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Questa_cartella_di_lavor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ucky Imafidon\OneDrive\Desktop\"/>
    </mc:Choice>
  </mc:AlternateContent>
  <xr:revisionPtr revIDLastSave="0" documentId="13_ncr:1_{E80AD63B-970E-4E28-862D-3FA3771968CB}" xr6:coauthVersionLast="47" xr6:coauthVersionMax="47" xr10:uidLastSave="{00000000-0000-0000-0000-000000000000}"/>
  <bookViews>
    <workbookView xWindow="-110" yWindow="-110" windowWidth="19420" windowHeight="10300" firstSheet="5" activeTab="7" xr2:uid="{00000000-000D-0000-FFFF-FFFF00000000}"/>
  </bookViews>
  <sheets>
    <sheet name="Index" sheetId="17" r:id="rId1"/>
    <sheet name="Cleaned Italy database" sheetId="32" r:id="rId2"/>
    <sheet name=" Sales " sheetId="36" r:id="rId3"/>
    <sheet name=" Sales Solution" sheetId="23" r:id="rId4"/>
    <sheet name="Operations" sheetId="26" r:id="rId5"/>
    <sheet name="Operations Solution" sheetId="33" r:id="rId6"/>
    <sheet name="Business Analysis" sheetId="27" r:id="rId7"/>
    <sheet name="Business Analysis Solution" sheetId="34" r:id="rId8"/>
    <sheet name="Database" sheetId="29" r:id="rId9"/>
    <sheet name="Exchange Rates" sheetId="30" r:id="rId10"/>
    <sheet name="List of Supervisor" sheetId="31" r:id="rId11"/>
  </sheets>
  <definedNames>
    <definedName name="_xlnm._FilterDatabase" localSheetId="8" hidden="1">Database!$A$1:$AQ$219</definedName>
    <definedName name="ExternalData_1" localSheetId="1" hidden="1">'Cleaned Italy database'!$A$1:$AJ$1045</definedName>
  </definedNames>
  <calcPr calcId="191029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4" l="1" a="1"/>
  <c r="A6" i="34" s="1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39" i="33"/>
  <c r="G40" i="33"/>
  <c r="G41" i="33"/>
  <c r="G42" i="33"/>
  <c r="G43" i="33"/>
  <c r="G44" i="33"/>
  <c r="G45" i="33"/>
  <c r="G46" i="33"/>
  <c r="G47" i="33"/>
  <c r="G48" i="33"/>
  <c r="G49" i="33"/>
  <c r="G50" i="33"/>
  <c r="G51" i="33"/>
  <c r="G52" i="33"/>
  <c r="G53" i="33"/>
  <c r="G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4" i="33"/>
  <c r="C18" i="34" l="1"/>
  <c r="C10" i="34"/>
  <c r="D21" i="34"/>
  <c r="D13" i="34"/>
  <c r="E24" i="34"/>
  <c r="E16" i="34"/>
  <c r="E8" i="34"/>
  <c r="F19" i="34"/>
  <c r="F11" i="34"/>
  <c r="G22" i="34"/>
  <c r="G14" i="34"/>
  <c r="C25" i="34"/>
  <c r="C17" i="34"/>
  <c r="C9" i="34"/>
  <c r="D20" i="34"/>
  <c r="D12" i="34"/>
  <c r="E23" i="34"/>
  <c r="E15" i="34"/>
  <c r="E7" i="34"/>
  <c r="F18" i="34"/>
  <c r="F10" i="34"/>
  <c r="G21" i="34"/>
  <c r="G13" i="34"/>
  <c r="C24" i="34"/>
  <c r="C16" i="34"/>
  <c r="C8" i="34"/>
  <c r="D19" i="34"/>
  <c r="D11" i="34"/>
  <c r="E22" i="34"/>
  <c r="E14" i="34"/>
  <c r="F25" i="34"/>
  <c r="F17" i="34"/>
  <c r="F9" i="34"/>
  <c r="G20" i="34"/>
  <c r="G12" i="34"/>
  <c r="C23" i="34"/>
  <c r="C15" i="34"/>
  <c r="C7" i="34"/>
  <c r="D18" i="34"/>
  <c r="D10" i="34"/>
  <c r="E21" i="34"/>
  <c r="E13" i="34"/>
  <c r="F24" i="34"/>
  <c r="F16" i="34"/>
  <c r="F8" i="34"/>
  <c r="G19" i="34"/>
  <c r="G11" i="34"/>
  <c r="C22" i="34"/>
  <c r="C14" i="34"/>
  <c r="D25" i="34"/>
  <c r="D17" i="34"/>
  <c r="D9" i="34"/>
  <c r="E20" i="34"/>
  <c r="E12" i="34"/>
  <c r="F23" i="34"/>
  <c r="F15" i="34"/>
  <c r="F7" i="34"/>
  <c r="G18" i="34"/>
  <c r="G10" i="34"/>
  <c r="C21" i="34"/>
  <c r="C13" i="34"/>
  <c r="D24" i="34"/>
  <c r="D16" i="34"/>
  <c r="D8" i="34"/>
  <c r="E19" i="34"/>
  <c r="E11" i="34"/>
  <c r="F22" i="34"/>
  <c r="F14" i="34"/>
  <c r="G25" i="34"/>
  <c r="G17" i="34"/>
  <c r="G9" i="34"/>
  <c r="C20" i="34"/>
  <c r="C12" i="34"/>
  <c r="D23" i="34"/>
  <c r="D15" i="34"/>
  <c r="D7" i="34"/>
  <c r="E18" i="34"/>
  <c r="E10" i="34"/>
  <c r="F21" i="34"/>
  <c r="F13" i="34"/>
  <c r="G24" i="34"/>
  <c r="G16" i="34"/>
  <c r="G8" i="34"/>
  <c r="C19" i="34"/>
  <c r="C11" i="34"/>
  <c r="D22" i="34"/>
  <c r="D14" i="34"/>
  <c r="E25" i="34"/>
  <c r="E17" i="34"/>
  <c r="E9" i="34"/>
  <c r="F20" i="34"/>
  <c r="F12" i="34"/>
  <c r="G23" i="34"/>
  <c r="G15" i="34"/>
  <c r="G7" i="34"/>
  <c r="E6" i="34"/>
  <c r="G6" i="34"/>
  <c r="F6" i="34"/>
  <c r="D6" i="34"/>
  <c r="B24" i="34"/>
  <c r="B16" i="34"/>
  <c r="B8" i="34"/>
  <c r="B23" i="34"/>
  <c r="B15" i="34"/>
  <c r="B7" i="34"/>
  <c r="B22" i="34"/>
  <c r="B14" i="34"/>
  <c r="B6" i="34"/>
  <c r="B21" i="34"/>
  <c r="B13" i="34"/>
  <c r="C6" i="34"/>
  <c r="B20" i="34"/>
  <c r="B12" i="34"/>
  <c r="B19" i="34"/>
  <c r="B11" i="34"/>
  <c r="B18" i="34"/>
  <c r="B10" i="34"/>
  <c r="B25" i="34"/>
  <c r="B17" i="34"/>
  <c r="B9" i="3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B70C1-E5E1-4484-9B7A-E6972627DC6A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<sst xmlns="http://schemas.openxmlformats.org/spreadsheetml/2006/main" count="8098" uniqueCount="612">
  <si>
    <t>Store ID</t>
  </si>
  <si>
    <t>Milano</t>
  </si>
  <si>
    <t>Vicenza</t>
  </si>
  <si>
    <t>Catania</t>
  </si>
  <si>
    <t>Caltanissetta</t>
  </si>
  <si>
    <t>Pavia</t>
  </si>
  <si>
    <t>Brindisi</t>
  </si>
  <si>
    <t>Roma</t>
  </si>
  <si>
    <t>Verona</t>
  </si>
  <si>
    <t>Monza e della Brianza</t>
  </si>
  <si>
    <t>Brescia</t>
  </si>
  <si>
    <t>Ragusa</t>
  </si>
  <si>
    <t>Palermo</t>
  </si>
  <si>
    <t>Bergamo</t>
  </si>
  <si>
    <t>Perugia</t>
  </si>
  <si>
    <t>Udine</t>
  </si>
  <si>
    <t>Salerno</t>
  </si>
  <si>
    <t>Messina</t>
  </si>
  <si>
    <t>Bolzano</t>
  </si>
  <si>
    <t>Avellino</t>
  </si>
  <si>
    <t>Genova</t>
  </si>
  <si>
    <t>Bari</t>
  </si>
  <si>
    <t>Varese</t>
  </si>
  <si>
    <t>Taranto</t>
  </si>
  <si>
    <t>Treviso</t>
  </si>
  <si>
    <t>Prato</t>
  </si>
  <si>
    <t>Siracusa</t>
  </si>
  <si>
    <t>Teramo</t>
  </si>
  <si>
    <t>Padova</t>
  </si>
  <si>
    <t>Chieti</t>
  </si>
  <si>
    <t>Torino</t>
  </si>
  <si>
    <t>Trieste</t>
  </si>
  <si>
    <t>Novara</t>
  </si>
  <si>
    <t>Parma</t>
  </si>
  <si>
    <t>Pordenone</t>
  </si>
  <si>
    <t>Ancona</t>
  </si>
  <si>
    <t>Lodi</t>
  </si>
  <si>
    <t>Sassari</t>
  </si>
  <si>
    <t>Mantova</t>
  </si>
  <si>
    <t>Agrigento</t>
  </si>
  <si>
    <t>Piacenza</t>
  </si>
  <si>
    <t>Como</t>
  </si>
  <si>
    <t>Napoli</t>
  </si>
  <si>
    <t>Ravenna</t>
  </si>
  <si>
    <t>Forlì-Cesena</t>
  </si>
  <si>
    <t>Latina</t>
  </si>
  <si>
    <t>Arezzo</t>
  </si>
  <si>
    <t>Cremona</t>
  </si>
  <si>
    <t>Ferrara</t>
  </si>
  <si>
    <t>Assessment test_EXCEL</t>
  </si>
  <si>
    <t>Country</t>
  </si>
  <si>
    <t>AU2001</t>
  </si>
  <si>
    <t>Australia</t>
  </si>
  <si>
    <t>AUD</t>
  </si>
  <si>
    <t>Austria</t>
  </si>
  <si>
    <t>EUR</t>
  </si>
  <si>
    <t>AT0005</t>
  </si>
  <si>
    <t>AT0006</t>
  </si>
  <si>
    <t>AT0007</t>
  </si>
  <si>
    <t>AT0010</t>
  </si>
  <si>
    <t>CO0003</t>
  </si>
  <si>
    <t>Colombia</t>
  </si>
  <si>
    <t>COP</t>
  </si>
  <si>
    <t>CO0004</t>
  </si>
  <si>
    <t>CO0005</t>
  </si>
  <si>
    <t>CO0006</t>
  </si>
  <si>
    <t>CR0002</t>
  </si>
  <si>
    <t>Costa Rica</t>
  </si>
  <si>
    <t>CRC</t>
  </si>
  <si>
    <t>DO0001</t>
  </si>
  <si>
    <t>Dominican Republic</t>
  </si>
  <si>
    <t>DOP</t>
  </si>
  <si>
    <t>FR0026</t>
  </si>
  <si>
    <t>France</t>
  </si>
  <si>
    <t>Germany</t>
  </si>
  <si>
    <t>DE0010</t>
  </si>
  <si>
    <t>DE0013</t>
  </si>
  <si>
    <t>DE0014</t>
  </si>
  <si>
    <t>DE0015</t>
  </si>
  <si>
    <t>DE0017</t>
  </si>
  <si>
    <t>DE0018</t>
  </si>
  <si>
    <t>DE0019</t>
  </si>
  <si>
    <t>DE0020</t>
  </si>
  <si>
    <t>DE0021</t>
  </si>
  <si>
    <t>DE0023</t>
  </si>
  <si>
    <t>DE0024</t>
  </si>
  <si>
    <t>DE0025</t>
  </si>
  <si>
    <t>DE0026</t>
  </si>
  <si>
    <t>DE0028</t>
  </si>
  <si>
    <t>DE0029</t>
  </si>
  <si>
    <t>IE0038</t>
  </si>
  <si>
    <t>Ireland</t>
  </si>
  <si>
    <t>Italy</t>
  </si>
  <si>
    <t>IT0006</t>
  </si>
  <si>
    <t>IT0007</t>
  </si>
  <si>
    <t>IT0008</t>
  </si>
  <si>
    <t>IT0009</t>
  </si>
  <si>
    <t>IT0012</t>
  </si>
  <si>
    <t>IT0014</t>
  </si>
  <si>
    <t>IT0015</t>
  </si>
  <si>
    <t>IT0016</t>
  </si>
  <si>
    <t>IT0017</t>
  </si>
  <si>
    <t>IT0021</t>
  </si>
  <si>
    <t>IT0023</t>
  </si>
  <si>
    <t>IT0024</t>
  </si>
  <si>
    <t>IT0025</t>
  </si>
  <si>
    <t>IT0026</t>
  </si>
  <si>
    <t>IT0029</t>
  </si>
  <si>
    <t>IT0032</t>
  </si>
  <si>
    <t>IT0033</t>
  </si>
  <si>
    <t>IT0035</t>
  </si>
  <si>
    <t>IT0036</t>
  </si>
  <si>
    <t>IT0039</t>
  </si>
  <si>
    <t>IT0041</t>
  </si>
  <si>
    <t>IT0042</t>
  </si>
  <si>
    <t>IT0045</t>
  </si>
  <si>
    <t>IT0048</t>
  </si>
  <si>
    <t>IT0049</t>
  </si>
  <si>
    <t>IT0050</t>
  </si>
  <si>
    <t>IT0052</t>
  </si>
  <si>
    <t>IT0053</t>
  </si>
  <si>
    <t>IT0058</t>
  </si>
  <si>
    <t>IT0059</t>
  </si>
  <si>
    <t>IT0060</t>
  </si>
  <si>
    <t>IT0061</t>
  </si>
  <si>
    <t>IT0062</t>
  </si>
  <si>
    <t>IT0065</t>
  </si>
  <si>
    <t>IT0067</t>
  </si>
  <si>
    <t>IT0068</t>
  </si>
  <si>
    <t>IT0069</t>
  </si>
  <si>
    <t>IT0074</t>
  </si>
  <si>
    <t>IT0075</t>
  </si>
  <si>
    <t>IT0076</t>
  </si>
  <si>
    <t>IT0077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</si>
  <si>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</si>
  <si>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</si>
  <si>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</si>
  <si>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</si>
  <si>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</si>
  <si>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</si>
  <si>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</si>
  <si>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</si>
  <si>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</si>
  <si>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</si>
  <si>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</si>
  <si>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</si>
  <si>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</si>
  <si>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JP0001</t>
  </si>
  <si>
    <t>Japan</t>
  </si>
  <si>
    <t>JPY</t>
  </si>
  <si>
    <t>JP0002</t>
  </si>
  <si>
    <t>JP0005</t>
  </si>
  <si>
    <t>JP0006</t>
  </si>
  <si>
    <t>MY0001</t>
  </si>
  <si>
    <t>Malaysia</t>
  </si>
  <si>
    <t>MYR</t>
  </si>
  <si>
    <t>Mexico</t>
  </si>
  <si>
    <t>MXN</t>
  </si>
  <si>
    <t>MX0014</t>
  </si>
  <si>
    <t>Panama</t>
  </si>
  <si>
    <t>PAB</t>
  </si>
  <si>
    <t>PA0007</t>
  </si>
  <si>
    <t>PA0008</t>
  </si>
  <si>
    <t>PA0009</t>
  </si>
  <si>
    <t>PL0001</t>
  </si>
  <si>
    <t>Poland</t>
  </si>
  <si>
    <t>PLN</t>
  </si>
  <si>
    <t>PL0002</t>
  </si>
  <si>
    <t>RU0001</t>
  </si>
  <si>
    <t>Russia</t>
  </si>
  <si>
    <t>RUB</t>
  </si>
  <si>
    <t>RU0003</t>
  </si>
  <si>
    <t>RU0004</t>
  </si>
  <si>
    <t>ES0004</t>
  </si>
  <si>
    <t>Spain</t>
  </si>
  <si>
    <t>ES0025</t>
  </si>
  <si>
    <t>ES0026</t>
  </si>
  <si>
    <t>SE0001</t>
  </si>
  <si>
    <t>Sweden</t>
  </si>
  <si>
    <t>SEK</t>
  </si>
  <si>
    <t>Thailand</t>
  </si>
  <si>
    <t>THB</t>
  </si>
  <si>
    <t>TH0040</t>
  </si>
  <si>
    <t>TH0041</t>
  </si>
  <si>
    <t>TH0042</t>
  </si>
  <si>
    <t>TH0044</t>
  </si>
  <si>
    <t>UK0001</t>
  </si>
  <si>
    <t>United Kingdom</t>
  </si>
  <si>
    <t>GBP</t>
  </si>
  <si>
    <t>UK0004</t>
  </si>
  <si>
    <t>UK0006</t>
  </si>
  <si>
    <t>UK0007</t>
  </si>
  <si>
    <t>UK0008</t>
  </si>
  <si>
    <t>UK0010</t>
  </si>
  <si>
    <t>UK0013</t>
  </si>
  <si>
    <t>UK0014</t>
  </si>
  <si>
    <t>UK0015</t>
  </si>
  <si>
    <t>UK0016</t>
  </si>
  <si>
    <t>UK0017</t>
  </si>
  <si>
    <t>UK0018</t>
  </si>
  <si>
    <t>UK0020</t>
  </si>
  <si>
    <t>VE0001</t>
  </si>
  <si>
    <t>Venezuela</t>
  </si>
  <si>
    <t>VEB</t>
  </si>
  <si>
    <t>VE0002</t>
  </si>
  <si>
    <t>VE0004</t>
  </si>
  <si>
    <t>VE0005</t>
  </si>
  <si>
    <t>VE0006</t>
  </si>
  <si>
    <t>Currency</t>
  </si>
  <si>
    <t>AU2002</t>
  </si>
  <si>
    <t>AU2003</t>
  </si>
  <si>
    <t>AU2004</t>
  </si>
  <si>
    <t>AU2005</t>
  </si>
  <si>
    <t>AU2006</t>
  </si>
  <si>
    <t>AT0008</t>
  </si>
  <si>
    <t>AT0009</t>
  </si>
  <si>
    <t>DE0011</t>
  </si>
  <si>
    <t>DE0012</t>
  </si>
  <si>
    <t>DE0016</t>
  </si>
  <si>
    <t>DE0022</t>
  </si>
  <si>
    <t>DE0027</t>
  </si>
  <si>
    <t>DE0030</t>
  </si>
  <si>
    <t>DE0031</t>
  </si>
  <si>
    <t>IT0038</t>
  </si>
  <si>
    <t>IT0010</t>
  </si>
  <si>
    <t>IT0011</t>
  </si>
  <si>
    <t>IT0013</t>
  </si>
  <si>
    <t>IT0018</t>
  </si>
  <si>
    <t>IT0019</t>
  </si>
  <si>
    <t>IT0020</t>
  </si>
  <si>
    <t>IT0022</t>
  </si>
  <si>
    <t>IT0027</t>
  </si>
  <si>
    <t>IT0028</t>
  </si>
  <si>
    <t>IT0030</t>
  </si>
  <si>
    <t>IT0031</t>
  </si>
  <si>
    <t>IT0034</t>
  </si>
  <si>
    <t>IT0037</t>
  </si>
  <si>
    <t>IT0040</t>
  </si>
  <si>
    <t>IT0043</t>
  </si>
  <si>
    <t>IT0044</t>
  </si>
  <si>
    <t>IT0046</t>
  </si>
  <si>
    <t>IT0047</t>
  </si>
  <si>
    <t>IT0051</t>
  </si>
  <si>
    <t>IT0054</t>
  </si>
  <si>
    <t>IT0055</t>
  </si>
  <si>
    <t>IT0056</t>
  </si>
  <si>
    <t>IT0057</t>
  </si>
  <si>
    <t>IT0063</t>
  </si>
  <si>
    <t>IT0064</t>
  </si>
  <si>
    <t>IT0066</t>
  </si>
  <si>
    <t>IT0070</t>
  </si>
  <si>
    <t>IT0071</t>
  </si>
  <si>
    <t>IT0072</t>
  </si>
  <si>
    <t>IT0073</t>
  </si>
  <si>
    <t>IT0078</t>
  </si>
  <si>
    <t>IT0079</t>
  </si>
  <si>
    <t>JP0003</t>
  </si>
  <si>
    <t>JP0004</t>
  </si>
  <si>
    <t>JP0007</t>
  </si>
  <si>
    <t>MY0002</t>
  </si>
  <si>
    <t>MY0003</t>
  </si>
  <si>
    <t>MX0015</t>
  </si>
  <si>
    <t>MX0016</t>
  </si>
  <si>
    <t>MX0017</t>
  </si>
  <si>
    <t>MX0018</t>
  </si>
  <si>
    <t>MX0019</t>
  </si>
  <si>
    <t>MX0020</t>
  </si>
  <si>
    <t>MX0021</t>
  </si>
  <si>
    <t>MX0022</t>
  </si>
  <si>
    <t>RU0002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</si>
  <si>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</si>
  <si>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</si>
  <si>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</si>
  <si>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</si>
  <si>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</si>
  <si>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</si>
  <si>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</si>
  <si>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</si>
  <si>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</si>
  <si>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</si>
  <si>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</si>
  <si>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</si>
  <si>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</si>
  <si>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</si>
  <si>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</si>
  <si>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</si>
  <si>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</si>
  <si>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</si>
  <si>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</si>
  <si>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</si>
  <si>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ES0027</t>
  </si>
  <si>
    <t>ES0028</t>
  </si>
  <si>
    <t>ES0029</t>
  </si>
  <si>
    <t>ES0030</t>
  </si>
  <si>
    <t>TH0043</t>
  </si>
  <si>
    <t>UK0002</t>
  </si>
  <si>
    <t>UK0003</t>
  </si>
  <si>
    <t>UK0005</t>
  </si>
  <si>
    <t>UK0009</t>
  </si>
  <si>
    <t>UK0011</t>
  </si>
  <si>
    <t>UK0012</t>
  </si>
  <si>
    <t>UK0019</t>
  </si>
  <si>
    <t>VE0003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</si>
  <si>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</si>
  <si>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</si>
  <si>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</si>
  <si>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</si>
  <si>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</si>
  <si>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</si>
  <si>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</si>
  <si>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</si>
  <si>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</si>
  <si>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</si>
  <si>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</si>
  <si>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</si>
  <si>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FY 2012</t>
  </si>
  <si>
    <t>Exchange rates</t>
  </si>
  <si>
    <t>Antigua &amp; Barbuda</t>
  </si>
  <si>
    <t>XCD</t>
  </si>
  <si>
    <t>Bahamas</t>
  </si>
  <si>
    <t>BSD</t>
  </si>
  <si>
    <t>Belize</t>
  </si>
  <si>
    <t>BZD</t>
  </si>
  <si>
    <t>Brazil</t>
  </si>
  <si>
    <t>BRL</t>
  </si>
  <si>
    <t>Cayman Islands</t>
  </si>
  <si>
    <t>KYD</t>
  </si>
  <si>
    <t>El Salvador</t>
  </si>
  <si>
    <t>SVC</t>
  </si>
  <si>
    <t>Honduras</t>
  </si>
  <si>
    <t>HNL</t>
  </si>
  <si>
    <t>New Zealand</t>
  </si>
  <si>
    <t>NZD</t>
  </si>
  <si>
    <t>Norway</t>
  </si>
  <si>
    <t>NOK</t>
  </si>
  <si>
    <t>Peru</t>
  </si>
  <si>
    <t>PEN</t>
  </si>
  <si>
    <t>South Korea</t>
  </si>
  <si>
    <t>KRW</t>
  </si>
  <si>
    <t>City</t>
  </si>
  <si>
    <t>Wien</t>
  </si>
  <si>
    <t>Salzburg</t>
  </si>
  <si>
    <t>Graz</t>
  </si>
  <si>
    <t>Linz</t>
  </si>
  <si>
    <t>Innsbruck</t>
  </si>
  <si>
    <t>Sidney</t>
  </si>
  <si>
    <t>Melbourne</t>
  </si>
  <si>
    <t>Perth</t>
  </si>
  <si>
    <t>Adelaide</t>
  </si>
  <si>
    <t>Brisbane</t>
  </si>
  <si>
    <t>Canberra</t>
  </si>
  <si>
    <t>Bogotà</t>
  </si>
  <si>
    <t>Cali</t>
  </si>
  <si>
    <t>Medellin</t>
  </si>
  <si>
    <t>San Josè</t>
  </si>
  <si>
    <t>Berlin</t>
  </si>
  <si>
    <t>Munich</t>
  </si>
  <si>
    <t>Frankfurt</t>
  </si>
  <si>
    <t>Amburg</t>
  </si>
  <si>
    <t>Colonia</t>
  </si>
  <si>
    <t>Bonn</t>
  </si>
  <si>
    <t>Dresda</t>
  </si>
  <si>
    <t>Dusseldorf</t>
  </si>
  <si>
    <t>Stuttgart</t>
  </si>
  <si>
    <t>Nuremberg</t>
  </si>
  <si>
    <t>Mannheim</t>
  </si>
  <si>
    <t>Dortmund</t>
  </si>
  <si>
    <t>Mainz</t>
  </si>
  <si>
    <t>Hannover</t>
  </si>
  <si>
    <t>Santo Domingo</t>
  </si>
  <si>
    <t>Dublin</t>
  </si>
  <si>
    <t>Madrid</t>
  </si>
  <si>
    <t>Barcelona</t>
  </si>
  <si>
    <t>Sevilla</t>
  </si>
  <si>
    <t>Bilbao</t>
  </si>
  <si>
    <t>Granada</t>
  </si>
  <si>
    <t>Malaga</t>
  </si>
  <si>
    <t>Valencia</t>
  </si>
  <si>
    <t>Toledo</t>
  </si>
  <si>
    <t>Vigo</t>
  </si>
  <si>
    <t>Palma de Mallorca</t>
  </si>
  <si>
    <t>Ibiza</t>
  </si>
  <si>
    <t>Alicante</t>
  </si>
  <si>
    <t>Gijon</t>
  </si>
  <si>
    <t>Las Palmas</t>
  </si>
  <si>
    <t>Paris</t>
  </si>
  <si>
    <t>Tokyo</t>
  </si>
  <si>
    <t>Kyoto</t>
  </si>
  <si>
    <t>Osaka</t>
  </si>
  <si>
    <t>Mexico City</t>
  </si>
  <si>
    <t>Cancùn</t>
  </si>
  <si>
    <t>Kuala Lumpur</t>
  </si>
  <si>
    <t>Warsaw</t>
  </si>
  <si>
    <t>Cracow</t>
  </si>
  <si>
    <t>Moscow</t>
  </si>
  <si>
    <t>Stocholm</t>
  </si>
  <si>
    <t>Bangkok</t>
  </si>
  <si>
    <t>London</t>
  </si>
  <si>
    <t>Birmingham</t>
  </si>
  <si>
    <t>Glasgow</t>
  </si>
  <si>
    <t>Liverpool</t>
  </si>
  <si>
    <t>Manchester</t>
  </si>
  <si>
    <t>Belfast</t>
  </si>
  <si>
    <t>Caracas</t>
  </si>
  <si>
    <t>Maracaibo</t>
  </si>
  <si>
    <t>Basic Information</t>
  </si>
  <si>
    <t xml:space="preserve"> </t>
  </si>
  <si>
    <t>Tips:</t>
  </si>
  <si>
    <t>You can find in the sheet "Database" and in each specific Sheet all the data you need to answer the questions unless an estimation is required</t>
  </si>
  <si>
    <t>Try to be as clear as possible to present data, using proper tables and formulas</t>
  </si>
  <si>
    <t>Keep the formulas in the cells to make us aware about your method</t>
  </si>
  <si>
    <t>Sales Dpt</t>
  </si>
  <si>
    <t>Operations</t>
  </si>
  <si>
    <t>Database</t>
  </si>
  <si>
    <t>Country (A-Z)</t>
  </si>
  <si>
    <t>N° Store</t>
  </si>
  <si>
    <t>0 - 50k€</t>
  </si>
  <si>
    <t>50-100k€</t>
  </si>
  <si>
    <t>Josè Sanchez</t>
  </si>
  <si>
    <t>Mathieu Blanc</t>
  </si>
  <si>
    <t>Mark Heinz</t>
  </si>
  <si>
    <t>Supervisor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</si>
  <si>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</si>
  <si>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</si>
  <si>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</si>
  <si>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</si>
  <si>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</si>
  <si>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</si>
  <si>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</si>
  <si>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</si>
  <si>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</si>
  <si>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</si>
  <si>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</si>
  <si>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</si>
  <si>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</si>
  <si>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</si>
  <si>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</si>
  <si>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</si>
  <si>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</si>
  <si>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</si>
  <si>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</si>
  <si>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</si>
  <si>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</si>
  <si>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</si>
  <si>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0004</t>
  </si>
  <si>
    <t>0005</t>
  </si>
  <si>
    <t>0006</t>
  </si>
  <si>
    <t>0007</t>
  </si>
  <si>
    <t>0008</t>
  </si>
  <si>
    <t>0009</t>
  </si>
  <si>
    <t>Trend</t>
  </si>
  <si>
    <t>Exchange Rates</t>
  </si>
  <si>
    <t>DEUTSCHLAND</t>
  </si>
  <si>
    <t>FRANCE</t>
  </si>
  <si>
    <t>ESPANA</t>
  </si>
  <si>
    <t>UK</t>
  </si>
  <si>
    <t>Pack&amp;Ship Jan</t>
  </si>
  <si>
    <t>Graphic Design&amp;Print Jan</t>
  </si>
  <si>
    <t>Total Revenue Jan</t>
  </si>
  <si>
    <t>P&amp;S Feb</t>
  </si>
  <si>
    <t>GD&amp;P Feb</t>
  </si>
  <si>
    <t>Total Revenue Feb</t>
  </si>
  <si>
    <t>P&amp;S Mar</t>
  </si>
  <si>
    <t>GD&amp;P Mar</t>
  </si>
  <si>
    <t>Total Revenue Mar</t>
  </si>
  <si>
    <t>P&amp;S Apr</t>
  </si>
  <si>
    <t>GD&amp;P Apr</t>
  </si>
  <si>
    <t>Total Revenue Apr</t>
  </si>
  <si>
    <t>P&amp;S May</t>
  </si>
  <si>
    <t>GD&amp;P May</t>
  </si>
  <si>
    <t>Total Revenue May</t>
  </si>
  <si>
    <t>P&amp;S Jun</t>
  </si>
  <si>
    <t>GD&amp;P Jun</t>
  </si>
  <si>
    <t>Total Revenue Jun</t>
  </si>
  <si>
    <t>P&amp;S Jul</t>
  </si>
  <si>
    <t>GD&amp;P Jul</t>
  </si>
  <si>
    <t>Total Revenue Jul</t>
  </si>
  <si>
    <t>P&amp;S Aug</t>
  </si>
  <si>
    <t>GD&amp;P Aug</t>
  </si>
  <si>
    <t>Total Revenue Aug</t>
  </si>
  <si>
    <t>P&amp;S Sep</t>
  </si>
  <si>
    <t>GD&amp;P Sep</t>
  </si>
  <si>
    <t>Total Revenue Sep</t>
  </si>
  <si>
    <t>P&amp;S Oct</t>
  </si>
  <si>
    <t>GD&amp;P Oct</t>
  </si>
  <si>
    <t>Total Revenue Oct</t>
  </si>
  <si>
    <t>P&amp;S Nov</t>
  </si>
  <si>
    <t>GD&amp;P Nov</t>
  </si>
  <si>
    <t>Total Revenue Nov</t>
  </si>
  <si>
    <t>P&amp;S Dec</t>
  </si>
  <si>
    <t>GD&amp;P Dec</t>
  </si>
  <si>
    <t>Total Revenue Dec</t>
  </si>
  <si>
    <t>P&amp;S FY</t>
  </si>
  <si>
    <t>GD&amp;P FY</t>
  </si>
  <si>
    <t>Total Revenue FY</t>
  </si>
  <si>
    <t>&gt;100k€</t>
  </si>
  <si>
    <r>
      <rPr>
        <b/>
        <sz val="11"/>
        <color theme="1"/>
        <rFont val="Calibri"/>
        <family val="2"/>
        <scheme val="minor"/>
      </rPr>
      <t>P&amp;S</t>
    </r>
    <r>
      <rPr>
        <sz val="11"/>
        <color theme="1"/>
        <rFont val="Calibri"/>
        <family val="2"/>
        <scheme val="minor"/>
      </rPr>
      <t>: n° of store</t>
    </r>
  </si>
  <si>
    <r>
      <rPr>
        <b/>
        <sz val="11"/>
        <color theme="1"/>
        <rFont val="Calibri"/>
        <family val="2"/>
        <scheme val="minor"/>
      </rPr>
      <t>GD&amp;P</t>
    </r>
    <r>
      <rPr>
        <sz val="11"/>
        <color theme="1"/>
        <rFont val="Calibri"/>
        <family val="2"/>
        <scheme val="minor"/>
      </rPr>
      <t xml:space="preserve"> Revenue €</t>
    </r>
  </si>
  <si>
    <r>
      <rPr>
        <b/>
        <sz val="11"/>
        <color theme="1"/>
        <rFont val="Calibri"/>
        <family val="2"/>
        <scheme val="minor"/>
      </rPr>
      <t>GD&amp;P</t>
    </r>
    <r>
      <rPr>
        <sz val="11"/>
        <color theme="1"/>
        <rFont val="Calibri"/>
        <family val="2"/>
        <scheme val="minor"/>
      </rPr>
      <t xml:space="preserve"> Revenue (Local Currency)</t>
    </r>
  </si>
  <si>
    <t>Business Analysis</t>
  </si>
  <si>
    <t>You can find here all the data you need to answer the questions</t>
  </si>
  <si>
    <t>Sheets with Raw data:</t>
  </si>
  <si>
    <t>List of Supervisor</t>
  </si>
  <si>
    <t>P&amp;S = Pack&amp;Ship</t>
  </si>
  <si>
    <t>GD&amp;P = Graphic Design and Print</t>
  </si>
  <si>
    <t>IT total pivot Results</t>
  </si>
  <si>
    <t>Vs 
PreviousYear</t>
  </si>
  <si>
    <t>Javier Gutierrez</t>
  </si>
  <si>
    <t>Sebastian Neumann</t>
  </si>
  <si>
    <t>Grand Total</t>
  </si>
  <si>
    <t>MBE Italy – FY2012 Revenue Analysis</t>
  </si>
  <si>
    <t>Prepared for: Head of Sales Department</t>
  </si>
  <si>
    <t>Scope: Performance by store, by profit centre, and seasonality analysis.</t>
  </si>
  <si>
    <t>*The Italian network was evaluated based on two main key business areas namely: Pack &amp; ship(P&amp;S) and Graphic  Design &amp;Print(GD&amp;P)</t>
  </si>
  <si>
    <t xml:space="preserve">*The below Pivot Table shows the summary of all the Italian stores highlighting the revenue split across the respective profit centres with respect to total FY2012  revenue by store </t>
  </si>
  <si>
    <t>*This table gave a distinctive insight into how each profit centre performed across the network.</t>
  </si>
  <si>
    <t>Store/City</t>
  </si>
  <si>
    <t>*The Tables below  below shows the 3 Best/Worst Italian  Performing Store with respect to Total Revenue(FY2012)</t>
  </si>
  <si>
    <t>Table 1:       3 Best Performing Store</t>
  </si>
  <si>
    <t>Table 2:       3 Worst Performing Store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</si>
  <si>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</si>
  <si>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</si>
  <si>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</si>
  <si>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</si>
  <si>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</si>
  <si>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</si>
  <si>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</si>
  <si>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</si>
  <si>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</si>
  <si>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</si>
  <si>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</si>
  <si>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</si>
  <si>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</si>
  <si>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</si>
  <si>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</si>
  <si>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</si>
  <si>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</si>
  <si>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</si>
  <si>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</si>
  <si>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</si>
  <si>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</si>
  <si>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</si>
  <si>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</si>
  <si>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</si>
  <si>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</si>
  <si>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</si>
  <si>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</si>
  <si>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</si>
  <si>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</si>
  <si>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</si>
  <si>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</si>
  <si>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</si>
  <si>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</si>
  <si>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</si>
  <si>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</si>
  <si>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</si>
  <si>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</si>
  <si>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</si>
  <si>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</si>
  <si>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</si>
  <si>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</si>
  <si>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</si>
  <si>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</si>
  <si>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</si>
  <si>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Month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</si>
  <si>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</si>
  <si>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</si>
  <si>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</si>
  <si>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</si>
  <si>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</si>
  <si>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</si>
  <si>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</si>
  <si>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</si>
  <si>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</si>
  <si>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</si>
  <si>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</si>
  <si>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</si>
  <si>
    <t>Total Revenue</t>
  </si>
  <si>
    <t>Clean Month</t>
  </si>
  <si>
    <t>Month Number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</si>
  <si>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</si>
  <si>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</si>
  <si>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</si>
  <si>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</si>
  <si>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</si>
  <si>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</si>
  <si>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</si>
  <si>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</si>
  <si>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</si>
  <si>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</si>
  <si>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</si>
  <si>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</si>
  <si>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GD&amp;P FY(€)</t>
  </si>
  <si>
    <t>Total Revenue FY(€)</t>
  </si>
  <si>
    <t xml:space="preserve"> P&amp;S FY(€)</t>
  </si>
  <si>
    <t xml:space="preserve"> Total Revenue FY(€)</t>
  </si>
  <si>
    <t xml:space="preserve"> Total Revenue(€)</t>
  </si>
  <si>
    <t>Table 3 below shows the Seasonality in relation to respective Month and Total Revenue.</t>
  </si>
  <si>
    <t>Supervisor Name</t>
  </si>
  <si>
    <t xml:space="preserve">Store ID </t>
  </si>
  <si>
    <t>Italy FY2012 Revenue Summary</t>
  </si>
  <si>
    <r>
      <t>Lowest Revenue</t>
    </r>
    <r>
      <rPr>
        <sz val="11"/>
        <color theme="1"/>
        <rFont val="Calibri"/>
        <family val="2"/>
        <scheme val="minor"/>
      </rPr>
      <t>:</t>
    </r>
  </si>
  <si>
    <r>
      <t>Trend Overview</t>
    </r>
    <r>
      <rPr>
        <sz val="11"/>
        <color theme="1"/>
        <rFont val="Calibri"/>
        <family val="2"/>
        <scheme val="minor"/>
      </rPr>
      <t>:</t>
    </r>
  </si>
  <si>
    <t>January and September showed above-average performance.</t>
  </si>
  <si>
    <t>The month of July recorded the weakest at €1.28 million.</t>
  </si>
  <si>
    <r>
      <t>Peak /Highest Revenue</t>
    </r>
    <r>
      <rPr>
        <sz val="11"/>
        <color theme="1"/>
        <rFont val="Calibri"/>
        <family val="2"/>
        <scheme val="minor"/>
      </rPr>
      <t>:</t>
    </r>
  </si>
  <si>
    <t>The month of June  significanly led with €1.83 million as shown in  table above</t>
  </si>
  <si>
    <t>Monthly revenue remained relatively stable, thus  indicating low seasonality in the period under review.</t>
  </si>
  <si>
    <r>
      <t>Other Strong Indicators/Months</t>
    </r>
    <r>
      <rPr>
        <sz val="11"/>
        <color theme="1"/>
        <rFont val="Calibri"/>
        <family val="2"/>
        <scheme val="minor"/>
      </rPr>
      <t>:</t>
    </r>
  </si>
  <si>
    <t>The major  dip in the month  July may be attributed factors such as  seasonal breaks like holidays or reduced business activity.</t>
  </si>
  <si>
    <r>
      <t>Key Insight/Suggestion</t>
    </r>
    <r>
      <rPr>
        <sz val="11"/>
        <color theme="1"/>
        <rFont val="Calibri"/>
        <family val="2"/>
        <scheme val="minor"/>
      </rPr>
      <t>:</t>
    </r>
  </si>
  <si>
    <t xml:space="preserve">   Management should critically evaluate the root cause of the drop and if possible, review the historical data with respect to July,2011 (previous year/Month)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</si>
</sst>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&quot;€&quot;\ * #,##0.00_-;\-&quot;€&quot;\ * #,##0.00_-;_-&quot;€&quot;\ * &quot;-&quot;??_-;_-@_-"/>
    <numFmt numFmtId="165" formatCode="_-* #,##0.00\ _€_-;\-* #,##0.00\ _€_-;_-* &quot;-&quot;??\ _€_-;_-@_-"/>
    <numFmt numFmtId="166" formatCode="0.0%"/>
    <numFmt numFmtId="167" formatCode="_-&quot;€&quot;\ * #,##0_-;\-&quot;€&quot;\ * #,##0_-;_-&quot;€&quot;\ * &quot;-&quot;??_-;_-@_-"/>
    <numFmt numFmtId="168" formatCode="_-[$€-410]\ * #,##0_-;\-[$€-410]\ * #,##0_-;_-[$€-410]\ * &quot;-&quot;??_-;_-@_-"/>
    <numFmt numFmtId="169" formatCode="dd\-mm\-yyyy\,\ hh:mm:ss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4"/>
      <color theme="10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/>
    <xf numFmtId="9" fontId="1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9">
    <xf numFmtId="0" fontId="0" fillId="0" borderId="0" xfId="0"/>
    <xf numFmtId="0" fontId="5" fillId="0" borderId="0" xfId="0" applyFont="1"/>
    <xf numFmtId="0" fontId="6" fillId="0" borderId="0" xfId="4" applyFont="1"/>
    <xf numFmtId="0" fontId="0" fillId="4" borderId="0" xfId="0" applyFill="1"/>
    <xf numFmtId="0" fontId="7" fillId="0" borderId="0" xfId="0" applyFont="1" applyAlignment="1">
      <alignment horizontal="left" vertical="center"/>
    </xf>
    <xf numFmtId="43" fontId="0" fillId="0" borderId="0" xfId="8" applyFont="1"/>
    <xf numFmtId="0" fontId="2" fillId="0" borderId="0" xfId="0" applyFont="1" applyAlignment="1">
      <alignment horizontal="center"/>
    </xf>
    <xf numFmtId="0" fontId="0" fillId="5" borderId="0" xfId="0" applyFill="1"/>
    <xf numFmtId="0" fontId="2" fillId="0" borderId="2" xfId="0" applyFont="1" applyBorder="1" applyAlignment="1">
      <alignment horizontal="center"/>
    </xf>
    <xf numFmtId="3" fontId="0" fillId="0" borderId="2" xfId="7" applyNumberFormat="1" applyFont="1" applyBorder="1"/>
    <xf numFmtId="3" fontId="0" fillId="0" borderId="0" xfId="7" applyNumberFormat="1" applyFont="1" applyBorder="1"/>
    <xf numFmtId="0" fontId="0" fillId="7" borderId="0" xfId="0" applyFill="1"/>
    <xf numFmtId="3" fontId="0" fillId="7" borderId="2" xfId="7" applyNumberFormat="1" applyFont="1" applyFill="1" applyBorder="1"/>
    <xf numFmtId="3" fontId="0" fillId="7" borderId="0" xfId="7" applyNumberFormat="1" applyFont="1" applyFill="1" applyBorder="1"/>
    <xf numFmtId="166" fontId="0" fillId="0" borderId="0" xfId="9" applyNumberFormat="1" applyFont="1" applyBorder="1"/>
    <xf numFmtId="166" fontId="0" fillId="7" borderId="0" xfId="9" applyNumberFormat="1" applyFont="1" applyFill="1" applyBorder="1"/>
    <xf numFmtId="0" fontId="0" fillId="0" borderId="0" xfId="0" applyAlignment="1">
      <alignment horizontal="right"/>
    </xf>
    <xf numFmtId="0" fontId="0" fillId="8" borderId="0" xfId="0" applyFill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2" fillId="0" borderId="0" xfId="0" applyFont="1"/>
    <xf numFmtId="0" fontId="0" fillId="6" borderId="0" xfId="0" applyFill="1"/>
    <xf numFmtId="0" fontId="12" fillId="2" borderId="0" xfId="0" applyFont="1" applyFill="1"/>
    <xf numFmtId="0" fontId="2" fillId="0" borderId="3" xfId="0" applyFont="1" applyBorder="1" applyAlignment="1">
      <alignment horizontal="center"/>
    </xf>
    <xf numFmtId="167" fontId="0" fillId="0" borderId="3" xfId="7" applyNumberFormat="1" applyFont="1" applyBorder="1" applyAlignment="1">
      <alignment horizontal="center"/>
    </xf>
    <xf numFmtId="168" fontId="0" fillId="0" borderId="3" xfId="0" applyNumberFormat="1" applyBorder="1"/>
    <xf numFmtId="168" fontId="0" fillId="0" borderId="3" xfId="8" applyNumberFormat="1" applyFont="1" applyBorder="1"/>
    <xf numFmtId="0" fontId="2" fillId="0" borderId="0" xfId="0" applyFont="1" applyAlignment="1">
      <alignment horizontal="center" wrapText="1"/>
    </xf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0" fontId="2" fillId="0" borderId="0" xfId="0" applyFont="1" applyAlignment="1">
      <alignment horizontal="left"/>
    </xf>
    <xf numFmtId="3" fontId="14" fillId="0" borderId="0" xfId="0" applyNumberFormat="1" applyFont="1"/>
    <xf numFmtId="3" fontId="15" fillId="0" borderId="0" xfId="0" applyNumberFormat="1" applyFont="1"/>
    <xf numFmtId="3" fontId="0" fillId="7" borderId="2" xfId="0" applyNumberFormat="1" applyFill="1" applyBorder="1"/>
    <xf numFmtId="3" fontId="0" fillId="7" borderId="0" xfId="0" applyNumberFormat="1" applyFill="1"/>
    <xf numFmtId="166" fontId="0" fillId="7" borderId="0" xfId="0" applyNumberFormat="1" applyFill="1"/>
    <xf numFmtId="4" fontId="0" fillId="0" borderId="3" xfId="8" applyNumberFormat="1" applyFont="1" applyBorder="1"/>
    <xf numFmtId="3" fontId="0" fillId="0" borderId="3" xfId="0" applyNumberFormat="1" applyBorder="1"/>
    <xf numFmtId="0" fontId="7" fillId="8" borderId="0" xfId="0" applyFont="1" applyFill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0" xfId="0" applyFill="1" applyBorder="1" applyAlignment="1">
      <alignment horizontal="center"/>
    </xf>
    <xf numFmtId="14" fontId="0" fillId="5" borderId="2" xfId="0" applyNumberFormat="1" applyFill="1" applyBorder="1" applyAlignment="1">
      <alignment horizontal="center"/>
    </xf>
    <xf numFmtId="14" fontId="0" fillId="5" borderId="0" xfId="0" applyNumberFormat="1" applyFill="1" applyAlignment="1">
      <alignment horizontal="center"/>
    </xf>
    <xf numFmtId="14" fontId="0" fillId="5" borderId="10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3" borderId="0" xfId="0" applyNumberFormat="1" applyFill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5" borderId="10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3" fontId="16" fillId="9" borderId="0" xfId="0" applyNumberFormat="1" applyFont="1" applyFill="1"/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3">
    <cellStyle name="Comma" xfId="8" builtinId="3"/>
    <cellStyle name="Comma 2" xfId="5" xr:uid="{00000000-0005-0000-0000-000001000000}"/>
    <cellStyle name="Currency" xfId="7" builtinId="4"/>
    <cellStyle name="Euro" xfId="3" xr:uid="{00000000-0005-0000-0000-000002000000}"/>
    <cellStyle name="Hyperlink" xfId="4" builtinId="8"/>
    <cellStyle name="Normal" xfId="0" builtinId="0"/>
    <cellStyle name="Normal 2" xfId="6" xr:uid="{00000000-0005-0000-0000-000004000000}"/>
    <cellStyle name="Normale 2" xfId="1" xr:uid="{00000000-0005-0000-0000-000006000000}"/>
    <cellStyle name="Normale 4" xfId="10" xr:uid="{00000000-0005-0000-0000-000007000000}"/>
    <cellStyle name="Percent" xfId="9" builtinId="5"/>
    <cellStyle name="Percentuale 2" xfId="2" xr:uid="{00000000-0005-0000-0000-000009000000}"/>
    <cellStyle name="Percentuale 4" xfId="12" xr:uid="{00000000-0005-0000-0000-00000A000000}"/>
    <cellStyle name="Virgola 5" xfId="11" xr:uid="{00000000-0005-0000-0000-00000C000000}"/>
  </cellStyles>
  <dxfs count="12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  <color theme="6"/>
      </font>
      <fill>
        <patternFill>
          <bgColor rgb="FF00B050"/>
        </patternFill>
      </fill>
    </dxf>
    <dxf>
      <font>
        <b/>
        <i val="0"/>
        <color theme="6"/>
      </font>
      <fill>
        <patternFill>
          <bgColor theme="6"/>
        </patternFill>
      </fill>
    </dxf>
    <dxf>
      <font>
        <color rgb="FF92D050"/>
      </font>
    </dxf>
    <dxf>
      <font>
        <color theme="0"/>
      </font>
    </dxf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</font>
    </dxf>
    <dxf>
      <fill>
        <patternFill patternType="solid">
          <bgColor theme="0"/>
        </patternFill>
      </fill>
    </dxf>
    <dxf>
      <font>
        <color rgb="FF00B050"/>
      </font>
    </dxf>
    <dxf>
      <font>
        <b/>
      </font>
    </dxf>
    <dxf>
      <font>
        <color theme="1"/>
      </font>
    </dxf>
    <dxf>
      <font>
        <b val="0"/>
      </font>
    </dxf>
    <dxf>
      <font>
        <color rgb="FFFF0000"/>
      </font>
    </dxf>
    <dxf>
      <font>
        <b/>
      </font>
    </dxf>
    <dxf>
      <font>
        <color rgb="FFFF0000"/>
      </font>
    </dxf>
    <dxf>
      <font>
        <b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[Detailed Excel Project.xlsx] Sales Solution!PivotTable5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Italy(FY2012):Monthly Revenue</a:t>
            </a:r>
            <a:r>
              <a:rPr lang="en-US" sz="1100" b="1" baseline="0"/>
              <a:t> Trend </a:t>
            </a:r>
            <a:endParaRPr lang="en-US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>
                <a:alpha val="50000"/>
              </a:schemeClr>
            </a:solidFill>
            <a:round/>
          </a:ln>
          <a:effectLst/>
        </c:spPr>
        <c:marker>
          <c:symbol val="triang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>
                <a:alpha val="50000"/>
              </a:schemeClr>
            </a:solidFill>
            <a:round/>
          </a:ln>
          <a:effectLst/>
        </c:spPr>
        <c:marker>
          <c:symbol val="triangle"/>
          <c:size val="8"/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alpha val="50000"/>
              </a:schemeClr>
            </a:solidFill>
            <a:round/>
          </a:ln>
          <a:effectLst/>
        </c:spPr>
        <c:marker>
          <c:symbol val="triangle"/>
          <c:size val="8"/>
          <c:spPr>
            <a:solidFill>
              <a:srgbClr val="FF00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Sales Solution'!$B$134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triangle"/>
              <c:size val="8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0EC-411F-9B7E-C4BEDF2F31EE}"/>
              </c:ext>
            </c:extLst>
          </c:dPt>
          <c:dPt>
            <c:idx val="6"/>
            <c:marker>
              <c:symbol val="triangle"/>
              <c:size val="8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70EC-411F-9B7E-C4BEDF2F31EE}"/>
              </c:ext>
            </c:extLst>
          </c:dPt>
          <c:dLbls>
            <c:dLbl>
              <c:idx val="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EC-411F-9B7E-C4BEDF2F31EE}"/>
                </c:ext>
              </c:extLst>
            </c:dLbl>
            <c:dLbl>
              <c:idx val="6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EC-411F-9B7E-C4BEDF2F31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Sales Solution'!$A$135:$A$147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Sales Solution'!$B$135:$B$147</c:f>
              <c:numCache>
                <c:formatCode>#,##0</c:formatCode>
                <c:ptCount val="12"/>
                <c:pt idx="0">
                  <c:v>1628737</c:v>
                </c:pt>
                <c:pt idx="1">
                  <c:v>1355799</c:v>
                </c:pt>
                <c:pt idx="2">
                  <c:v>1489267</c:v>
                </c:pt>
                <c:pt idx="3">
                  <c:v>1368136</c:v>
                </c:pt>
                <c:pt idx="4">
                  <c:v>1431559</c:v>
                </c:pt>
                <c:pt idx="5">
                  <c:v>1834731</c:v>
                </c:pt>
                <c:pt idx="6">
                  <c:v>1283318</c:v>
                </c:pt>
                <c:pt idx="7">
                  <c:v>1462729</c:v>
                </c:pt>
                <c:pt idx="8">
                  <c:v>1764577</c:v>
                </c:pt>
                <c:pt idx="9">
                  <c:v>1406207</c:v>
                </c:pt>
                <c:pt idx="10">
                  <c:v>1352741</c:v>
                </c:pt>
                <c:pt idx="11">
                  <c:v>1468065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EC-411F-9B7E-C4BEDF2F3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7462528"/>
        <c:axId val="917463008"/>
      </c:lineChart>
      <c:catAx>
        <c:axId val="91746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463008"/>
        <c:crosses val="autoZero"/>
        <c:auto val="1"/>
        <c:lblAlgn val="ctr"/>
        <c:lblOffset val="100"/>
        <c:noMultiLvlLbl val="0"/>
      </c:catAx>
      <c:valAx>
        <c:axId val="917463008"/>
        <c:scaling>
          <c:orientation val="minMax"/>
        </c:scaling>
        <c:delete val="1"/>
        <c:axPos val="l"/>
        <c:numFmt formatCode="\€#,##0,,\ &quot;M&quot;" sourceLinked="0"/>
        <c:majorTickMark val="none"/>
        <c:minorTickMark val="none"/>
        <c:tickLblPos val="nextTo"/>
        <c:crossAx val="9174625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161925</xdr:rowOff>
    </xdr:from>
    <xdr:to>
      <xdr:col>1</xdr:col>
      <xdr:colOff>752475</xdr:colOff>
      <xdr:row>5</xdr:row>
      <xdr:rowOff>95250</xdr:rowOff>
    </xdr:to>
    <xdr:pic>
      <xdr:nvPicPr>
        <xdr:cNvPr id="3" name="Immagin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61925"/>
          <a:ext cx="10953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8</xdr:row>
      <xdr:rowOff>38100</xdr:rowOff>
    </xdr:from>
    <xdr:to>
      <xdr:col>16</xdr:col>
      <xdr:colOff>6350</xdr:colOff>
      <xdr:row>29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454B97D-0528-43B5-EF04-F6509C41BFFB}"/>
            </a:ext>
          </a:extLst>
        </xdr:cNvPr>
        <xdr:cNvSpPr txBox="1"/>
      </xdr:nvSpPr>
      <xdr:spPr>
        <a:xfrm>
          <a:off x="400050" y="1511300"/>
          <a:ext cx="10344150" cy="400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400" b="1" u="sng"/>
            <a:t>MBE</a:t>
          </a:r>
          <a:r>
            <a:rPr lang="en-US" sz="1400" b="1" u="sng" baseline="0"/>
            <a:t> Italy Revenues: Seasonality  and Best/Worst performances.</a:t>
          </a:r>
        </a:p>
        <a:p>
          <a:endParaRPr lang="en-US" sz="1400" b="1" u="sng" baseline="0"/>
        </a:p>
        <a:p>
          <a:r>
            <a:rPr lang="en-US" sz="1400" b="0" u="none" baseline="0"/>
            <a:t>Hi,</a:t>
          </a:r>
        </a:p>
        <a:p>
          <a:endParaRPr lang="en-US" sz="1400" b="1" u="sng" baseline="0"/>
        </a:p>
        <a:p>
          <a:r>
            <a:rPr lang="en-US" sz="1200" b="0" u="none"/>
            <a:t>For the staff meeting, l need a deep analysis of our FY2012</a:t>
          </a:r>
          <a:r>
            <a:rPr lang="en-US" sz="1200" b="0" u="none" baseline="0"/>
            <a:t> revenues. Foremost, l would like to understand the performance of our Italian network in terms of </a:t>
          </a:r>
        </a:p>
        <a:p>
          <a:r>
            <a:rPr lang="en-US" sz="1200" b="0" u="none" baseline="0"/>
            <a:t>revenues by store, by profit centre, best and worst performers and seasonality in our 2 profit  centres (GD&amp;P and P&amp;S).</a:t>
          </a:r>
        </a:p>
        <a:p>
          <a:endParaRPr lang="en-US" sz="1200" b="0" u="none" baseline="0"/>
        </a:p>
        <a:p>
          <a:r>
            <a:rPr lang="en-US" sz="1200" b="0" u="none" baseline="0"/>
            <a:t>Similarly, l would like to understand the performance of our Italian network in terms of revenues by store, best and worst performers and seasonality in our 2</a:t>
          </a:r>
        </a:p>
        <a:p>
          <a:r>
            <a:rPr lang="en-US" sz="1200" b="0" u="none" baseline="0"/>
            <a:t>profit centres (GD&amp;P and P&amp;S). Also, prepare a clear report with a Pivot Tables and Graph adding some brief insights from your understanding  of the Italian shops data.</a:t>
          </a:r>
        </a:p>
        <a:p>
          <a:r>
            <a:rPr lang="en-US" sz="1200" b="0" u="none" baseline="0"/>
            <a:t>Specifically: </a:t>
          </a:r>
        </a:p>
        <a:p>
          <a:r>
            <a:rPr lang="en-US" sz="1200" b="0" u="none" baseline="0"/>
            <a:t>                    </a:t>
          </a:r>
        </a:p>
        <a:p>
          <a:r>
            <a:rPr lang="en-US" sz="1200" b="0" u="none" baseline="0"/>
            <a:t>                    </a:t>
          </a:r>
          <a:r>
            <a:rPr lang="en-US" sz="1200" b="0" u="none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●    One pivot table with stores revenues split per profit centre</a:t>
          </a:r>
        </a:p>
        <a:p>
          <a:r>
            <a:rPr lang="en-US" sz="1200" b="0" u="none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●    One table with top/flop 3 performances</a:t>
          </a:r>
        </a:p>
        <a:p>
          <a:r>
            <a:rPr lang="en-US" sz="1200" b="0" u="none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●    One  Graph that shows seasonality ( If necessary create another pivot table).</a:t>
          </a:r>
        </a:p>
        <a:p>
          <a:endParaRPr lang="en-US" sz="1200" b="0" u="none" baseline="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r>
            <a:rPr lang="en-US" sz="1200" b="0" u="none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Thanks </a:t>
          </a:r>
        </a:p>
        <a:p>
          <a:endParaRPr lang="en-US" sz="1200" b="0" u="none" baseline="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r>
            <a:rPr lang="en-US" sz="1200" b="0" u="none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Head of Sales Department.</a:t>
          </a:r>
        </a:p>
        <a:p>
          <a:r>
            <a:rPr lang="en-US" sz="1200" b="0" u="none" baseline="0"/>
            <a:t>  </a:t>
          </a:r>
        </a:p>
        <a:p>
          <a:r>
            <a:rPr lang="en-US" sz="1200" b="0" u="none" baseline="0"/>
            <a:t>   </a:t>
          </a:r>
        </a:p>
        <a:p>
          <a:r>
            <a:rPr lang="en-US" sz="1200" b="0" u="none" baseline="0"/>
            <a:t>                    </a:t>
          </a:r>
        </a:p>
        <a:p>
          <a:endParaRPr lang="en-US" sz="1200" b="0" u="none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22224</xdr:colOff>
      <xdr:row>133</xdr:row>
      <xdr:rowOff>12700</xdr:rowOff>
    </xdr:from>
    <xdr:to>
      <xdr:col>10</xdr:col>
      <xdr:colOff>939800</xdr:colOff>
      <xdr:row>148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E5FA11-743D-E548-9769-808AAA7A4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123825</xdr:rowOff>
    </xdr:from>
    <xdr:to>
      <xdr:col>10</xdr:col>
      <xdr:colOff>1223498</xdr:colOff>
      <xdr:row>14</xdr:row>
      <xdr:rowOff>181329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14325"/>
          <a:ext cx="8049748" cy="253400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137583</xdr:colOff>
      <xdr:row>0</xdr:row>
      <xdr:rowOff>95249</xdr:rowOff>
    </xdr:from>
    <xdr:to>
      <xdr:col>9</xdr:col>
      <xdr:colOff>727505</xdr:colOff>
      <xdr:row>20</xdr:row>
      <xdr:rowOff>105833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83" y="95249"/>
          <a:ext cx="10845172" cy="382058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ky Imafidon" refreshedDate="45798.45420925926" createdVersion="8" refreshedVersion="8" minRefreshableVersion="3" recordCount="216" xr:uid="{5734DA69-4B59-4967-9B80-5859E993F447}">
  <cacheSource type="worksheet">
    <worksheetSource ref="A3:AR219" sheet="Database"/>
  </cacheSource>
  <cacheFields count="44">
    <cacheField name="Store ID" numFmtId="0">
      <sharedItems count="216">
        <s v="AT0005"/>
        <s v="AT0006"/>
        <s v="AT0007"/>
        <s v="AT0008"/>
        <s v="AT0009"/>
        <s v="AT0010"/>
        <s v="AU2001"/>
        <s v="AU2002"/>
        <s v="AU2003"/>
        <s v="AU2004"/>
        <s v="AU2005"/>
        <s v="AU2006"/>
        <s v="CO0003"/>
        <s v="CO0004"/>
        <s v="CO0005"/>
        <s v="CO0006"/>
        <s v="CR0002"/>
        <s v="DE0010"/>
        <s v="DE0011"/>
        <s v="DE0012"/>
        <s v="DE0013"/>
        <s v="DE0014"/>
        <s v="DE0015"/>
        <s v="DE0016"/>
        <s v="DE0017"/>
        <s v="DE0018"/>
        <s v="DE0019"/>
        <s v="DE0020"/>
        <s v="DE0021"/>
        <s v="DE0022"/>
        <s v="DE0023"/>
        <s v="DE0024"/>
        <s v="DE0025"/>
        <s v="DE0026"/>
        <s v="DE0027"/>
        <s v="DE0028"/>
        <s v="DE0029"/>
        <s v="DE0030"/>
        <s v="DE0031"/>
        <s v="DO0001"/>
        <s v="ES0004"/>
        <s v="ES0005"/>
        <s v="ES0006"/>
        <s v="ES0007"/>
        <s v="ES0008"/>
        <s v="ES0009"/>
        <s v="ES0010"/>
        <s v="ES0011"/>
        <s v="ES0012"/>
        <s v="ES0013"/>
        <s v="ES0014"/>
        <s v="ES0015"/>
        <s v="ES0016"/>
        <s v="ES0017"/>
        <s v="ES0018"/>
        <s v="ES0019"/>
        <s v="ES0020"/>
        <s v="ES0021"/>
        <s v="ES0022"/>
        <s v="ES0023"/>
        <s v="ES0024"/>
        <s v="ES0025"/>
        <s v="ES0026"/>
        <s v="ES0027"/>
        <s v="ES0028"/>
        <s v="ES0029"/>
        <s v="ES0030"/>
        <s v="FR0026"/>
        <s v="IE0038"/>
        <s v="IT0006"/>
        <s v="IT0007"/>
        <s v="IT0008"/>
        <s v="IT0009"/>
        <s v="IT0010"/>
        <s v="IT0011"/>
        <s v="IT0012"/>
        <s v="IT0013"/>
        <s v="IT0014"/>
        <s v="IT0015"/>
        <s v="IT0016"/>
        <s v="IT0017"/>
        <s v="IT0018"/>
        <s v="IT0019"/>
        <s v="IT0020"/>
        <s v="IT0021"/>
        <s v="IT0022"/>
        <s v="IT0023"/>
        <s v="IT0024"/>
        <s v="IT0025"/>
        <s v="IT0026"/>
        <s v="IT0027"/>
        <s v="IT0028"/>
        <s v="IT0029"/>
        <s v="IT0030"/>
        <s v="IT0031"/>
        <s v="IT0032"/>
        <s v="IT0033"/>
        <s v="IT0034"/>
        <s v="IT0035"/>
        <s v="IT0036"/>
        <s v="IT0037"/>
        <s v="IT0038"/>
        <s v="IT0039"/>
        <s v="IT0040"/>
        <s v="IT0041"/>
        <s v="IT0042"/>
        <s v="IT0043"/>
        <s v="IT0044"/>
        <s v="IT0045"/>
        <s v="IT0046"/>
        <s v="IT0047"/>
        <s v="IT0048"/>
        <s v="IT0049"/>
        <s v="IT0050"/>
        <s v="IT0051"/>
        <s v="IT0052"/>
        <s v="IT0053"/>
        <s v="IT0054"/>
        <s v="IT0055"/>
        <s v="IT0056"/>
        <s v="IT0057"/>
        <s v="IT0058"/>
        <s v="IT0059"/>
        <s v="IT0060"/>
        <s v="IT0061"/>
        <s v="IT0062"/>
        <s v="IT0063"/>
        <s v="IT0064"/>
        <s v="IT0065"/>
        <s v="IT0066"/>
        <s v="IT0067"/>
        <s v="IT0068"/>
        <s v="IT0069"/>
        <s v="IT0070"/>
        <s v="IT0071"/>
        <s v="IT0072"/>
        <s v="IT0073"/>
        <s v="IT0074"/>
        <s v="IT0075"/>
        <s v="IT0076"/>
        <s v="IT0077"/>
        <s v="IT0078"/>
        <s v="IT0079"/>
        <s v="IT0080"/>
        <s v="IT0081"/>
        <s v="IT0082"/>
        <s v="IT0083"/>
        <s v="IT0084"/>
        <s v="IT0085"/>
        <s v="IT0086"/>
        <s v="IT0087"/>
        <s v="IT0088"/>
        <s v="IT0089"/>
        <s v="IT0090"/>
        <s v="IT0091"/>
        <s v="IT0092"/>
        <s v="JP0001"/>
        <s v="JP0002"/>
        <s v="JP0003"/>
        <s v="JP0004"/>
        <s v="JP0005"/>
        <s v="JP0006"/>
        <s v="JP0007"/>
        <s v="MX0014"/>
        <s v="MX0015"/>
        <s v="MX0016"/>
        <s v="MX0017"/>
        <s v="MX0018"/>
        <s v="MX0019"/>
        <s v="MX0020"/>
        <s v="MX0021"/>
        <s v="MX0022"/>
        <s v="MY0001"/>
        <s v="MY0002"/>
        <s v="MY0003"/>
        <s v="PA0007"/>
        <s v="PA0008"/>
        <s v="PA0009"/>
        <s v="PL0001"/>
        <s v="PL0002"/>
        <s v="RU0001"/>
        <s v="RU0002"/>
        <s v="RU0003"/>
        <s v="RU0004"/>
        <s v="SE0001"/>
        <s v="TH0040"/>
        <s v="TH0041"/>
        <s v="TH0042"/>
        <s v="TH0043"/>
        <s v="TH0044"/>
        <s v="UK0001"/>
        <s v="UK0002"/>
        <s v="UK0003"/>
        <s v="UK0004"/>
        <s v="UK0005"/>
        <s v="UK0006"/>
        <s v="UK0007"/>
        <s v="UK0008"/>
        <s v="UK0009"/>
        <s v="UK0010"/>
        <s v="UK0011"/>
        <s v="UK0012"/>
        <s v="UK0013"/>
        <s v="UK0014"/>
        <s v="UK0015"/>
        <s v="UK0016"/>
        <s v="UK0017"/>
        <s v="UK0018"/>
        <s v="UK0019"/>
        <s v="UK0020"/>
        <s v="VE0001"/>
        <s v="VE0002"/>
        <s v="VE0003"/>
        <s v="VE0004"/>
        <s v="VE0005"/>
        <s v="VE0006"/>
      </sharedItems>
    </cacheField>
    <cacheField name="Country" numFmtId="0">
      <sharedItems count="20">
        <s v="Austria"/>
        <s v="Australia"/>
        <s v="Colombia"/>
        <s v="Costa Rica"/>
        <s v="Germany"/>
        <s v="Dominican Republic"/>
        <s v="Spain"/>
        <s v="France"/>
        <s v="Ireland"/>
        <s v="Italy"/>
        <s v="Japan"/>
        <s v="Mexico"/>
        <s v="Malaysia"/>
        <s v="Panama"/>
        <s v="Poland"/>
        <s v="Russia"/>
        <s v="Sweden"/>
        <s v="Thailand"/>
        <s v="United Kingdom"/>
        <s v="Venezuela"/>
      </sharedItems>
    </cacheField>
    <cacheField name="City" numFmtId="0">
      <sharedItems count="114">
        <s v="Wien"/>
        <s v="Salzburg"/>
        <s v="Graz"/>
        <s v="Linz"/>
        <s v="Innsbruck"/>
        <s v="Sidney"/>
        <s v="Melbourne"/>
        <s v="Perth"/>
        <s v="Adelaide"/>
        <s v="Brisbane"/>
        <s v="Canberra"/>
        <s v="Bogotà"/>
        <s v="Cali"/>
        <s v="Medellin"/>
        <s v="San Josè"/>
        <s v="Berlin"/>
        <s v="Munich"/>
        <s v="Frankfurt"/>
        <s v="Amburg"/>
        <s v="Colonia"/>
        <s v="Bonn"/>
        <s v="Dresda"/>
        <s v="Dusseldorf"/>
        <s v="Stuttgart"/>
        <s v="Nuremberg"/>
        <s v="Mannheim"/>
        <s v="Dortmund"/>
        <s v="Mainz"/>
        <s v="Hannover"/>
        <s v="Santo Domingo"/>
        <s v="Madrid"/>
        <s v="Barcelona"/>
        <s v="Sevilla"/>
        <s v="Bilbao"/>
        <s v="Granada"/>
        <s v="Malaga"/>
        <s v="Valencia"/>
        <s v="Toledo"/>
        <s v="Vigo"/>
        <s v="Palma de Mallorca"/>
        <s v="Ibiza"/>
        <s v="Alicante"/>
        <s v="Gijon"/>
        <s v="Las Palmas"/>
        <s v="Paris"/>
        <s v="Dublin"/>
        <s v="Milano"/>
        <s v="Catania"/>
        <s v="Caltanissetta"/>
        <s v="Pavia"/>
        <s v="Brindisi"/>
        <s v="Roma"/>
        <s v="Verona"/>
        <s v="Monza e della Brianza"/>
        <s v="Brescia"/>
        <s v="Ragusa"/>
        <s v="Palermo"/>
        <s v="Bergamo"/>
        <s v="Perugia"/>
        <s v="Udine"/>
        <s v="Salerno"/>
        <s v="Messina"/>
        <s v="Bolzano"/>
        <s v="Avellino"/>
        <s v="Genova"/>
        <s v="Bari"/>
        <s v="Varese"/>
        <s v="Taranto"/>
        <s v="Treviso"/>
        <s v="Prato"/>
        <s v="Siracusa"/>
        <s v="Teramo"/>
        <s v="Padova"/>
        <s v="Chieti"/>
        <s v="Torino"/>
        <s v="Trieste"/>
        <s v="Novara"/>
        <s v="Parma"/>
        <s v="Pordenone"/>
        <s v="Ancona"/>
        <s v="Lodi"/>
        <s v="Sassari"/>
        <s v="Mantova"/>
        <s v="Vicenza"/>
        <s v="Agrigento"/>
        <s v="Piacenza"/>
        <s v="Como"/>
        <s v="Napoli"/>
        <s v="Ravenna"/>
        <s v="Forlì-Cesena"/>
        <s v="Latina"/>
        <s v="Arezzo"/>
        <s v="Cremona"/>
        <s v="Ferrara"/>
        <s v="Tokyo"/>
        <s v="Kyoto"/>
        <s v="Osaka"/>
        <s v="Mexico City"/>
        <s v="Cancùn"/>
        <s v="Kuala Lumpur"/>
        <s v="Panama"/>
        <s v="Warsaw"/>
        <s v="Cracow"/>
        <s v="Moscow"/>
        <s v="Stocholm"/>
        <s v="Bangkok"/>
        <s v="London"/>
        <s v="Birmingham"/>
        <s v="Glasgow"/>
        <s v="Liverpool"/>
        <s v="Manchester"/>
        <s v="Belfast"/>
        <s v="Caracas"/>
        <s v="Maracaibo"/>
      </sharedItems>
    </cacheField>
    <cacheField name="Currency" numFmtId="0">
      <sharedItems/>
    </cacheField>
    <cacheField name="Pack&amp;Ship Jan" numFmtId="3">
      <sharedItems containsSemiMixedTypes="0" containsString="0" containsNumber="1" containsInteger="1" minValue="0" maxValue="46464303"/>
    </cacheField>
    <cacheField name="Graphic Design&amp;Print Jan" numFmtId="3">
      <sharedItems containsSemiMixedTypes="0" containsString="0" containsNumber="1" containsInteger="1" minValue="0" maxValue="48360805"/>
    </cacheField>
    <cacheField name="Total Revenue Jan" numFmtId="3">
      <sharedItems containsSemiMixedTypes="0" containsString="0" containsNumber="1" containsInteger="1" minValue="542" maxValue="94825108" count="215">
        <n v="95073"/>
        <n v="29548"/>
        <n v="895"/>
        <n v="5229"/>
        <n v="38272"/>
        <n v="6213"/>
        <n v="28302"/>
        <n v="32672"/>
        <n v="46336"/>
        <n v="18881"/>
        <n v="31711"/>
        <n v="41859"/>
        <n v="94825108"/>
        <n v="48087491"/>
        <n v="5630845"/>
        <n v="40767181"/>
        <n v="4022"/>
        <n v="22311"/>
        <n v="78254"/>
        <n v="13768"/>
        <n v="26160"/>
        <n v="14865"/>
        <n v="28161"/>
        <n v="60960"/>
        <n v="12956"/>
        <n v="7327"/>
        <n v="10426"/>
        <n v="14131"/>
        <n v="24471"/>
        <n v="21047"/>
        <n v="41930"/>
        <n v="8732"/>
        <n v="40427"/>
        <n v="14478"/>
        <n v="4408"/>
        <n v="32901"/>
        <n v="16001"/>
        <n v="542"/>
        <n v="22433"/>
        <n v="3455522"/>
        <n v="10655"/>
        <n v="18229"/>
        <n v="17985"/>
        <n v="12406"/>
        <n v="15605"/>
        <n v="37529"/>
        <n v="15188"/>
        <n v="8000"/>
        <n v="19071"/>
        <n v="2735"/>
        <n v="10965"/>
        <n v="6065"/>
        <n v="23636"/>
        <n v="7125"/>
        <n v="284714"/>
        <n v="12902"/>
        <n v="13447"/>
        <n v="1702"/>
        <n v="3534"/>
        <n v="6729"/>
        <n v="25466"/>
        <n v="15403"/>
        <n v="5811"/>
        <n v="29374"/>
        <n v="9457"/>
        <n v="3701"/>
        <n v="4952"/>
        <n v="18746"/>
        <n v="13038"/>
        <n v="25396"/>
        <n v="14264"/>
        <n v="23740"/>
        <n v="106343"/>
        <n v="102712"/>
        <n v="17224"/>
        <n v="48694"/>
        <n v="47767"/>
        <n v="4097"/>
        <n v="28980"/>
        <n v="14363"/>
        <n v="13522"/>
        <n v="12110"/>
        <n v="54098"/>
        <n v="10971"/>
        <n v="13501"/>
        <n v="40686"/>
        <n v="8417"/>
        <n v="4480"/>
        <n v="19508"/>
        <n v="50243"/>
        <n v="54833"/>
        <n v="16663"/>
        <n v="139584"/>
        <n v="22353"/>
        <n v="9246"/>
        <n v="13570"/>
        <n v="12050"/>
        <n v="4820"/>
        <n v="8497"/>
        <n v="4848"/>
        <n v="14706"/>
        <n v="14449"/>
        <n v="4731"/>
        <n v="3654"/>
        <n v="977"/>
        <n v="4035"/>
        <n v="7630"/>
        <n v="5591"/>
        <n v="7010"/>
        <n v="6193"/>
        <n v="3866"/>
        <n v="2887"/>
        <n v="2908"/>
        <n v="18108"/>
        <n v="31616"/>
        <n v="8224"/>
        <n v="21509"/>
        <n v="46048"/>
        <n v="24098"/>
        <n v="26316"/>
        <n v="20987"/>
        <n v="9585"/>
        <n v="3254"/>
        <n v="14392"/>
        <n v="8892"/>
        <n v="17142"/>
        <n v="9937"/>
        <n v="8549"/>
        <n v="16512"/>
        <n v="15476"/>
        <n v="8433"/>
        <n v="17750"/>
        <n v="31156"/>
        <n v="3132"/>
        <n v="13983"/>
        <n v="21974"/>
        <n v="11619"/>
        <n v="26256"/>
        <n v="7750"/>
        <n v="8763"/>
        <n v="13044"/>
        <n v="14147"/>
        <n v="9243"/>
        <n v="2574"/>
        <n v="1335"/>
        <n v="2432"/>
        <n v="35529"/>
        <n v="6629"/>
        <n v="5178"/>
        <n v="10779"/>
        <n v="5833"/>
        <n v="16452"/>
        <n v="11042"/>
        <n v="4406"/>
        <n v="682"/>
        <n v="11754"/>
        <n v="4037950"/>
        <n v="17110"/>
        <n v="2731594"/>
        <n v="1304438"/>
        <n v="1657473"/>
        <n v="873767"/>
        <n v="315854"/>
        <n v="66590"/>
        <n v="214126"/>
        <n v="149981"/>
        <n v="607296"/>
        <n v="7532"/>
        <n v="116461"/>
        <n v="146561"/>
        <n v="113203"/>
        <n v="69334"/>
        <n v="26212"/>
        <n v="57041"/>
        <n v="37138"/>
        <n v="15659"/>
        <n v="6620"/>
        <n v="45987"/>
        <n v="13378"/>
        <n v="2046570"/>
        <n v="448325"/>
        <n v="856572"/>
        <n v="355944"/>
        <n v="385299"/>
        <n v="571814"/>
        <n v="588449"/>
        <n v="363275"/>
        <n v="394815"/>
        <n v="549554"/>
        <n v="36562"/>
        <n v="33809"/>
        <n v="32827"/>
        <n v="5802"/>
        <n v="11274"/>
        <n v="20371"/>
        <n v="16814"/>
        <n v="18295"/>
        <n v="2841"/>
        <n v="4656"/>
        <n v="49089"/>
        <n v="30896"/>
        <n v="33145"/>
        <n v="3607"/>
        <n v="13412"/>
        <n v="21600"/>
        <n v="17331"/>
        <n v="19738"/>
        <n v="4178"/>
        <n v="5046"/>
        <n v="264576"/>
        <n v="122384"/>
        <n v="102638"/>
        <n v="242736"/>
        <n v="181044"/>
        <n v="333511"/>
      </sharedItems>
    </cacheField>
    <cacheField name="P&amp;S Feb" numFmtId="3">
      <sharedItems containsSemiMixedTypes="0" containsString="0" containsNumber="1" containsInteger="1" minValue="0" maxValue="57182802"/>
    </cacheField>
    <cacheField name="GD&amp;P Feb" numFmtId="3">
      <sharedItems containsSemiMixedTypes="0" containsString="0" containsNumber="1" containsInteger="1" minValue="0" maxValue="20233598"/>
    </cacheField>
    <cacheField name="Total Revenue Feb" numFmtId="3">
      <sharedItems containsSemiMixedTypes="0" containsString="0" containsNumber="1" containsInteger="1" minValue="0" maxValue="74263379"/>
    </cacheField>
    <cacheField name="P&amp;S Mar" numFmtId="3">
      <sharedItems containsSemiMixedTypes="0" containsString="0" containsNumber="1" containsInteger="1" minValue="0" maxValue="48117322"/>
    </cacheField>
    <cacheField name="GD&amp;P Mar" numFmtId="3">
      <sharedItems containsSemiMixedTypes="0" containsString="0" containsNumber="1" containsInteger="1" minValue="0" maxValue="14953419"/>
    </cacheField>
    <cacheField name="Total Revenue Mar" numFmtId="3">
      <sharedItems containsSemiMixedTypes="0" containsString="0" containsNumber="1" containsInteger="1" minValue="372" maxValue="60908002"/>
    </cacheField>
    <cacheField name="P&amp;S Apr" numFmtId="3">
      <sharedItems containsSemiMixedTypes="0" containsString="0" containsNumber="1" containsInteger="1" minValue="-334" maxValue="45349131"/>
    </cacheField>
    <cacheField name="GD&amp;P Apr" numFmtId="3">
      <sharedItems containsSemiMixedTypes="0" containsString="0" containsNumber="1" containsInteger="1" minValue="-708" maxValue="11825391"/>
    </cacheField>
    <cacheField name="Total Revenue Apr" numFmtId="3">
      <sharedItems containsSemiMixedTypes="0" containsString="0" containsNumber="1" containsInteger="1" minValue="-1042" maxValue="51533103"/>
    </cacheField>
    <cacheField name="P&amp;S May" numFmtId="3">
      <sharedItems containsSemiMixedTypes="0" containsString="0" containsNumber="1" containsInteger="1" minValue="0" maxValue="18646266"/>
    </cacheField>
    <cacheField name="GD&amp;P May" numFmtId="3">
      <sharedItems containsSemiMixedTypes="0" containsString="0" containsNumber="1" containsInteger="1" minValue="0" maxValue="13274126"/>
    </cacheField>
    <cacheField name="Total Revenue May" numFmtId="3">
      <sharedItems containsSemiMixedTypes="0" containsString="0" containsNumber="1" containsInteger="1" minValue="565" maxValue="30567648"/>
    </cacheField>
    <cacheField name="P&amp;S Jun" numFmtId="3">
      <sharedItems containsSemiMixedTypes="0" containsString="0" containsNumber="1" containsInteger="1" minValue="0" maxValue="77376907"/>
    </cacheField>
    <cacheField name="GD&amp;P Jun" numFmtId="3">
      <sharedItems containsSemiMixedTypes="0" containsString="0" containsNumber="1" containsInteger="1" minValue="0" maxValue="21824255"/>
    </cacheField>
    <cacheField name="Total Revenue Jun" numFmtId="3">
      <sharedItems containsSemiMixedTypes="0" containsString="0" containsNumber="1" containsInteger="1" minValue="0" maxValue="99201162"/>
    </cacheField>
    <cacheField name="P&amp;S Jul" numFmtId="3">
      <sharedItems containsSemiMixedTypes="0" containsString="0" containsNumber="1" containsInteger="1" minValue="0" maxValue="81595194"/>
    </cacheField>
    <cacheField name="GD&amp;P Jul" numFmtId="3">
      <sharedItems containsSemiMixedTypes="0" containsString="0" containsNumber="1" containsInteger="1" minValue="0" maxValue="20398798"/>
    </cacheField>
    <cacheField name="Total Revenue Jul" numFmtId="3">
      <sharedItems containsSemiMixedTypes="0" containsString="0" containsNumber="1" containsInteger="1" minValue="713" maxValue="101993992"/>
    </cacheField>
    <cacheField name="P&amp;S Aug" numFmtId="3">
      <sharedItems containsSemiMixedTypes="0" containsString="0" containsNumber="1" containsInteger="1" minValue="0" maxValue="19828243"/>
    </cacheField>
    <cacheField name="GD&amp;P Aug" numFmtId="3">
      <sharedItems containsSemiMixedTypes="0" containsString="0" containsNumber="1" containsInteger="1" minValue="0" maxValue="9893103"/>
    </cacheField>
    <cacheField name="Total Revenue Aug" numFmtId="3">
      <sharedItems containsSemiMixedTypes="0" containsString="0" containsNumber="1" containsInteger="1" minValue="0" maxValue="26034482"/>
    </cacheField>
    <cacheField name="P&amp;S Sep" numFmtId="3">
      <sharedItems containsSemiMixedTypes="0" containsString="0" containsNumber="1" containsInteger="1" minValue="0" maxValue="14198884"/>
    </cacheField>
    <cacheField name="GD&amp;P Sep" numFmtId="3">
      <sharedItems containsSemiMixedTypes="0" containsString="0" containsNumber="1" containsInteger="1" minValue="0" maxValue="31069836"/>
    </cacheField>
    <cacheField name="Total Revenue Sep" numFmtId="3">
      <sharedItems containsSemiMixedTypes="0" containsString="0" containsNumber="1" containsInteger="1" minValue="64" maxValue="44385481"/>
    </cacheField>
    <cacheField name="P&amp;S Oct" numFmtId="3">
      <sharedItems containsSemiMixedTypes="0" containsString="0" containsNumber="1" containsInteger="1" minValue="0" maxValue="33324374"/>
    </cacheField>
    <cacheField name="GD&amp;P Oct" numFmtId="3">
      <sharedItems containsSemiMixedTypes="0" containsString="0" containsNumber="1" containsInteger="1" minValue="0" maxValue="27828143"/>
    </cacheField>
    <cacheField name="Total Revenue Oct" numFmtId="3">
      <sharedItems containsSemiMixedTypes="0" containsString="0" containsNumber="1" containsInteger="1" minValue="352" maxValue="53748990"/>
    </cacheField>
    <cacheField name="P&amp;S Nov" numFmtId="3">
      <sharedItems containsSemiMixedTypes="0" containsString="0" containsNumber="1" containsInteger="1" minValue="0" maxValue="24422212"/>
    </cacheField>
    <cacheField name="GD&amp;P Nov" numFmtId="3">
      <sharedItems containsSemiMixedTypes="0" containsString="0" containsNumber="1" containsInteger="1" minValue="0" maxValue="49206088"/>
    </cacheField>
    <cacheField name="Total Revenue Nov" numFmtId="3">
      <sharedItems containsSemiMixedTypes="0" containsString="0" containsNumber="1" containsInteger="1" minValue="305" maxValue="49703120"/>
    </cacheField>
    <cacheField name="P&amp;S Dec" numFmtId="3">
      <sharedItems containsString="0" containsBlank="1" containsNumber="1" containsInteger="1" minValue="0" maxValue="64601436"/>
    </cacheField>
    <cacheField name="GD&amp;P Dec" numFmtId="3">
      <sharedItems containsString="0" containsBlank="1" containsNumber="1" containsInteger="1" minValue="0" maxValue="22864149"/>
    </cacheField>
    <cacheField name="Total Revenue Dec" numFmtId="3">
      <sharedItems containsString="0" containsBlank="1" containsNumber="1" containsInteger="1" minValue="226" maxValue="77833055"/>
    </cacheField>
    <cacheField name="P&amp;S FY" numFmtId="3">
      <sharedItems containsSemiMixedTypes="0" containsString="0" containsNumber="1" containsInteger="1" minValue="13013" maxValue="376806634" count="216">
        <n v="237170"/>
        <n v="136616"/>
        <n v="33724"/>
        <n v="165674"/>
        <n v="166142"/>
        <n v="86463"/>
        <n v="232278"/>
        <n v="164816"/>
        <n v="342215"/>
        <n v="155704"/>
        <n v="204342"/>
        <n v="181305"/>
        <n v="376806634"/>
        <n v="101995793"/>
        <n v="300982864"/>
        <n v="121100127"/>
        <n v="28859"/>
        <n v="152845"/>
        <n v="229823"/>
        <n v="158887"/>
        <n v="179035"/>
        <n v="93557"/>
        <n v="90446"/>
        <n v="234391"/>
        <n v="66030"/>
        <n v="58349"/>
        <n v="84452"/>
        <n v="82095"/>
        <n v="146589"/>
        <n v="204891"/>
        <n v="162289"/>
        <n v="138590"/>
        <n v="190962"/>
        <n v="90766"/>
        <n v="113274"/>
        <n v="152375"/>
        <n v="95987"/>
        <n v="84771"/>
        <n v="50307"/>
        <n v="4101379"/>
        <n v="291538"/>
        <n v="194527"/>
        <n v="273221"/>
        <n v="196402"/>
        <n v="147530"/>
        <n v="231155"/>
        <n v="111238"/>
        <n v="146624"/>
        <n v="86897"/>
        <n v="79568"/>
        <n v="53465"/>
        <n v="40349"/>
        <n v="42352"/>
        <n v="113621"/>
        <n v="220491"/>
        <n v="176180"/>
        <n v="225263"/>
        <n v="167558"/>
        <n v="71314"/>
        <n v="189230"/>
        <n v="157520"/>
        <n v="90963"/>
        <n v="68598"/>
        <n v="57462"/>
        <n v="55308"/>
        <n v="53692"/>
        <n v="32216"/>
        <n v="88017"/>
        <n v="314890"/>
        <n v="205026"/>
        <n v="157615"/>
        <n v="77540"/>
        <n v="150893"/>
        <n v="252003"/>
        <n v="100180"/>
        <n v="83097"/>
        <n v="102256"/>
        <n v="78260"/>
        <n v="126552"/>
        <n v="119236"/>
        <n v="168310"/>
        <n v="87455"/>
        <n v="73346"/>
        <n v="110946"/>
        <n v="208568"/>
        <n v="107314"/>
        <n v="146852"/>
        <n v="89245"/>
        <n v="262388"/>
        <n v="94867"/>
        <n v="135378"/>
        <n v="159599"/>
        <n v="226342"/>
        <n v="146756"/>
        <n v="55043"/>
        <n v="97566"/>
        <n v="81169"/>
        <n v="68741"/>
        <n v="27720"/>
        <n v="89886"/>
        <n v="68094"/>
        <n v="86630"/>
        <n v="65384"/>
        <n v="41217"/>
        <n v="69293"/>
        <n v="54031"/>
        <n v="48424"/>
        <n v="43876"/>
        <n v="26743"/>
        <n v="37796"/>
        <n v="27585"/>
        <n v="24946"/>
        <n v="222526"/>
        <n v="213297"/>
        <n v="115581"/>
        <n v="135855"/>
        <n v="95646"/>
        <n v="227348"/>
        <n v="164456"/>
        <n v="137604"/>
        <n v="99360"/>
        <n v="92696"/>
        <n v="63745"/>
        <n v="89110"/>
        <n v="58536"/>
        <n v="68323"/>
        <n v="182051"/>
        <n v="97661"/>
        <n v="114378"/>
        <n v="105031"/>
        <n v="92629"/>
        <n v="75361"/>
        <n v="183421"/>
        <n v="100495"/>
        <n v="56400"/>
        <n v="267847"/>
        <n v="115278"/>
        <n v="95514"/>
        <n v="64302"/>
        <n v="109796"/>
        <n v="146127"/>
        <n v="90978"/>
        <n v="33443"/>
        <n v="60358"/>
        <n v="39138"/>
        <n v="60969"/>
        <n v="83757"/>
        <n v="72738"/>
        <n v="67300"/>
        <n v="38613"/>
        <n v="56282"/>
        <n v="55818"/>
        <n v="34345"/>
        <n v="31308"/>
        <n v="14869"/>
        <n v="13013"/>
        <n v="18509893"/>
        <n v="15570332"/>
        <n v="3901680"/>
        <n v="4013521"/>
        <n v="12965425"/>
        <n v="8337380"/>
        <n v="9014439"/>
        <n v="1382392"/>
        <n v="1953221"/>
        <n v="1290916"/>
        <n v="688542"/>
        <n v="763678"/>
        <n v="1551343"/>
        <n v="990683"/>
        <n v="965327"/>
        <n v="742253"/>
        <n v="161003"/>
        <n v="116639"/>
        <n v="93193"/>
        <n v="65451"/>
        <n v="77487"/>
        <n v="64335"/>
        <n v="127198"/>
        <n v="186388"/>
        <n v="3625323"/>
        <n v="2934104"/>
        <n v="2147052"/>
        <n v="31604924"/>
        <n v="1418463"/>
        <n v="4174123"/>
        <n v="2339410"/>
        <n v="2778993"/>
        <n v="3262670"/>
        <n v="3134226"/>
        <n v="150577"/>
        <n v="179086"/>
        <n v="77401"/>
        <n v="114413"/>
        <n v="78228"/>
        <n v="120407"/>
        <n v="110700"/>
        <n v="50618"/>
        <n v="61836"/>
        <n v="25640"/>
        <n v="136518"/>
        <n v="114894"/>
        <n v="71777"/>
        <n v="120386"/>
        <n v="85279"/>
        <n v="81036"/>
        <n v="82929"/>
        <n v="77956"/>
        <n v="55522"/>
        <n v="18384"/>
        <n v="1320707"/>
        <n v="1277245"/>
        <n v="1018012"/>
        <n v="1678529"/>
        <n v="1962120"/>
        <n v="792962"/>
      </sharedItems>
    </cacheField>
    <cacheField name="GD&amp;P FY" numFmtId="3">
      <sharedItems containsSemiMixedTypes="0" containsString="0" containsNumber="1" containsInteger="1" minValue="11350" maxValue="216115616" count="216">
        <n v="155638"/>
        <n v="86079"/>
        <n v="42069"/>
        <n v="279824"/>
        <n v="103317"/>
        <n v="60672"/>
        <n v="123611"/>
        <n v="215802"/>
        <n v="115857"/>
        <n v="119795"/>
        <n v="72343"/>
        <n v="195683"/>
        <n v="216115616"/>
        <n v="85285910"/>
        <n v="167047244"/>
        <n v="62822868"/>
        <n v="11353"/>
        <n v="118745"/>
        <n v="148470"/>
        <n v="63660"/>
        <n v="142552"/>
        <n v="168785"/>
        <n v="124868"/>
        <n v="155849"/>
        <n v="99789"/>
        <n v="138616"/>
        <n v="99873"/>
        <n v="32695"/>
        <n v="141493"/>
        <n v="194042"/>
        <n v="95613"/>
        <n v="147656"/>
        <n v="119034"/>
        <n v="137118"/>
        <n v="106216"/>
        <n v="83241"/>
        <n v="65352"/>
        <n v="87305"/>
        <n v="38286"/>
        <n v="7070353"/>
        <n v="225409"/>
        <n v="97468"/>
        <n v="261947"/>
        <n v="227136"/>
        <n v="47097"/>
        <n v="153830"/>
        <n v="118437"/>
        <n v="87434"/>
        <n v="88682"/>
        <n v="94254"/>
        <n v="63430"/>
        <n v="84186"/>
        <n v="53688"/>
        <n v="151280"/>
        <n v="356861"/>
        <n v="125953"/>
        <n v="260996"/>
        <n v="59607"/>
        <n v="115451"/>
        <n v="192962"/>
        <n v="103200"/>
        <n v="87916"/>
        <n v="80734"/>
        <n v="86912"/>
        <n v="44523"/>
        <n v="65784"/>
        <n v="21065"/>
        <n v="171048"/>
        <n v="78579"/>
        <n v="194669"/>
        <n v="203647"/>
        <n v="83632"/>
        <n v="154628"/>
        <n v="343016"/>
        <n v="137888"/>
        <n v="146514"/>
        <n v="146734"/>
        <n v="98646"/>
        <n v="86110"/>
        <n v="87271"/>
        <n v="127440"/>
        <n v="100720"/>
        <n v="198373"/>
        <n v="145404"/>
        <n v="156124"/>
        <n v="86483"/>
        <n v="118860"/>
        <n v="67161"/>
        <n v="140417"/>
        <n v="107695"/>
        <n v="78605"/>
        <n v="215923"/>
        <n v="122519"/>
        <n v="78047"/>
        <n v="97001"/>
        <n v="103098"/>
        <n v="69114"/>
        <n v="57702"/>
        <n v="93289"/>
        <n v="48625"/>
        <n v="147802"/>
        <n v="36794"/>
        <n v="46876"/>
        <n v="106743"/>
        <n v="90337"/>
        <n v="68205"/>
        <n v="44885"/>
        <n v="53449"/>
        <n v="51213"/>
        <n v="38698"/>
        <n v="11350"/>
        <n v="15552"/>
        <n v="110996"/>
        <n v="243941"/>
        <n v="146451"/>
        <n v="126963"/>
        <n v="141048"/>
        <n v="191636"/>
        <n v="120827"/>
        <n v="101747"/>
        <n v="90363"/>
        <n v="85171"/>
        <n v="92365"/>
        <n v="141173"/>
        <n v="249188"/>
        <n v="131342"/>
        <n v="115516"/>
        <n v="129181"/>
        <n v="199102"/>
        <n v="73827"/>
        <n v="83924"/>
        <n v="151839"/>
        <n v="149386"/>
        <n v="152673"/>
        <n v="55962"/>
        <n v="100126"/>
        <n v="74658"/>
        <n v="71625"/>
        <n v="105772"/>
        <n v="77427"/>
        <n v="55557"/>
        <n v="58899"/>
        <n v="76125"/>
        <n v="93422"/>
        <n v="57908"/>
        <n v="46510"/>
        <n v="29201"/>
        <n v="60004"/>
        <n v="100776"/>
        <n v="59939"/>
        <n v="114518"/>
        <n v="28833"/>
        <n v="44809"/>
        <n v="33145"/>
        <n v="16850"/>
        <n v="20411"/>
        <n v="17919771"/>
        <n v="14719273"/>
        <n v="17342745"/>
        <n v="17378195"/>
        <n v="5149028"/>
        <n v="12881615"/>
        <n v="4948061"/>
        <n v="1399291"/>
        <n v="1416118"/>
        <n v="710071"/>
        <n v="629566"/>
        <n v="703618"/>
        <n v="2866875"/>
        <n v="1197710"/>
        <n v="664188"/>
        <n v="990609"/>
        <n v="201804"/>
        <n v="174897"/>
        <n v="250872"/>
        <n v="130346"/>
        <n v="124749"/>
        <n v="100166"/>
        <n v="172320"/>
        <n v="172059"/>
        <n v="3162676"/>
        <n v="1959931"/>
        <n v="2231818"/>
        <n v="7859440"/>
        <n v="3205542"/>
        <n v="3837375"/>
        <n v="2971556"/>
        <n v="2846814"/>
        <n v="4609237"/>
        <n v="2352829"/>
        <n v="100559"/>
        <n v="98551"/>
        <n v="118758"/>
        <n v="98965"/>
        <n v="64148"/>
        <n v="51559"/>
        <n v="67747"/>
        <n v="125523"/>
        <n v="53097"/>
        <n v="30155"/>
        <n v="143229"/>
        <n v="189663"/>
        <n v="123537"/>
        <n v="105779"/>
        <n v="49275"/>
        <n v="102958"/>
        <n v="88765"/>
        <n v="96477"/>
        <n v="64235"/>
        <n v="28041"/>
        <n v="1995930"/>
        <n v="1366578"/>
        <n v="1357341"/>
        <n v="1294942"/>
        <n v="1051024"/>
        <n v="1754278"/>
      </sharedItems>
    </cacheField>
    <cacheField name="Total Revenue FY" numFmtId="3">
      <sharedItems containsSemiMixedTypes="0" containsString="0" containsNumber="1" containsInteger="1" minValue="31719" maxValue="592922250" count="216">
        <n v="392808"/>
        <n v="222695"/>
        <n v="75793"/>
        <n v="445498"/>
        <n v="269459"/>
        <n v="147135"/>
        <n v="355889"/>
        <n v="380618"/>
        <n v="458072"/>
        <n v="275499"/>
        <n v="276685"/>
        <n v="376988"/>
        <n v="592922250"/>
        <n v="187281703"/>
        <n v="468030108"/>
        <n v="183922995"/>
        <n v="40212"/>
        <n v="271590"/>
        <n v="378293"/>
        <n v="222547"/>
        <n v="321587"/>
        <n v="262342"/>
        <n v="215314"/>
        <n v="390240"/>
        <n v="165819"/>
        <n v="196965"/>
        <n v="184325"/>
        <n v="114790"/>
        <n v="288082"/>
        <n v="398933"/>
        <n v="257902"/>
        <n v="286246"/>
        <n v="309996"/>
        <n v="227884"/>
        <n v="219490"/>
        <n v="235616"/>
        <n v="161339"/>
        <n v="172076"/>
        <n v="88593"/>
        <n v="11171732"/>
        <n v="516947"/>
        <n v="291995"/>
        <n v="535168"/>
        <n v="423538"/>
        <n v="194627"/>
        <n v="384985"/>
        <n v="229675"/>
        <n v="234058"/>
        <n v="175579"/>
        <n v="173822"/>
        <n v="116895"/>
        <n v="124535"/>
        <n v="96040"/>
        <n v="264901"/>
        <n v="577352"/>
        <n v="302133"/>
        <n v="486259"/>
        <n v="227165"/>
        <n v="186765"/>
        <n v="382192"/>
        <n v="260720"/>
        <n v="178879"/>
        <n v="149332"/>
        <n v="144374"/>
        <n v="99831"/>
        <n v="119476"/>
        <n v="53281"/>
        <n v="259065"/>
        <n v="393469"/>
        <n v="399695"/>
        <n v="361262"/>
        <n v="161172"/>
        <n v="305521"/>
        <n v="595019"/>
        <n v="238068"/>
        <n v="229611"/>
        <n v="248990"/>
        <n v="176906"/>
        <n v="212662"/>
        <n v="206507"/>
        <n v="295750"/>
        <n v="188175"/>
        <n v="271719"/>
        <n v="256350"/>
        <n v="364692"/>
        <n v="193797"/>
        <n v="265712"/>
        <n v="156406"/>
        <n v="402805"/>
        <n v="202562"/>
        <n v="213983"/>
        <n v="375522"/>
        <n v="348861"/>
        <n v="224803"/>
        <n v="152044"/>
        <n v="200664"/>
        <n v="150283"/>
        <n v="126443"/>
        <n v="121009"/>
        <n v="138511"/>
        <n v="215896"/>
        <n v="123424"/>
        <n v="112260"/>
        <n v="147960"/>
        <n v="159630"/>
        <n v="122236"/>
        <n v="93309"/>
        <n v="97325"/>
        <n v="77956"/>
        <n v="76494"/>
        <n v="38935"/>
        <n v="40498"/>
        <n v="333522"/>
        <n v="457238"/>
        <n v="262032"/>
        <n v="262818"/>
        <n v="236694"/>
        <n v="418984"/>
        <n v="285283"/>
        <n v="239351"/>
        <n v="189723"/>
        <n v="177867"/>
        <n v="156110"/>
        <n v="230283"/>
        <n v="307724"/>
        <n v="199665"/>
        <n v="297567"/>
        <n v="226842"/>
        <n v="313480"/>
        <n v="178858"/>
        <n v="176553"/>
        <n v="227200"/>
        <n v="332807"/>
        <n v="253168"/>
        <n v="112362"/>
        <n v="367973"/>
        <n v="189936"/>
        <n v="167139"/>
        <n v="170074"/>
        <n v="187223"/>
        <n v="201684"/>
        <n v="149877"/>
        <n v="109568"/>
        <n v="153780"/>
        <n v="97046"/>
        <n v="107479"/>
        <n v="112958"/>
        <n v="132742"/>
        <n v="168076"/>
        <n v="98552"/>
        <n v="170800"/>
        <n v="84651"/>
        <n v="79154"/>
        <n v="64453"/>
        <n v="31719"/>
        <n v="33424"/>
        <n v="36429664"/>
        <n v="30289605"/>
        <n v="21244425"/>
        <n v="21391716"/>
        <n v="18114453"/>
        <n v="21218995"/>
        <n v="13962500"/>
        <n v="2781683"/>
        <n v="3369339"/>
        <n v="2000987"/>
        <n v="1318108"/>
        <n v="1467296"/>
        <n v="4418218"/>
        <n v="2188393"/>
        <n v="1629515"/>
        <n v="1732862"/>
        <n v="362807"/>
        <n v="291536"/>
        <n v="344065"/>
        <n v="195797"/>
        <n v="202236"/>
        <n v="164501"/>
        <n v="299518"/>
        <n v="358447"/>
        <n v="6787999"/>
        <n v="4894035"/>
        <n v="4378870"/>
        <n v="39464364"/>
        <n v="4624005"/>
        <n v="8011498"/>
        <n v="5310966"/>
        <n v="5625807"/>
        <n v="7871907"/>
        <n v="5487055"/>
        <n v="251136"/>
        <n v="277637"/>
        <n v="196159"/>
        <n v="213378"/>
        <n v="142376"/>
        <n v="171966"/>
        <n v="178447"/>
        <n v="176141"/>
        <n v="114933"/>
        <n v="55795"/>
        <n v="279747"/>
        <n v="304557"/>
        <n v="195314"/>
        <n v="226165"/>
        <n v="134554"/>
        <n v="183994"/>
        <n v="171694"/>
        <n v="174433"/>
        <n v="119757"/>
        <n v="46425"/>
        <n v="3316637"/>
        <n v="2643823"/>
        <n v="2375353"/>
        <n v="2973471"/>
        <n v="3013144"/>
        <n v="2547240"/>
      </sharedItems>
    </cacheField>
    <cacheField name="Vs _x000a_PreviousYear" numFmtId="166">
      <sharedItems containsMixedTypes="1" containsNumber="1" minValue="-1" maxValue="27.5555555555555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ky Imafidon" refreshedDate="45798.684401041668" createdVersion="8" refreshedVersion="8" minRefreshableVersion="3" recordCount="1044" xr:uid="{9531D5D1-AE59-4D0D-8510-7C5299E45FE1}">
  <cacheSource type="worksheet">
    <worksheetSource name="Table2_1"/>
  </cacheSource>
  <cacheFields count="36">
    <cacheField name="Store ID" numFmtId="0">
      <sharedItems/>
    </cacheField>
    <cacheField name="Country" numFmtId="0">
      <sharedItems/>
    </cacheField>
    <cacheField name="City" numFmtId="0">
      <sharedItems/>
    </cacheField>
    <cacheField name="Currency" numFmtId="0">
      <sharedItems/>
    </cacheField>
    <cacheField name="Pack&amp;Ship Jan" numFmtId="0">
      <sharedItems containsSemiMixedTypes="0" containsString="0" containsNumber="1" containsInteger="1" minValue="0" maxValue="117251"/>
    </cacheField>
    <cacheField name="Graphic Design&amp;Print Jan" numFmtId="0">
      <sharedItems containsSemiMixedTypes="0" containsString="0" containsNumber="1" containsInteger="1" minValue="0" maxValue="53016"/>
    </cacheField>
    <cacheField name="P&amp;S Feb" numFmtId="0">
      <sharedItems containsSemiMixedTypes="0" containsString="0" containsNumber="1" containsInteger="1" minValue="131" maxValue="90136"/>
    </cacheField>
    <cacheField name="GD&amp;P Feb" numFmtId="0">
      <sharedItems containsSemiMixedTypes="0" containsString="0" containsNumber="1" containsInteger="1" minValue="0" maxValue="95179"/>
    </cacheField>
    <cacheField name="P&amp;S Mar" numFmtId="0">
      <sharedItems containsSemiMixedTypes="0" containsString="0" containsNumber="1" containsInteger="1" minValue="40" maxValue="43109"/>
    </cacheField>
    <cacheField name="GD&amp;P Mar" numFmtId="0">
      <sharedItems containsSemiMixedTypes="0" containsString="0" containsNumber="1" containsInteger="1" minValue="0" maxValue="75586"/>
    </cacheField>
    <cacheField name="P&amp;S Apr" numFmtId="0">
      <sharedItems containsSemiMixedTypes="0" containsString="0" containsNumber="1" containsInteger="1" minValue="134" maxValue="35923"/>
    </cacheField>
    <cacheField name="GD&amp;P Apr" numFmtId="0">
      <sharedItems containsSemiMixedTypes="0" containsString="0" containsNumber="1" containsInteger="1" minValue="187" maxValue="98087"/>
    </cacheField>
    <cacheField name="P&amp;S May" numFmtId="0">
      <sharedItems containsSemiMixedTypes="0" containsString="0" containsNumber="1" containsInteger="1" minValue="0" maxValue="98723"/>
    </cacheField>
    <cacheField name="GD&amp;P May" numFmtId="0">
      <sharedItems containsSemiMixedTypes="0" containsString="0" containsNumber="1" containsInteger="1" minValue="18" maxValue="119127"/>
    </cacheField>
    <cacheField name="P&amp;S Jun" numFmtId="0">
      <sharedItems containsSemiMixedTypes="0" containsString="0" containsNumber="1" containsInteger="1" minValue="0" maxValue="106245"/>
    </cacheField>
    <cacheField name="GD&amp;P Jun" numFmtId="0">
      <sharedItems containsSemiMixedTypes="0" containsString="0" containsNumber="1" containsInteger="1" minValue="0" maxValue="98072"/>
    </cacheField>
    <cacheField name="P&amp;S Jul" numFmtId="0">
      <sharedItems containsSemiMixedTypes="0" containsString="0" containsNumber="1" containsInteger="1" minValue="0" maxValue="46730"/>
    </cacheField>
    <cacheField name="GD&amp;P Jul" numFmtId="0">
      <sharedItems containsSemiMixedTypes="0" containsString="0" containsNumber="1" containsInteger="1" minValue="0" maxValue="44608"/>
    </cacheField>
    <cacheField name="P&amp;S Aug" numFmtId="0">
      <sharedItems containsSemiMixedTypes="0" containsString="0" containsNumber="1" containsInteger="1" minValue="64" maxValue="60611"/>
    </cacheField>
    <cacheField name="GD&amp;P Aug" numFmtId="0">
      <sharedItems containsSemiMixedTypes="0" containsString="0" containsNumber="1" containsInteger="1" minValue="0" maxValue="55948"/>
    </cacheField>
    <cacheField name="P&amp;S Sep" numFmtId="0">
      <sharedItems containsSemiMixedTypes="0" containsString="0" containsNumber="1" containsInteger="1" minValue="0" maxValue="117599"/>
    </cacheField>
    <cacheField name="GD&amp;P Sep" numFmtId="0">
      <sharedItems containsSemiMixedTypes="0" containsString="0" containsNumber="1" containsInteger="1" minValue="0" maxValue="112987"/>
    </cacheField>
    <cacheField name="P&amp;S Oct" numFmtId="0">
      <sharedItems containsSemiMixedTypes="0" containsString="0" containsNumber="1" containsInteger="1" minValue="61" maxValue="33777"/>
    </cacheField>
    <cacheField name="GD&amp;P Oct" numFmtId="0">
      <sharedItems containsSemiMixedTypes="0" containsString="0" containsNumber="1" containsInteger="1" minValue="40" maxValue="81287"/>
    </cacheField>
    <cacheField name="P&amp;S Nov" numFmtId="0">
      <sharedItems containsSemiMixedTypes="0" containsString="0" containsNumber="1" containsInteger="1" minValue="0" maxValue="87135"/>
    </cacheField>
    <cacheField name="GD&amp;P Nov" numFmtId="0">
      <sharedItems containsSemiMixedTypes="0" containsString="0" containsNumber="1" containsInteger="1" minValue="0" maxValue="51969"/>
    </cacheField>
    <cacheField name="P&amp;S Dec" numFmtId="0">
      <sharedItems containsSemiMixedTypes="0" containsString="0" containsNumber="1" containsInteger="1" minValue="0" maxValue="68520"/>
    </cacheField>
    <cacheField name="GD&amp;P Dec" numFmtId="0">
      <sharedItems containsSemiMixedTypes="0" containsString="0" containsNumber="1" containsInteger="1" minValue="0" maxValue="67198"/>
    </cacheField>
    <cacheField name="P&amp;S FY" numFmtId="0">
      <sharedItems containsSemiMixedTypes="0" containsString="0" containsNumber="1" containsInteger="1" minValue="13013" maxValue="267847"/>
    </cacheField>
    <cacheField name="GD&amp;P FY" numFmtId="0">
      <sharedItems containsSemiMixedTypes="0" containsString="0" containsNumber="1" containsInteger="1" minValue="11350" maxValue="343016"/>
    </cacheField>
    <cacheField name="Total Revenue FY" numFmtId="0">
      <sharedItems containsSemiMixedTypes="0" containsString="0" containsNumber="1" containsInteger="1" minValue="31719" maxValue="595019"/>
    </cacheField>
    <cacheField name="Vs _x000a_PreviousYear" numFmtId="0">
      <sharedItems containsString="0" containsBlank="1" containsNumber="1" minValue="-0.92366668821513997" maxValue="27.555555555555557"/>
    </cacheField>
    <cacheField name="Month" numFmtId="0">
      <sharedItems count="12">
        <s v=" Jan"/>
        <s v=" Feb"/>
        <s v=" Mar"/>
        <s v=" Apr"/>
        <s v=" May"/>
        <s v=" Jun"/>
        <s v=" Jul"/>
        <s v=" Aug"/>
        <s v=" Sep"/>
        <s v=" Oct"/>
        <s v=" Nov"/>
        <s v=" Dec"/>
      </sharedItems>
    </cacheField>
    <cacheField name="Total Revenue" numFmtId="0">
      <sharedItems containsSemiMixedTypes="0" containsString="0" containsNumber="1" containsInteger="1" minValue="226" maxValue="230586" count="1027">
        <n v="25396"/>
        <n v="10083"/>
        <n v="10868"/>
        <n v="17619"/>
        <n v="5550"/>
        <n v="38328"/>
        <n v="7845"/>
        <n v="5632"/>
        <n v="230586"/>
        <n v="24261"/>
        <n v="6786"/>
        <n v="16741"/>
        <n v="14264"/>
        <n v="24308"/>
        <n v="57478"/>
        <n v="36217"/>
        <n v="7241"/>
        <n v="18979"/>
        <n v="22052"/>
        <n v="56767"/>
        <n v="41494"/>
        <n v="7948"/>
        <n v="66993"/>
        <n v="7521"/>
        <n v="23740"/>
        <n v="8282"/>
        <n v="9578"/>
        <n v="7015"/>
        <n v="10021"/>
        <n v="8966"/>
        <n v="14895"/>
        <n v="5006"/>
        <n v="11290"/>
        <n v="22341"/>
        <n v="21912"/>
        <n v="18126"/>
        <n v="106343"/>
        <n v="35755"/>
        <n v="20847"/>
        <n v="23365"/>
        <n v="4184"/>
        <n v="12870"/>
        <n v="15182"/>
        <n v="25270"/>
        <n v="11441"/>
        <n v="3778"/>
        <n v="30388"/>
        <n v="16098"/>
        <n v="102712"/>
        <n v="9425"/>
        <n v="11950"/>
        <n v="47428"/>
        <n v="129486"/>
        <n v="27795"/>
        <n v="37329"/>
        <n v="17667"/>
        <n v="13463"/>
        <n v="28172"/>
        <n v="55392"/>
        <n v="114200"/>
        <n v="17224"/>
        <n v="460"/>
        <n v="10492"/>
        <n v="28671"/>
        <n v="13285"/>
        <n v="23987"/>
        <n v="17216"/>
        <n v="44202"/>
        <n v="46704"/>
        <n v="11446"/>
        <n v="7459"/>
        <n v="16922"/>
        <n v="48694"/>
        <n v="4681"/>
        <n v="3995"/>
        <n v="24471"/>
        <n v="9603"/>
        <n v="23247"/>
        <n v="31264"/>
        <n v="13059"/>
        <n v="9562"/>
        <n v="803"/>
        <n v="49809"/>
        <n v="10423"/>
        <n v="47767"/>
        <n v="14119"/>
        <n v="47518"/>
        <n v="19292"/>
        <n v="5213"/>
        <n v="7993"/>
        <n v="43407"/>
        <n v="13523"/>
        <n v="4638"/>
        <n v="29602"/>
        <n v="5630"/>
        <n v="10288"/>
        <n v="4097"/>
        <n v="10172"/>
        <n v="40209"/>
        <n v="9219"/>
        <n v="27947"/>
        <n v="14871"/>
        <n v="3030"/>
        <n v="7410"/>
        <n v="16563"/>
        <n v="18670"/>
        <n v="7018"/>
        <n v="17700"/>
        <n v="28980"/>
        <n v="2592"/>
        <n v="40996"/>
        <n v="3896"/>
        <n v="8259"/>
        <n v="9765"/>
        <n v="6176"/>
        <n v="52564"/>
        <n v="20608"/>
        <n v="15959"/>
        <n v="9708"/>
        <n v="13159"/>
        <n v="14363"/>
        <n v="4095"/>
        <n v="9654"/>
        <n v="11938"/>
        <n v="12484"/>
        <n v="4820"/>
        <n v="30929"/>
        <n v="47118"/>
        <n v="20546"/>
        <n v="34657"/>
        <n v="7200"/>
        <n v="8703"/>
        <n v="13522"/>
        <n v="17989"/>
        <n v="56403"/>
        <n v="13143"/>
        <n v="10237"/>
        <n v="18489"/>
        <n v="20727"/>
        <n v="9695"/>
        <n v="36176"/>
        <n v="16019"/>
        <n v="67129"/>
        <n v="16221"/>
        <n v="12110"/>
        <n v="4349"/>
        <n v="19775"/>
        <n v="16150"/>
        <n v="31486"/>
        <n v="28225"/>
        <n v="7058"/>
        <n v="5342"/>
        <n v="4864"/>
        <n v="17870"/>
        <n v="37096"/>
        <n v="3850"/>
        <n v="54098"/>
        <n v="1713"/>
        <n v="5678"/>
        <n v="12028"/>
        <n v="14030"/>
        <n v="18395"/>
        <n v="13715"/>
        <n v="22822"/>
        <n v="16550"/>
        <n v="20133"/>
        <n v="51969"/>
        <n v="40588"/>
        <n v="10971"/>
        <n v="23004"/>
        <n v="12209"/>
        <n v="5750"/>
        <n v="59319"/>
        <n v="97469"/>
        <n v="22536"/>
        <n v="9875"/>
        <n v="5357"/>
        <n v="5206"/>
        <n v="4428"/>
        <n v="226"/>
        <n v="13501"/>
        <n v="25214"/>
        <n v="9177"/>
        <n v="21278"/>
        <n v="167327"/>
        <n v="27799"/>
        <n v="19669"/>
        <n v="3838"/>
        <n v="6693"/>
        <n v="11968"/>
        <n v="31306"/>
        <n v="26922"/>
        <n v="40686"/>
        <n v="10721"/>
        <n v="23512"/>
        <n v="11387"/>
        <n v="5199"/>
        <n v="38229"/>
        <n v="13922"/>
        <n v="12246"/>
        <n v="8864"/>
        <n v="15878"/>
        <n v="305"/>
        <n v="12848"/>
        <n v="8417"/>
        <n v="37682"/>
        <n v="49849"/>
        <n v="9601"/>
        <n v="8834"/>
        <n v="22624"/>
        <n v="43561"/>
        <n v="6211"/>
        <n v="18708"/>
        <n v="28631"/>
        <n v="8713"/>
        <n v="22881"/>
        <n v="4480"/>
        <n v="19941"/>
        <n v="13568"/>
        <n v="24506"/>
        <n v="15002"/>
        <n v="2360"/>
        <n v="18834"/>
        <n v="13334"/>
        <n v="8501"/>
        <n v="10211"/>
        <n v="7259"/>
        <n v="18410"/>
        <n v="19508"/>
        <n v="19423"/>
        <n v="103020"/>
        <n v="24411"/>
        <n v="30120"/>
        <n v="23772"/>
        <n v="6011"/>
        <n v="7745"/>
        <n v="45219"/>
        <n v="18936"/>
        <n v="79376"/>
        <n v="25264"/>
        <n v="50243"/>
        <n v="2341"/>
        <n v="14879"/>
        <n v="3699"/>
        <n v="10664"/>
        <n v="1192"/>
        <n v="10709"/>
        <n v="27073"/>
        <n v="33663"/>
        <n v="10898"/>
        <n v="12622"/>
        <n v="24579"/>
        <n v="54833"/>
        <n v="18619"/>
        <n v="36455"/>
        <n v="16498"/>
        <n v="8416"/>
        <n v="9131"/>
        <n v="6021"/>
        <n v="7324"/>
        <n v="13277"/>
        <n v="3666"/>
        <n v="32836"/>
        <n v="6907"/>
        <n v="16663"/>
        <n v="56648"/>
        <n v="31004"/>
        <n v="25972"/>
        <n v="9959"/>
        <n v="19895"/>
        <n v="68628"/>
        <n v="39790"/>
        <n v="28535"/>
        <n v="47249"/>
        <n v="12528"/>
        <n v="18651"/>
        <n v="139584"/>
        <n v="42328"/>
        <n v="5010"/>
        <n v="16730"/>
        <n v="8375"/>
        <n v="51193"/>
        <n v="18083"/>
        <n v="20144"/>
        <n v="4103"/>
        <n v="24790"/>
        <n v="1491"/>
        <n v="17030"/>
        <n v="22353"/>
        <n v="23847"/>
        <n v="20206"/>
        <n v="7811"/>
        <n v="34352"/>
        <n v="13166"/>
        <n v="17802"/>
        <n v="31276"/>
        <n v="16043"/>
        <n v="3256"/>
        <n v="24268"/>
        <n v="9246"/>
        <n v="3748"/>
        <n v="7632"/>
        <n v="5116"/>
        <n v="18152"/>
        <n v="4985"/>
        <n v="12325"/>
        <n v="10921"/>
        <n v="3744"/>
        <n v="11025"/>
        <n v="43363"/>
        <n v="21787"/>
        <n v="13570"/>
        <n v="4710"/>
        <n v="6341"/>
        <n v="20527"/>
        <n v="8315"/>
        <n v="33192"/>
        <n v="24014"/>
        <n v="18259"/>
        <n v="32163"/>
        <n v="18921"/>
        <n v="9848"/>
        <n v="10804"/>
        <n v="12050"/>
        <n v="11750"/>
        <n v="22951"/>
        <n v="9531"/>
        <n v="5467"/>
        <n v="14475"/>
        <n v="3765"/>
        <n v="15257"/>
        <n v="11233"/>
        <n v="8045"/>
        <n v="11512"/>
        <n v="24247"/>
        <n v="15498"/>
        <n v="16050"/>
        <n v="3250"/>
        <n v="3770"/>
        <n v="5597"/>
        <n v="7084"/>
        <n v="35658"/>
        <n v="6065"/>
        <n v="5616"/>
        <n v="16156"/>
        <n v="6879"/>
        <n v="8497"/>
        <n v="25923"/>
        <n v="10542"/>
        <n v="2374"/>
        <n v="23664"/>
        <n v="2173"/>
        <n v="1730"/>
        <n v="21669"/>
        <n v="10371"/>
        <n v="5790"/>
        <n v="2606"/>
        <n v="5670"/>
        <n v="4848"/>
        <n v="17761"/>
        <n v="3923"/>
        <n v="10667"/>
        <n v="19382"/>
        <n v="9967"/>
        <n v="15970"/>
        <n v="4816"/>
        <n v="4664"/>
        <n v="29395"/>
        <n v="7642"/>
        <n v="9476"/>
        <n v="14706"/>
        <n v="43233"/>
        <n v="1804"/>
        <n v="101121"/>
        <n v="6547"/>
        <n v="4672"/>
        <n v="1202"/>
        <n v="10101"/>
        <n v="10920"/>
        <n v="2474"/>
        <n v="11107"/>
        <n v="8009"/>
        <n v="14449"/>
        <n v="12321"/>
        <n v="1479"/>
        <n v="1042"/>
        <n v="6156"/>
        <n v="26578"/>
        <n v="3367"/>
        <n v="17458"/>
        <n v="12307"/>
        <n v="3876"/>
        <n v="4040"/>
        <n v="20351"/>
        <n v="4731"/>
        <n v="11215"/>
        <n v="26542"/>
        <n v="1313"/>
        <n v="9916"/>
        <n v="9507"/>
        <n v="12008"/>
        <n v="8522"/>
        <n v="7427"/>
        <n v="5807"/>
        <n v="3654"/>
        <n v="15232"/>
        <n v="7510"/>
        <n v="3636"/>
        <n v="14663"/>
        <n v="32824"/>
        <n v="29616"/>
        <n v="7755"/>
        <n v="12492"/>
        <n v="6896"/>
        <n v="589"/>
        <n v="13093"/>
        <n v="977"/>
        <n v="5454"/>
        <n v="7798"/>
        <n v="1440"/>
        <n v="49972"/>
        <n v="36491"/>
        <n v="3394"/>
        <n v="12391"/>
        <n v="10608"/>
        <n v="6510"/>
        <n v="13309"/>
        <n v="11286"/>
        <n v="4035"/>
        <n v="9337"/>
        <n v="10509"/>
        <n v="21053"/>
        <n v="9873"/>
        <n v="4400"/>
        <n v="3787"/>
        <n v="5417"/>
        <n v="13981"/>
        <n v="15824"/>
        <n v="7522"/>
        <n v="7630"/>
        <n v="9043"/>
        <n v="5436"/>
        <n v="7837"/>
        <n v="9789"/>
        <n v="11369"/>
        <n v="3137"/>
        <n v="4118"/>
        <n v="15264"/>
        <n v="11377"/>
        <n v="3960"/>
        <n v="5591"/>
        <n v="27863"/>
        <n v="10115"/>
        <n v="3735"/>
        <n v="3814"/>
        <n v="9144"/>
        <n v="6924"/>
        <n v="2726"/>
        <n v="6660"/>
        <n v="2725"/>
        <n v="8844"/>
        <n v="9184"/>
        <n v="7010"/>
        <n v="1635"/>
        <n v="14409"/>
        <n v="4019"/>
        <n v="1949"/>
        <n v="4401"/>
        <n v="6991"/>
        <n v="6455"/>
        <n v="6249"/>
        <n v="4133"/>
        <n v="16429"/>
        <n v="4276"/>
        <n v="6193"/>
        <n v="2464"/>
        <n v="4320"/>
        <n v="5312"/>
        <n v="15124"/>
        <n v="4735"/>
        <n v="10207"/>
        <n v="3295"/>
        <n v="6334"/>
        <n v="4609"/>
        <n v="8764"/>
        <n v="5137"/>
        <n v="3866"/>
        <n v="6290"/>
        <n v="372"/>
        <n v="5705"/>
        <n v="1244"/>
        <n v="1367"/>
        <n v="1460"/>
        <n v="4447"/>
        <n v="3656"/>
        <n v="3763"/>
        <n v="4996"/>
        <n v="1769"/>
        <n v="2887"/>
        <n v="2860"/>
        <n v="15372"/>
        <n v="1039"/>
        <n v="2274"/>
        <n v="2108"/>
        <n v="2282"/>
        <n v="3984"/>
        <n v="629"/>
        <n v="1733"/>
        <n v="1073"/>
        <n v="4257"/>
        <n v="2908"/>
        <n v="4218"/>
        <n v="4148"/>
        <n v="633"/>
        <n v="565"/>
        <n v="43669"/>
        <n v="73015"/>
        <n v="2581"/>
        <n v="147580"/>
        <n v="36427"/>
        <n v="7629"/>
        <n v="10149"/>
        <n v="18108"/>
        <n v="7239"/>
        <n v="28451"/>
        <n v="11029"/>
        <n v="7545"/>
        <n v="204317"/>
        <n v="41046"/>
        <n v="5245"/>
        <n v="13899"/>
        <n v="15277"/>
        <n v="53037"/>
        <n v="52045"/>
        <n v="31616"/>
        <n v="8289"/>
        <n v="22379"/>
        <n v="15685"/>
        <n v="42853"/>
        <n v="31868"/>
        <n v="8477"/>
        <n v="54248"/>
        <n v="7660"/>
        <n v="21451"/>
        <n v="6915"/>
        <n v="10591"/>
        <n v="8224"/>
        <n v="11122"/>
        <n v="9573"/>
        <n v="19197"/>
        <n v="6640"/>
        <n v="11366"/>
        <n v="18609"/>
        <n v="22352"/>
        <n v="24328"/>
        <n v="79425"/>
        <n v="33121"/>
        <n v="18861"/>
        <n v="21509"/>
        <n v="4700"/>
        <n v="14383"/>
        <n v="13690"/>
        <n v="21720"/>
        <n v="9304"/>
        <n v="4505"/>
        <n v="26601"/>
        <n v="15161"/>
        <n v="83802"/>
        <n v="8214"/>
        <n v="13105"/>
        <n v="46048"/>
        <n v="102427"/>
        <n v="24466"/>
        <n v="44417"/>
        <n v="20067"/>
        <n v="17518"/>
        <n v="25866"/>
        <n v="35133"/>
        <n v="74155"/>
        <n v="17426"/>
        <n v="1302"/>
        <n v="10159"/>
        <n v="24098"/>
        <n v="15499"/>
        <n v="18522"/>
        <n v="13764"/>
        <n v="48116"/>
        <n v="47643"/>
        <n v="8604"/>
        <n v="8586"/>
        <n v="58644"/>
        <n v="29736"/>
        <n v="8257"/>
        <n v="26316"/>
        <n v="9470"/>
        <n v="26848"/>
        <n v="22255"/>
        <n v="7621"/>
        <n v="1772"/>
        <n v="40806"/>
        <n v="9339"/>
        <n v="39737"/>
        <n v="11385"/>
        <n v="38938"/>
        <n v="20987"/>
        <n v="3296"/>
        <n v="20319"/>
        <n v="41986"/>
        <n v="10779"/>
        <n v="6266"/>
        <n v="26116"/>
        <n v="5626"/>
        <n v="9818"/>
        <n v="5967"/>
        <n v="8268"/>
        <n v="30295"/>
        <n v="9585"/>
        <n v="24596"/>
        <n v="11273"/>
        <n v="3119"/>
        <n v="7019"/>
        <n v="13614"/>
        <n v="13659"/>
        <n v="7082"/>
        <n v="14366"/>
        <n v="28249"/>
        <n v="3309"/>
        <n v="41996"/>
        <n v="3254"/>
        <n v="6551"/>
        <n v="10084"/>
        <n v="3795"/>
        <n v="43159"/>
        <n v="18133"/>
        <n v="14308"/>
        <n v="11708"/>
        <n v="20121"/>
        <n v="13008"/>
        <n v="6408"/>
        <n v="5581"/>
        <n v="14392"/>
        <n v="7844"/>
        <n v="7150"/>
        <n v="26219"/>
        <n v="40925"/>
        <n v="15032"/>
        <n v="25382"/>
        <n v="6322"/>
        <n v="10331"/>
        <n v="15875"/>
        <n v="40690"/>
        <n v="8892"/>
        <n v="14985"/>
        <n v="21701"/>
        <n v="36468"/>
        <n v="8170"/>
        <n v="89323"/>
        <n v="13283"/>
        <n v="67408"/>
        <n v="13085"/>
        <n v="10496"/>
        <n v="3687"/>
        <n v="20226"/>
        <n v="17142"/>
        <n v="38955"/>
        <n v="22467"/>
        <n v="8592"/>
        <n v="5332"/>
        <n v="8805"/>
        <n v="13302"/>
        <n v="35565"/>
        <n v="4659"/>
        <n v="37063"/>
        <n v="3211"/>
        <n v="4572"/>
        <n v="9937"/>
        <n v="12410"/>
        <n v="21181"/>
        <n v="16359"/>
        <n v="24053"/>
        <n v="32917"/>
        <n v="32850"/>
        <n v="50345"/>
        <n v="59355"/>
        <n v="6335"/>
        <n v="20678"/>
        <n v="11147"/>
        <n v="8549"/>
        <n v="46758"/>
        <n v="84929"/>
        <n v="16041"/>
        <n v="11445"/>
        <n v="7390"/>
        <n v="5328"/>
        <n v="4616"/>
        <n v="1450"/>
        <n v="21763"/>
        <n v="4858"/>
        <n v="16512"/>
        <n v="123610"/>
        <n v="22656"/>
        <n v="15381"/>
        <n v="5797"/>
        <n v="5205"/>
        <n v="10762"/>
        <n v="29129"/>
        <n v="26665"/>
        <n v="15525"/>
        <n v="14215"/>
        <n v="28023"/>
        <n v="15476"/>
        <n v="6374"/>
        <n v="26845"/>
        <n v="12902"/>
        <n v="12653"/>
        <n v="11003"/>
        <n v="2441"/>
        <n v="768"/>
        <n v="8933"/>
        <n v="7943"/>
        <n v="26566"/>
        <n v="46954"/>
        <n v="8433"/>
        <n v="8100"/>
        <n v="19652"/>
        <n v="26455"/>
        <n v="3262"/>
        <n v="18401"/>
        <n v="21718"/>
        <n v="22288"/>
        <n v="15475"/>
        <n v="3635"/>
        <n v="15857"/>
        <n v="17750"/>
        <n v="16242"/>
        <n v="1894"/>
        <n v="29981"/>
        <n v="10755"/>
        <n v="6997"/>
        <n v="6607"/>
        <n v="7580"/>
        <n v="12861"/>
        <n v="17156"/>
        <n v="18415"/>
        <n v="80962"/>
        <n v="31156"/>
        <n v="32105"/>
        <n v="27082"/>
        <n v="12437"/>
        <n v="5307"/>
        <n v="33093"/>
        <n v="24345"/>
        <n v="75763"/>
        <n v="43546"/>
        <n v="36049"/>
        <n v="1777"/>
        <n v="10147"/>
        <n v="3132"/>
        <n v="12229"/>
        <n v="1786"/>
        <n v="9233"/>
        <n v="24850"/>
        <n v="73823"/>
        <n v="7240"/>
        <n v="7073"/>
        <n v="23919"/>
        <n v="48394"/>
        <n v="13233"/>
        <n v="28256"/>
        <n v="13983"/>
        <n v="8689"/>
        <n v="6857"/>
        <n v="10332"/>
        <n v="8943"/>
        <n v="11904"/>
        <n v="3682"/>
        <n v="21155"/>
        <n v="3710"/>
        <n v="6059"/>
        <n v="7164"/>
        <n v="9884"/>
        <n v="21974"/>
        <n v="20670"/>
        <n v="7138"/>
        <n v="25708"/>
        <n v="40623"/>
        <n v="29889"/>
        <n v="23553"/>
        <n v="37532"/>
        <n v="12416"/>
        <n v="26106"/>
        <n v="88015"/>
        <n v="34349"/>
        <n v="11619"/>
        <n v="13392"/>
        <n v="4840"/>
        <n v="37034"/>
        <n v="16613"/>
        <n v="18519"/>
        <n v="5046"/>
        <n v="20923"/>
        <n v="3093"/>
        <n v="17174"/>
        <n v="20427"/>
        <n v="21256"/>
        <n v="26256"/>
        <n v="8154"/>
        <n v="27183"/>
        <n v="11784"/>
        <n v="15711"/>
        <n v="19252"/>
        <n v="15889"/>
        <n v="7769"/>
        <n v="4476"/>
        <n v="19933"/>
        <n v="6795"/>
        <n v="3937"/>
        <n v="7750"/>
        <n v="4289"/>
        <n v="15104"/>
        <n v="6153"/>
        <n v="10485"/>
        <n v="14284"/>
        <n v="1765"/>
        <n v="13123"/>
        <n v="51073"/>
        <n v="17974"/>
        <n v="24191"/>
        <n v="3883"/>
        <n v="8763"/>
        <n v="25085"/>
        <n v="6638"/>
        <n v="24129"/>
        <n v="17132"/>
        <n v="29049"/>
        <n v="21157"/>
        <n v="9721"/>
        <n v="7828"/>
        <n v="6870"/>
        <n v="10707"/>
        <n v="13044"/>
        <n v="8610"/>
        <n v="3406"/>
        <n v="10328"/>
        <n v="5020"/>
        <n v="85925"/>
        <n v="11091"/>
        <n v="12315"/>
        <n v="7110"/>
        <n v="20755"/>
        <n v="6338"/>
        <n v="17742"/>
        <n v="14147"/>
        <n v="3052"/>
        <n v="2687"/>
        <n v="15607"/>
        <n v="3797"/>
        <n v="25287"/>
        <n v="4300"/>
        <n v="12584"/>
        <n v="30632"/>
        <n v="13025"/>
        <n v="6139"/>
        <n v="18620"/>
        <n v="9243"/>
        <n v="3587"/>
        <n v="11825"/>
        <n v="1668"/>
        <n v="1758"/>
        <n v="28626"/>
        <n v="17570"/>
        <n v="5134"/>
        <n v="3218"/>
        <n v="4837"/>
        <n v="3922"/>
        <n v="18180"/>
        <n v="2574"/>
        <n v="11563"/>
        <n v="18225"/>
        <n v="10408"/>
        <n v="14229"/>
        <n v="3847"/>
        <n v="4207"/>
        <n v="23430"/>
        <n v="6703"/>
        <n v="8776"/>
        <n v="15250"/>
        <n v="34568"/>
        <n v="1335"/>
        <n v="27030"/>
        <n v="7079"/>
        <n v="3932"/>
        <n v="1153"/>
        <n v="10445"/>
        <n v="12423"/>
        <n v="1976"/>
        <n v="6623"/>
        <n v="7736"/>
        <n v="11257"/>
        <n v="6057"/>
        <n v="2432"/>
        <n v="6584"/>
        <n v="4737"/>
        <n v="22074"/>
        <n v="5013"/>
        <n v="17851"/>
        <n v="14668"/>
        <n v="5066"/>
        <n v="5008"/>
        <n v="13998"/>
        <n v="1879"/>
        <n v="8169"/>
        <n v="35529"/>
        <n v="1074"/>
        <n v="8871"/>
        <n v="8266"/>
        <n v="9537"/>
        <n v="7765"/>
        <n v="7649"/>
        <n v="5379"/>
        <n v="7722"/>
        <n v="7709"/>
        <n v="3611"/>
        <n v="9846"/>
        <n v="6629"/>
        <n v="15632"/>
        <n v="27118"/>
        <n v="24467"/>
        <n v="5898"/>
        <n v="16830"/>
        <n v="6126"/>
        <n v="620"/>
        <n v="15015"/>
        <n v="1421"/>
        <n v="8348"/>
        <n v="5178"/>
        <n v="948"/>
        <n v="29121"/>
        <n v="73931"/>
        <n v="2906"/>
        <n v="12081"/>
        <n v="7189"/>
        <n v="3962"/>
        <n v="11327"/>
        <n v="7774"/>
        <n v="7212"/>
        <n v="6447"/>
        <n v="11628"/>
        <n v="5187"/>
        <n v="3042"/>
        <n v="4219"/>
        <n v="4332"/>
        <n v="12824"/>
        <n v="10712"/>
        <n v="13641"/>
        <n v="6760"/>
        <n v="4520"/>
        <n v="10908"/>
        <n v="5833"/>
        <n v="7264"/>
        <n v="11094"/>
        <n v="11042"/>
        <n v="926"/>
        <n v="6565"/>
        <n v="10826"/>
        <n v="9650"/>
        <n v="80937"/>
        <n v="3381"/>
        <n v="4830"/>
        <n v="18452"/>
        <n v="16452"/>
        <n v="5056"/>
        <n v="5198"/>
        <n v="7527"/>
        <n v="4908"/>
        <n v="1562"/>
        <n v="5238"/>
        <n v="3943"/>
        <n v="12107"/>
        <n v="15767"/>
        <n v="5560"/>
        <n v="1333"/>
        <n v="3265"/>
        <n v="2254"/>
        <n v="3904"/>
        <n v="7754"/>
        <n v="10354"/>
        <n v="7166"/>
        <n v="5635"/>
        <n v="13674"/>
        <n v="4938"/>
        <n v="6541"/>
        <n v="2627"/>
        <n v="4406"/>
        <n v="6770"/>
        <n v="5345"/>
        <n v="6542"/>
        <n v="2771"/>
        <n v="4762"/>
        <n v="4179"/>
        <n v="8346"/>
        <n v="5922"/>
        <n v="4834"/>
        <n v="6841"/>
        <n v="682"/>
        <n v="4168"/>
        <n v="2184"/>
        <n v="1110"/>
        <n v="1577"/>
        <n v="3520"/>
        <n v="1779"/>
        <n v="5068"/>
        <n v="5118"/>
        <n v="1412"/>
        <n v="2510"/>
        <n v="2591"/>
        <n v="11754"/>
        <n v="2171"/>
        <n v="2013"/>
        <n v="2694"/>
        <n v="2069"/>
        <n v="713"/>
        <n v="904"/>
        <n v="699"/>
        <n v="2826"/>
        <n v="1220"/>
        <n v="5117"/>
      </sharedItems>
    </cacheField>
    <cacheField name="Clean 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Month 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x v="0"/>
    <x v="0"/>
    <s v="EUR"/>
    <n v="40882"/>
    <n v="54191"/>
    <x v="0"/>
    <n v="14052"/>
    <n v="7238"/>
    <n v="21290"/>
    <n v="23303"/>
    <n v="1487"/>
    <n v="24790"/>
    <n v="34061"/>
    <n v="5544"/>
    <n v="39605"/>
    <n v="19745"/>
    <n v="3214"/>
    <n v="22959"/>
    <n v="26663"/>
    <n v="8419"/>
    <n v="35082"/>
    <n v="2294"/>
    <n v="12042"/>
    <n v="14336"/>
    <n v="12689"/>
    <n v="11252"/>
    <n v="23941"/>
    <n v="26091"/>
    <n v="8696"/>
    <n v="34787"/>
    <n v="12391"/>
    <n v="24051"/>
    <n v="36442"/>
    <n v="11687"/>
    <n v="11686"/>
    <n v="23373"/>
    <n v="13312"/>
    <n v="7818"/>
    <n v="21130"/>
    <x v="0"/>
    <x v="0"/>
    <x v="0"/>
    <n v="0.15447714105432225"/>
  </r>
  <r>
    <x v="1"/>
    <x v="0"/>
    <x v="1"/>
    <s v="EUR"/>
    <n v="18320"/>
    <n v="11228"/>
    <x v="1"/>
    <n v="16013"/>
    <n v="15384"/>
    <n v="31397"/>
    <n v="16078"/>
    <n v="11641"/>
    <n v="27719"/>
    <n v="5887"/>
    <n v="7803"/>
    <n v="13690"/>
    <n v="9522"/>
    <n v="4904"/>
    <n v="14426"/>
    <n v="5441"/>
    <n v="17227"/>
    <n v="22668"/>
    <n v="11103"/>
    <n v="0"/>
    <n v="11103"/>
    <n v="30924"/>
    <n v="7253"/>
    <n v="38177"/>
    <n v="5303"/>
    <n v="2272"/>
    <n v="7575"/>
    <n v="8184"/>
    <n v="253"/>
    <n v="8437"/>
    <n v="5140"/>
    <n v="446"/>
    <n v="5586"/>
    <n v="4701"/>
    <n v="7668"/>
    <n v="12369"/>
    <x v="1"/>
    <x v="1"/>
    <x v="1"/>
    <n v="0.24090006618133686"/>
  </r>
  <r>
    <x v="2"/>
    <x v="0"/>
    <x v="2"/>
    <s v="EUR"/>
    <n v="376"/>
    <n v="519"/>
    <x v="2"/>
    <n v="3650"/>
    <n v="451"/>
    <n v="4101"/>
    <n v="0"/>
    <n v="7678"/>
    <n v="7678"/>
    <n v="2392"/>
    <n v="7174"/>
    <n v="9566"/>
    <n v="12653"/>
    <n v="6518"/>
    <n v="19171"/>
    <n v="3587"/>
    <n v="2293"/>
    <n v="5880"/>
    <n v="399"/>
    <n v="2445"/>
    <n v="2844"/>
    <n v="2855"/>
    <n v="4861"/>
    <n v="7716"/>
    <n v="2161"/>
    <n v="970"/>
    <n v="3131"/>
    <n v="2332"/>
    <n v="6995"/>
    <n v="9327"/>
    <n v="2119"/>
    <n v="209"/>
    <n v="2328"/>
    <n v="1200"/>
    <n v="1956"/>
    <n v="3156"/>
    <x v="2"/>
    <x v="2"/>
    <x v="2"/>
    <n v="0.10767963763640107"/>
  </r>
  <r>
    <x v="3"/>
    <x v="0"/>
    <x v="3"/>
    <s v="EUR"/>
    <n v="157"/>
    <n v="5072"/>
    <x v="3"/>
    <n v="13033"/>
    <n v="52130"/>
    <n v="65163"/>
    <n v="13304"/>
    <n v="13846"/>
    <n v="27150"/>
    <n v="14579"/>
    <n v="43734"/>
    <n v="58313"/>
    <n v="11334"/>
    <n v="59501"/>
    <n v="70835"/>
    <n v="10928"/>
    <n v="14485"/>
    <n v="25413"/>
    <n v="26423"/>
    <n v="5032"/>
    <n v="31455"/>
    <n v="313"/>
    <n v="30895"/>
    <n v="31208"/>
    <n v="32481"/>
    <n v="1709"/>
    <n v="34190"/>
    <n v="5443"/>
    <n v="14713"/>
    <n v="20156"/>
    <n v="1576"/>
    <n v="20925"/>
    <n v="22501"/>
    <n v="36103"/>
    <n v="17782"/>
    <n v="53885"/>
    <x v="3"/>
    <x v="3"/>
    <x v="3"/>
    <n v="-1.1540036481405651E-2"/>
  </r>
  <r>
    <x v="4"/>
    <x v="0"/>
    <x v="4"/>
    <s v="EUR"/>
    <n v="35593"/>
    <n v="2679"/>
    <x v="4"/>
    <n v="18441"/>
    <n v="3001"/>
    <n v="21442"/>
    <n v="11076"/>
    <n v="10641"/>
    <n v="21717"/>
    <n v="16711"/>
    <n v="10242"/>
    <n v="26953"/>
    <n v="21987"/>
    <n v="0"/>
    <n v="21987"/>
    <n v="6969"/>
    <n v="16258"/>
    <n v="23227"/>
    <n v="5667"/>
    <n v="10522"/>
    <n v="16189"/>
    <n v="13063"/>
    <n v="1135"/>
    <n v="14198"/>
    <n v="4906"/>
    <n v="9959"/>
    <n v="14865"/>
    <n v="8210"/>
    <n v="18272"/>
    <n v="26482"/>
    <n v="17199"/>
    <n v="17900"/>
    <n v="35099"/>
    <n v="6320"/>
    <n v="2708"/>
    <n v="9028"/>
    <x v="4"/>
    <x v="4"/>
    <x v="4"/>
    <n v="0.12527646965447908"/>
  </r>
  <r>
    <x v="5"/>
    <x v="0"/>
    <x v="0"/>
    <s v="EUR"/>
    <n v="1989"/>
    <n v="4224"/>
    <x v="5"/>
    <n v="2137"/>
    <n v="2137"/>
    <n v="4274"/>
    <n v="30103"/>
    <n v="8002"/>
    <n v="38105"/>
    <n v="544"/>
    <n v="445"/>
    <n v="989"/>
    <n v="4647"/>
    <n v="574"/>
    <n v="5221"/>
    <n v="9532"/>
    <n v="9531"/>
    <n v="19063"/>
    <n v="19936"/>
    <n v="2464"/>
    <n v="22400"/>
    <n v="1926"/>
    <n v="22139"/>
    <n v="24065"/>
    <n v="952"/>
    <n v="6369"/>
    <n v="7321"/>
    <n v="440"/>
    <n v="2487"/>
    <n v="2927"/>
    <n v="8359"/>
    <n v="826"/>
    <n v="9185"/>
    <n v="5898"/>
    <n v="1474"/>
    <n v="7372"/>
    <x v="5"/>
    <x v="5"/>
    <x v="5"/>
    <n v="0.51024340119452827"/>
  </r>
  <r>
    <x v="6"/>
    <x v="1"/>
    <x v="5"/>
    <s v="AUD"/>
    <n v="16416"/>
    <n v="11886"/>
    <x v="6"/>
    <n v="6597"/>
    <n v="12249"/>
    <n v="18846"/>
    <n v="18037"/>
    <n v="5695"/>
    <n v="23732"/>
    <n v="7865"/>
    <n v="19255"/>
    <n v="27120"/>
    <n v="13621"/>
    <n v="8708"/>
    <n v="22329"/>
    <n v="6881"/>
    <n v="3544"/>
    <n v="10425"/>
    <n v="43028"/>
    <n v="7004"/>
    <n v="50032"/>
    <n v="37624"/>
    <n v="4650"/>
    <n v="42274"/>
    <n v="49101"/>
    <n v="3134"/>
    <n v="52235"/>
    <n v="9443"/>
    <n v="26873"/>
    <n v="36316"/>
    <n v="4959"/>
    <n v="19834"/>
    <n v="24793"/>
    <n v="18706"/>
    <n v="779"/>
    <n v="19485"/>
    <x v="6"/>
    <x v="6"/>
    <x v="6"/>
    <n v="5.5949369102741578E-2"/>
  </r>
  <r>
    <x v="7"/>
    <x v="1"/>
    <x v="6"/>
    <s v="AUD"/>
    <n v="1634"/>
    <n v="31038"/>
    <x v="7"/>
    <n v="20181"/>
    <n v="47088"/>
    <n v="67269"/>
    <n v="10033"/>
    <n v="8896"/>
    <n v="18929"/>
    <n v="26121"/>
    <n v="16700"/>
    <n v="42821"/>
    <n v="11720"/>
    <n v="3500"/>
    <n v="15220"/>
    <n v="8425"/>
    <n v="8424"/>
    <n v="16849"/>
    <n v="9007"/>
    <n v="17484"/>
    <n v="26491"/>
    <n v="26249"/>
    <n v="12352"/>
    <n v="38601"/>
    <n v="21379"/>
    <n v="28339"/>
    <n v="49718"/>
    <n v="3429"/>
    <n v="19428"/>
    <n v="22857"/>
    <n v="24978"/>
    <n v="509"/>
    <n v="25487"/>
    <n v="1660"/>
    <n v="22044"/>
    <n v="23704"/>
    <x v="7"/>
    <x v="7"/>
    <x v="7"/>
    <n v="-6.3409228122699793E-2"/>
  </r>
  <r>
    <x v="8"/>
    <x v="1"/>
    <x v="7"/>
    <s v="AUD"/>
    <n v="21778"/>
    <n v="24558"/>
    <x v="8"/>
    <n v="10424"/>
    <n v="5863"/>
    <n v="16287"/>
    <n v="39738"/>
    <n v="10563"/>
    <n v="50301"/>
    <n v="35301"/>
    <n v="1857"/>
    <n v="37158"/>
    <n v="62682"/>
    <n v="15670"/>
    <n v="78352"/>
    <n v="12583"/>
    <n v="8743"/>
    <n v="21326"/>
    <n v="74788"/>
    <n v="6503"/>
    <n v="81291"/>
    <n v="9039"/>
    <n v="17546"/>
    <n v="26585"/>
    <n v="29732"/>
    <n v="12144"/>
    <n v="41876"/>
    <n v="14758"/>
    <n v="1459"/>
    <n v="16217"/>
    <n v="10682"/>
    <n v="8392"/>
    <n v="19074"/>
    <n v="20710"/>
    <n v="2559"/>
    <n v="23269"/>
    <x v="8"/>
    <x v="8"/>
    <x v="8"/>
    <n v="9.2516389022902056E-3"/>
  </r>
  <r>
    <x v="9"/>
    <x v="1"/>
    <x v="8"/>
    <s v="AUD"/>
    <n v="15483"/>
    <n v="3398"/>
    <x v="9"/>
    <n v="986"/>
    <n v="11333"/>
    <n v="12319"/>
    <n v="11856"/>
    <n v="10943"/>
    <n v="22799"/>
    <n v="27167"/>
    <n v="9055"/>
    <n v="36222"/>
    <n v="836"/>
    <n v="15881"/>
    <n v="16717"/>
    <n v="16602"/>
    <n v="18720"/>
    <n v="35322"/>
    <n v="8718"/>
    <n v="12039"/>
    <n v="20757"/>
    <n v="12086"/>
    <n v="12086"/>
    <n v="24172"/>
    <n v="16599"/>
    <n v="6139"/>
    <n v="22738"/>
    <n v="6438"/>
    <n v="15021"/>
    <n v="21459"/>
    <n v="16069"/>
    <n v="162"/>
    <n v="16231"/>
    <n v="22864"/>
    <n v="5018"/>
    <n v="27882"/>
    <x v="9"/>
    <x v="9"/>
    <x v="9"/>
    <n v="-0.31416666666666665"/>
  </r>
  <r>
    <x v="10"/>
    <x v="1"/>
    <x v="9"/>
    <s v="AUD"/>
    <n v="23150"/>
    <n v="8561"/>
    <x v="10"/>
    <n v="11542"/>
    <n v="3068"/>
    <n v="14610"/>
    <n v="14763"/>
    <n v="456"/>
    <n v="15219"/>
    <n v="4434"/>
    <n v="6123"/>
    <n v="10557"/>
    <n v="12386"/>
    <n v="932"/>
    <n v="13318"/>
    <n v="8744"/>
    <n v="11589"/>
    <n v="20333"/>
    <n v="31562"/>
    <n v="318"/>
    <n v="31880"/>
    <n v="35047"/>
    <n v="3894"/>
    <n v="38941"/>
    <n v="14801"/>
    <n v="7624"/>
    <n v="22425"/>
    <n v="12096"/>
    <n v="13104"/>
    <n v="25200"/>
    <n v="24707"/>
    <n v="13897"/>
    <n v="38604"/>
    <n v="11110"/>
    <n v="2777"/>
    <n v="13887"/>
    <x v="10"/>
    <x v="10"/>
    <x v="10"/>
    <n v="0.63346743503316294"/>
  </r>
  <r>
    <x v="11"/>
    <x v="1"/>
    <x v="10"/>
    <s v="AUD"/>
    <n v="21349"/>
    <n v="20510"/>
    <x v="11"/>
    <n v="10645"/>
    <n v="4139"/>
    <n v="14784"/>
    <n v="38015"/>
    <n v="2861"/>
    <n v="40876"/>
    <n v="11079"/>
    <n v="2268"/>
    <n v="13347"/>
    <n v="38070"/>
    <n v="33759"/>
    <n v="71829"/>
    <n v="9605"/>
    <n v="2108"/>
    <n v="11713"/>
    <n v="7752"/>
    <n v="31004"/>
    <n v="38756"/>
    <n v="10840"/>
    <n v="9611"/>
    <n v="20451"/>
    <n v="5019"/>
    <n v="1763"/>
    <n v="6782"/>
    <n v="1863"/>
    <n v="7452"/>
    <n v="9315"/>
    <n v="10787"/>
    <n v="72189"/>
    <n v="82976"/>
    <n v="16281"/>
    <n v="8019"/>
    <n v="24300"/>
    <x v="11"/>
    <x v="11"/>
    <x v="11"/>
    <n v="0.39882099098404872"/>
  </r>
  <r>
    <x v="12"/>
    <x v="2"/>
    <x v="11"/>
    <s v="COP"/>
    <n v="46464303"/>
    <n v="48360805"/>
    <x v="12"/>
    <n v="1064927"/>
    <n v="20233598"/>
    <n v="21298525"/>
    <n v="48117322"/>
    <n v="12790680"/>
    <n v="60908002"/>
    <n v="32880341"/>
    <n v="6734527"/>
    <n v="39614868"/>
    <n v="14380304"/>
    <n v="13274126"/>
    <n v="27654430"/>
    <n v="77376907"/>
    <n v="21824255"/>
    <n v="99201162"/>
    <n v="17541227"/>
    <n v="4662857"/>
    <n v="22204084"/>
    <n v="16141379"/>
    <n v="9893103"/>
    <n v="26034482"/>
    <n v="13315645"/>
    <n v="31069836"/>
    <n v="44385481"/>
    <n v="33324374"/>
    <n v="20424616"/>
    <n v="53748990"/>
    <n v="11598469"/>
    <n v="13615594"/>
    <n v="25214063"/>
    <n v="64601436"/>
    <n v="13231619"/>
    <n v="77833055"/>
    <x v="12"/>
    <x v="12"/>
    <x v="12"/>
    <n v="4.0257308528630104E-2"/>
  </r>
  <r>
    <x v="13"/>
    <x v="2"/>
    <x v="11"/>
    <s v="COP"/>
    <n v="33180369"/>
    <n v="14907122"/>
    <x v="13"/>
    <n v="18104618"/>
    <n v="0"/>
    <n v="18104618"/>
    <n v="5628229"/>
    <n v="1777335"/>
    <n v="7405564"/>
    <n v="1461566"/>
    <n v="11825391"/>
    <n v="13286957"/>
    <n v="5662160"/>
    <n v="2916870"/>
    <n v="8579030"/>
    <n v="3169259"/>
    <n v="6734673"/>
    <n v="9903932"/>
    <n v="2242401"/>
    <n v="13774748"/>
    <n v="16017149"/>
    <n v="9461100"/>
    <n v="603899"/>
    <n v="10064999"/>
    <n v="8074131"/>
    <n v="3460341"/>
    <n v="11534472"/>
    <n v="10292601"/>
    <n v="27828143"/>
    <n v="38120744"/>
    <n v="4535801"/>
    <n v="1432358"/>
    <n v="5968159"/>
    <n v="183558"/>
    <n v="25030"/>
    <n v="208588"/>
    <x v="13"/>
    <x v="13"/>
    <x v="13"/>
    <n v="5.5639097744360905E-2"/>
  </r>
  <r>
    <x v="14"/>
    <x v="2"/>
    <x v="12"/>
    <s v="COP"/>
    <n v="2308647"/>
    <n v="3322198"/>
    <x v="14"/>
    <n v="57182802"/>
    <n v="17080577"/>
    <n v="74263379"/>
    <n v="4722133"/>
    <n v="14953419"/>
    <n v="19675552"/>
    <n v="45349131"/>
    <n v="6183972"/>
    <n v="51533103"/>
    <n v="18646266"/>
    <n v="11921382"/>
    <n v="30567648"/>
    <n v="16891397"/>
    <n v="7239169"/>
    <n v="24130566"/>
    <n v="81595194"/>
    <n v="20398798"/>
    <n v="101993992"/>
    <n v="19828243"/>
    <n v="1265632"/>
    <n v="21093875"/>
    <n v="14198884"/>
    <n v="1936211"/>
    <n v="16135095"/>
    <n v="27451670"/>
    <n v="10675649"/>
    <n v="38127319"/>
    <n v="497032"/>
    <n v="49206088"/>
    <n v="49703120"/>
    <n v="12311465"/>
    <n v="22864149"/>
    <n v="35175614"/>
    <x v="14"/>
    <x v="14"/>
    <x v="14"/>
    <n v="0.32761028810864623"/>
  </r>
  <r>
    <x v="15"/>
    <x v="2"/>
    <x v="13"/>
    <s v="COP"/>
    <n v="31798402"/>
    <n v="8968779"/>
    <x v="15"/>
    <n v="33746639"/>
    <n v="15880770"/>
    <n v="49627409"/>
    <n v="6911686"/>
    <n v="2962151"/>
    <n v="9873837"/>
    <n v="2315801"/>
    <n v="691732"/>
    <n v="3007533"/>
    <n v="3028975"/>
    <n v="7415766"/>
    <n v="10444741"/>
    <n v="2550066"/>
    <n v="2172278"/>
    <n v="4722344"/>
    <n v="7047784"/>
    <n v="2878671"/>
    <n v="9926455"/>
    <n v="3287497"/>
    <n v="6985929"/>
    <n v="10273426"/>
    <n v="2977388"/>
    <n v="6044999"/>
    <n v="9022387"/>
    <n v="952313"/>
    <n v="4649527"/>
    <n v="5601840"/>
    <n v="24422212"/>
    <n v="3330301"/>
    <n v="27752513"/>
    <n v="2061364"/>
    <n v="841965"/>
    <n v="2903329"/>
    <x v="15"/>
    <x v="15"/>
    <x v="15"/>
    <n v="0.2256035140618311"/>
  </r>
  <r>
    <x v="16"/>
    <x v="3"/>
    <x v="14"/>
    <s v="CRC"/>
    <n v="2414"/>
    <n v="1608"/>
    <x v="16"/>
    <n v="772"/>
    <n v="3291"/>
    <n v="4063"/>
    <n v="1423"/>
    <n v="580"/>
    <n v="2003"/>
    <n v="4868"/>
    <n v="1710"/>
    <n v="6578"/>
    <n v="3052"/>
    <n v="581"/>
    <n v="3633"/>
    <n v="250"/>
    <n v="250"/>
    <n v="500"/>
    <n v="2641"/>
    <n v="168"/>
    <n v="2809"/>
    <n v="3149"/>
    <n v="1285"/>
    <n v="4434"/>
    <n v="1669"/>
    <n v="106"/>
    <n v="1775"/>
    <n v="6195"/>
    <n v="191"/>
    <n v="6386"/>
    <n v="2246"/>
    <n v="1263"/>
    <n v="3509"/>
    <n v="180"/>
    <n v="320"/>
    <n v="500"/>
    <x v="16"/>
    <x v="16"/>
    <x v="16"/>
    <n v="0.14010899658096607"/>
  </r>
  <r>
    <x v="17"/>
    <x v="4"/>
    <x v="15"/>
    <s v="EUR"/>
    <n v="16288"/>
    <n v="6023"/>
    <x v="17"/>
    <n v="3623"/>
    <n v="15442"/>
    <n v="19065"/>
    <n v="7813"/>
    <n v="31252"/>
    <n v="39065"/>
    <n v="4989"/>
    <n v="5856"/>
    <n v="10845"/>
    <n v="2855"/>
    <n v="12168"/>
    <n v="15023"/>
    <n v="8840"/>
    <n v="5418"/>
    <n v="14258"/>
    <n v="37281"/>
    <n v="0"/>
    <n v="37281"/>
    <n v="4714"/>
    <n v="3703"/>
    <n v="8417"/>
    <n v="17637"/>
    <n v="15639"/>
    <n v="33276"/>
    <n v="28464"/>
    <n v="1498"/>
    <n v="29962"/>
    <n v="10945"/>
    <n v="1781"/>
    <n v="12726"/>
    <n v="9396"/>
    <n v="19965"/>
    <n v="29361"/>
    <x v="17"/>
    <x v="17"/>
    <x v="17"/>
    <n v="-7.701654360220582E-2"/>
  </r>
  <r>
    <x v="18"/>
    <x v="4"/>
    <x v="15"/>
    <s v="EUR"/>
    <n v="30520"/>
    <n v="47734"/>
    <x v="18"/>
    <n v="4356"/>
    <n v="1611"/>
    <n v="5967"/>
    <n v="31326"/>
    <n v="639"/>
    <n v="31965"/>
    <n v="8753"/>
    <n v="10698"/>
    <n v="19451"/>
    <n v="50859"/>
    <n v="22849"/>
    <n v="73708"/>
    <n v="15018"/>
    <n v="4742"/>
    <n v="19760"/>
    <n v="52365"/>
    <n v="9240"/>
    <n v="61605"/>
    <n v="22465"/>
    <n v="7488"/>
    <n v="29953"/>
    <n v="0"/>
    <n v="8642"/>
    <n v="8642"/>
    <n v="9281"/>
    <n v="18014"/>
    <n v="27295"/>
    <n v="1776"/>
    <n v="13020"/>
    <n v="14796"/>
    <n v="3104"/>
    <n v="3793"/>
    <n v="6897"/>
    <x v="18"/>
    <x v="18"/>
    <x v="18"/>
    <n v="-1.1323361226546489E-3"/>
  </r>
  <r>
    <x v="19"/>
    <x v="4"/>
    <x v="15"/>
    <s v="EUR"/>
    <n v="13631"/>
    <n v="137"/>
    <x v="19"/>
    <n v="8490"/>
    <n v="12216"/>
    <n v="20706"/>
    <n v="8396"/>
    <n v="22697"/>
    <n v="31093"/>
    <n v="10350"/>
    <n v="8131"/>
    <n v="18481"/>
    <n v="16270"/>
    <n v="164"/>
    <n v="16434"/>
    <n v="26490"/>
    <n v="267"/>
    <n v="26757"/>
    <n v="8174"/>
    <n v="8854"/>
    <n v="17028"/>
    <n v="4401"/>
    <n v="1314"/>
    <n v="5715"/>
    <n v="37750"/>
    <n v="0"/>
    <n v="37750"/>
    <n v="3379"/>
    <n v="4300"/>
    <n v="7679"/>
    <n v="16307"/>
    <n v="332"/>
    <n v="16639"/>
    <n v="5249"/>
    <n v="5248"/>
    <n v="10497"/>
    <x v="19"/>
    <x v="19"/>
    <x v="19"/>
    <n v="0.153364053699895"/>
  </r>
  <r>
    <x v="20"/>
    <x v="4"/>
    <x v="15"/>
    <s v="EUR"/>
    <n v="21452"/>
    <n v="4708"/>
    <x v="20"/>
    <n v="12442"/>
    <n v="19460"/>
    <n v="31902"/>
    <n v="3366"/>
    <n v="17669"/>
    <n v="21035"/>
    <n v="15582"/>
    <n v="6677"/>
    <n v="22259"/>
    <n v="19067"/>
    <n v="1657"/>
    <n v="20724"/>
    <n v="5053"/>
    <n v="10735"/>
    <n v="15788"/>
    <n v="7393"/>
    <n v="23409"/>
    <n v="30802"/>
    <n v="16995"/>
    <n v="17688"/>
    <n v="34683"/>
    <n v="3998"/>
    <n v="9786"/>
    <n v="13784"/>
    <n v="17384"/>
    <n v="17384"/>
    <n v="34768"/>
    <n v="27473"/>
    <n v="2717"/>
    <n v="30190"/>
    <n v="28830"/>
    <n v="10662"/>
    <n v="39492"/>
    <x v="20"/>
    <x v="20"/>
    <x v="20"/>
    <n v="-0.13736277111073245"/>
  </r>
  <r>
    <x v="21"/>
    <x v="4"/>
    <x v="15"/>
    <s v="EUR"/>
    <n v="4163"/>
    <n v="10702"/>
    <x v="21"/>
    <n v="3057"/>
    <n v="1794"/>
    <n v="4851"/>
    <n v="9709"/>
    <n v="50970"/>
    <n v="60679"/>
    <n v="9531"/>
    <n v="10746"/>
    <n v="20277"/>
    <n v="2542"/>
    <n v="11578"/>
    <n v="14120"/>
    <n v="10351"/>
    <n v="1411"/>
    <n v="11762"/>
    <n v="17635"/>
    <n v="22444"/>
    <n v="40079"/>
    <n v="7344"/>
    <n v="15603"/>
    <n v="22947"/>
    <n v="8868"/>
    <n v="9605"/>
    <n v="18473"/>
    <n v="7924"/>
    <n v="1739"/>
    <n v="9663"/>
    <n v="4084"/>
    <n v="25081"/>
    <n v="29165"/>
    <n v="8349"/>
    <n v="7112"/>
    <n v="15461"/>
    <x v="21"/>
    <x v="21"/>
    <x v="21"/>
    <n v="5.0101925828384762E-2"/>
  </r>
  <r>
    <x v="22"/>
    <x v="4"/>
    <x v="15"/>
    <s v="EUR"/>
    <n v="11265"/>
    <n v="16896"/>
    <x v="22"/>
    <n v="2058"/>
    <n v="15092"/>
    <n v="17150"/>
    <n v="10621"/>
    <n v="1729"/>
    <n v="12350"/>
    <n v="15784"/>
    <n v="2785"/>
    <n v="18569"/>
    <n v="25349"/>
    <n v="1617"/>
    <n v="26966"/>
    <n v="3791"/>
    <n v="8844"/>
    <n v="12635"/>
    <n v="6143"/>
    <n v="11923"/>
    <n v="18066"/>
    <n v="1947"/>
    <n v="3176"/>
    <n v="5123"/>
    <n v="536"/>
    <n v="53044"/>
    <n v="53580"/>
    <n v="2253"/>
    <n v="2163"/>
    <n v="4416"/>
    <n v="1076"/>
    <n v="631"/>
    <n v="1707"/>
    <n v="9623"/>
    <n v="6968"/>
    <n v="16591"/>
    <x v="22"/>
    <x v="22"/>
    <x v="22"/>
    <n v="-5.5436907805685068E-2"/>
  </r>
  <r>
    <x v="23"/>
    <x v="4"/>
    <x v="15"/>
    <s v="EUR"/>
    <n v="18288"/>
    <n v="42672"/>
    <x v="23"/>
    <n v="4844"/>
    <n v="3229"/>
    <n v="8073"/>
    <n v="12903"/>
    <n v="8965"/>
    <n v="21868"/>
    <n v="11220"/>
    <n v="5525"/>
    <n v="16745"/>
    <n v="12448"/>
    <n v="11958"/>
    <n v="24406"/>
    <n v="11194"/>
    <n v="15457"/>
    <n v="26651"/>
    <n v="4659"/>
    <n v="3514"/>
    <n v="8173"/>
    <n v="57440"/>
    <n v="7099"/>
    <n v="64539"/>
    <n v="12738"/>
    <n v="3184"/>
    <n v="15922"/>
    <n v="6248"/>
    <n v="11603"/>
    <n v="17851"/>
    <n v="65183"/>
    <n v="30673"/>
    <n v="95856"/>
    <n v="17226"/>
    <n v="11970"/>
    <n v="29196"/>
    <x v="23"/>
    <x v="23"/>
    <x v="23"/>
    <n v="0.21268737779708885"/>
  </r>
  <r>
    <x v="24"/>
    <x v="4"/>
    <x v="16"/>
    <s v="EUR"/>
    <n v="2333"/>
    <n v="10623"/>
    <x v="24"/>
    <n v="3845"/>
    <n v="4335"/>
    <n v="8180"/>
    <n v="2908"/>
    <n v="8275"/>
    <n v="11183"/>
    <n v="3798"/>
    <n v="8068"/>
    <n v="11866"/>
    <n v="6012"/>
    <n v="10236"/>
    <n v="16248"/>
    <n v="1003"/>
    <n v="4272"/>
    <n v="5275"/>
    <n v="1204"/>
    <n v="18861"/>
    <n v="20065"/>
    <n v="4063"/>
    <n v="4062"/>
    <n v="8125"/>
    <n v="26606"/>
    <n v="14325"/>
    <n v="40931"/>
    <n v="1177"/>
    <n v="11899"/>
    <n v="13076"/>
    <n v="6056"/>
    <n v="4385"/>
    <n v="10441"/>
    <n v="7025"/>
    <n v="448"/>
    <n v="7473"/>
    <x v="24"/>
    <x v="24"/>
    <x v="24"/>
    <n v="-6.0439364172173604E-2"/>
  </r>
  <r>
    <x v="25"/>
    <x v="4"/>
    <x v="16"/>
    <s v="EUR"/>
    <n v="6082"/>
    <n v="1245"/>
    <x v="25"/>
    <n v="554"/>
    <n v="17908"/>
    <n v="18462"/>
    <n v="24306"/>
    <n v="1551"/>
    <n v="25857"/>
    <n v="1735"/>
    <n v="15611"/>
    <n v="17346"/>
    <n v="392"/>
    <n v="2874"/>
    <n v="3266"/>
    <n v="3853"/>
    <n v="20227"/>
    <n v="24080"/>
    <n v="0"/>
    <n v="26233"/>
    <n v="26233"/>
    <n v="7611"/>
    <n v="9302"/>
    <n v="16913"/>
    <n v="323"/>
    <n v="6127"/>
    <n v="6450"/>
    <n v="184"/>
    <n v="168"/>
    <n v="352"/>
    <n v="797"/>
    <n v="15129"/>
    <n v="15926"/>
    <n v="12512"/>
    <n v="22241"/>
    <n v="34753"/>
    <x v="25"/>
    <x v="25"/>
    <x v="25"/>
    <n v="7.2280715801273071E-2"/>
  </r>
  <r>
    <x v="26"/>
    <x v="4"/>
    <x v="16"/>
    <s v="EUR"/>
    <n v="2711"/>
    <n v="7715"/>
    <x v="26"/>
    <n v="2855"/>
    <n v="3633"/>
    <n v="6488"/>
    <n v="10474"/>
    <n v="7583"/>
    <n v="18057"/>
    <n v="7384"/>
    <n v="18078"/>
    <n v="25462"/>
    <n v="5565"/>
    <n v="11823"/>
    <n v="17388"/>
    <n v="8549"/>
    <n v="845"/>
    <n v="9394"/>
    <n v="7393"/>
    <n v="12062"/>
    <n v="19455"/>
    <n v="2560"/>
    <n v="17132"/>
    <n v="19692"/>
    <n v="23576"/>
    <n v="1504"/>
    <n v="25080"/>
    <n v="5288"/>
    <n v="5963"/>
    <n v="11251"/>
    <n v="4770"/>
    <n v="11127"/>
    <n v="15897"/>
    <n v="3327"/>
    <n v="2408"/>
    <n v="5735"/>
    <x v="26"/>
    <x v="26"/>
    <x v="26"/>
    <n v="0.41750563899433352"/>
  </r>
  <r>
    <x v="27"/>
    <x v="4"/>
    <x v="17"/>
    <s v="EUR"/>
    <n v="10175"/>
    <n v="3956"/>
    <x v="27"/>
    <n v="481"/>
    <n v="1069"/>
    <n v="1550"/>
    <n v="1020"/>
    <n v="1104"/>
    <n v="2124"/>
    <n v="-334"/>
    <n v="-708"/>
    <n v="-1042"/>
    <n v="2226"/>
    <n v="1484"/>
    <n v="3710"/>
    <n v="2271"/>
    <n v="170"/>
    <n v="2441"/>
    <n v="1001"/>
    <n v="219"/>
    <n v="1220"/>
    <n v="4521"/>
    <n v="1130"/>
    <n v="5651"/>
    <n v="10"/>
    <n v="54"/>
    <n v="64"/>
    <n v="1495"/>
    <n v="5624"/>
    <n v="7119"/>
    <n v="4142"/>
    <n v="11785"/>
    <n v="15927"/>
    <n v="55087"/>
    <n v="6808"/>
    <n v="61895"/>
    <x v="27"/>
    <x v="27"/>
    <x v="27"/>
    <n v="-0.23021600273050855"/>
  </r>
  <r>
    <x v="28"/>
    <x v="4"/>
    <x v="18"/>
    <s v="EUR"/>
    <n v="3671"/>
    <n v="20800"/>
    <x v="28"/>
    <n v="1036"/>
    <n v="13764"/>
    <n v="14800"/>
    <n v="36324"/>
    <n v="2733"/>
    <n v="39057"/>
    <n v="18973"/>
    <n v="14907"/>
    <n v="33880"/>
    <n v="13969"/>
    <n v="6879"/>
    <n v="20848"/>
    <n v="13249"/>
    <n v="13248"/>
    <n v="26497"/>
    <n v="715"/>
    <n v="11198"/>
    <n v="11913"/>
    <n v="7328"/>
    <n v="4303"/>
    <n v="11631"/>
    <n v="7803"/>
    <n v="4201"/>
    <n v="12004"/>
    <n v="9930"/>
    <n v="29790"/>
    <n v="39720"/>
    <n v="4879"/>
    <n v="4879"/>
    <n v="9758"/>
    <n v="28712"/>
    <n v="14791"/>
    <n v="43503"/>
    <x v="28"/>
    <x v="28"/>
    <x v="28"/>
    <n v="-7.1126901374793342E-2"/>
  </r>
  <r>
    <x v="29"/>
    <x v="4"/>
    <x v="19"/>
    <s v="EUR"/>
    <n v="1053"/>
    <n v="19994"/>
    <x v="29"/>
    <n v="3874"/>
    <n v="8622"/>
    <n v="12496"/>
    <n v="34192"/>
    <n v="12646"/>
    <n v="46838"/>
    <n v="30450"/>
    <n v="13680"/>
    <n v="44130"/>
    <n v="6688"/>
    <n v="1088"/>
    <n v="7776"/>
    <n v="17090"/>
    <n v="26730"/>
    <n v="43820"/>
    <n v="12444"/>
    <n v="9386"/>
    <n v="21830"/>
    <n v="10860"/>
    <n v="66710"/>
    <n v="77570"/>
    <n v="4857"/>
    <n v="13823"/>
    <n v="18680"/>
    <n v="71920"/>
    <n v="1467"/>
    <n v="73387"/>
    <n v="8999"/>
    <n v="15321"/>
    <n v="24320"/>
    <n v="2464"/>
    <n v="4575"/>
    <n v="7039"/>
    <x v="29"/>
    <x v="29"/>
    <x v="29"/>
    <n v="-2.6296886223804616E-2"/>
  </r>
  <r>
    <x v="30"/>
    <x v="4"/>
    <x v="20"/>
    <s v="EUR"/>
    <n v="40253"/>
    <n v="1677"/>
    <x v="30"/>
    <n v="7464"/>
    <n v="9893"/>
    <n v="17357"/>
    <n v="226"/>
    <n v="11039"/>
    <n v="11265"/>
    <n v="4280"/>
    <n v="6693"/>
    <n v="10973"/>
    <n v="4110"/>
    <n v="9589"/>
    <n v="13699"/>
    <n v="20537"/>
    <n v="20536"/>
    <n v="41073"/>
    <n v="28797"/>
    <n v="2847"/>
    <n v="31644"/>
    <n v="13849"/>
    <n v="6820"/>
    <n v="20669"/>
    <n v="6444"/>
    <n v="16569"/>
    <n v="23013"/>
    <n v="6539"/>
    <n v="5349"/>
    <n v="11888"/>
    <n v="4782"/>
    <n v="531"/>
    <n v="5313"/>
    <n v="25008"/>
    <n v="4070"/>
    <n v="29078"/>
    <x v="30"/>
    <x v="30"/>
    <x v="30"/>
    <n v="7.7710251139512021E-2"/>
  </r>
  <r>
    <x v="31"/>
    <x v="4"/>
    <x v="21"/>
    <s v="EUR"/>
    <n v="2707"/>
    <n v="6025"/>
    <x v="31"/>
    <n v="11792"/>
    <n v="9264"/>
    <n v="21056"/>
    <n v="5040"/>
    <n v="7882"/>
    <n v="12922"/>
    <n v="21496"/>
    <n v="4718"/>
    <n v="26214"/>
    <n v="3584"/>
    <n v="32250"/>
    <n v="35834"/>
    <n v="910"/>
    <n v="17279"/>
    <n v="18189"/>
    <n v="5002"/>
    <n v="24416"/>
    <n v="29418"/>
    <n v="18683"/>
    <n v="10059"/>
    <n v="28742"/>
    <n v="2966"/>
    <n v="15567"/>
    <n v="18533"/>
    <n v="13225"/>
    <n v="13225"/>
    <n v="26450"/>
    <n v="43658"/>
    <n v="3796"/>
    <n v="47454"/>
    <n v="9527"/>
    <n v="3175"/>
    <n v="12702"/>
    <x v="31"/>
    <x v="31"/>
    <x v="31"/>
    <n v="-0.85483225204640978"/>
  </r>
  <r>
    <x v="32"/>
    <x v="4"/>
    <x v="22"/>
    <s v="EUR"/>
    <n v="37193"/>
    <n v="3234"/>
    <x v="32"/>
    <n v="13936"/>
    <n v="20054"/>
    <n v="33990"/>
    <n v="22229"/>
    <n v="13054"/>
    <n v="35283"/>
    <n v="6632"/>
    <n v="3415"/>
    <n v="10047"/>
    <n v="1894"/>
    <n v="2840"/>
    <n v="4734"/>
    <n v="59638"/>
    <n v="20953"/>
    <n v="80591"/>
    <n v="4102"/>
    <n v="13730"/>
    <n v="17832"/>
    <n v="4157"/>
    <n v="9250"/>
    <n v="13407"/>
    <n v="10594"/>
    <n v="0"/>
    <n v="10594"/>
    <n v="12336"/>
    <n v="22907"/>
    <n v="35243"/>
    <n v="8078"/>
    <n v="8078"/>
    <n v="16156"/>
    <n v="10173"/>
    <n v="1519"/>
    <n v="11692"/>
    <x v="32"/>
    <x v="32"/>
    <x v="32"/>
    <n v="-2.1875615251678953E-4"/>
  </r>
  <r>
    <x v="33"/>
    <x v="4"/>
    <x v="23"/>
    <s v="EUR"/>
    <n v="580"/>
    <n v="13898"/>
    <x v="33"/>
    <n v="38253"/>
    <n v="0"/>
    <n v="38253"/>
    <n v="2261"/>
    <n v="7159"/>
    <n v="9420"/>
    <n v="1851"/>
    <n v="14973"/>
    <n v="16824"/>
    <n v="2248"/>
    <n v="12735"/>
    <n v="14983"/>
    <n v="2275"/>
    <n v="8065"/>
    <n v="10340"/>
    <n v="587"/>
    <n v="14065"/>
    <n v="14652"/>
    <n v="20713"/>
    <n v="1559"/>
    <n v="22272"/>
    <n v="471"/>
    <n v="11288"/>
    <n v="11759"/>
    <n v="15631"/>
    <n v="3201"/>
    <n v="18832"/>
    <n v="5395"/>
    <n v="666"/>
    <n v="6061"/>
    <n v="501"/>
    <n v="49509"/>
    <n v="50010"/>
    <x v="33"/>
    <x v="33"/>
    <x v="33"/>
    <n v="-0.16553110554699538"/>
  </r>
  <r>
    <x v="34"/>
    <x v="4"/>
    <x v="24"/>
    <s v="EUR"/>
    <n v="1323"/>
    <n v="3085"/>
    <x v="34"/>
    <n v="1043"/>
    <n v="311"/>
    <n v="1354"/>
    <n v="5076"/>
    <n v="7009"/>
    <n v="12085"/>
    <n v="32586"/>
    <n v="10290"/>
    <n v="42876"/>
    <n v="151"/>
    <n v="4878"/>
    <n v="5029"/>
    <n v="23975"/>
    <n v="242"/>
    <n v="24217"/>
    <n v="18377"/>
    <n v="765"/>
    <n v="19142"/>
    <n v="4973"/>
    <n v="16648"/>
    <n v="21621"/>
    <n v="0"/>
    <n v="26316"/>
    <n v="26316"/>
    <n v="5569"/>
    <n v="550"/>
    <n v="6119"/>
    <n v="9479"/>
    <n v="33607"/>
    <n v="43086"/>
    <n v="10722"/>
    <n v="2515"/>
    <n v="13237"/>
    <x v="34"/>
    <x v="34"/>
    <x v="34"/>
    <n v="-7.8500578105032554E-3"/>
  </r>
  <r>
    <x v="35"/>
    <x v="4"/>
    <x v="25"/>
    <s v="EUR"/>
    <n v="17438"/>
    <n v="15463"/>
    <x v="35"/>
    <n v="42441"/>
    <n v="17335"/>
    <n v="59776"/>
    <n v="9137"/>
    <n v="14907"/>
    <n v="24044"/>
    <n v="8046"/>
    <n v="164"/>
    <n v="8210"/>
    <n v="7107"/>
    <n v="219"/>
    <n v="7326"/>
    <n v="3333"/>
    <n v="11817"/>
    <n v="15150"/>
    <n v="13393"/>
    <n v="135"/>
    <n v="13528"/>
    <n v="14159"/>
    <n v="1749"/>
    <n v="15908"/>
    <n v="2232"/>
    <n v="4332"/>
    <n v="6564"/>
    <n v="9059"/>
    <n v="6038"/>
    <n v="15097"/>
    <n v="5753"/>
    <n v="1095"/>
    <n v="6848"/>
    <n v="20277"/>
    <n v="9987"/>
    <n v="30264"/>
    <x v="35"/>
    <x v="35"/>
    <x v="35"/>
    <n v="0.53123634775010919"/>
  </r>
  <r>
    <x v="36"/>
    <x v="4"/>
    <x v="26"/>
    <s v="EUR"/>
    <n v="12321"/>
    <n v="3680"/>
    <x v="36"/>
    <n v="1534"/>
    <n v="9419"/>
    <n v="10953"/>
    <n v="11433"/>
    <n v="476"/>
    <n v="11909"/>
    <n v="5094"/>
    <n v="1436"/>
    <n v="6530"/>
    <n v="14892"/>
    <n v="2424"/>
    <n v="17316"/>
    <n v="8459"/>
    <n v="10765"/>
    <n v="19224"/>
    <n v="5389"/>
    <n v="6585"/>
    <n v="11974"/>
    <n v="458"/>
    <n v="5256"/>
    <n v="5714"/>
    <n v="15253"/>
    <n v="15874"/>
    <n v="31127"/>
    <n v="6469"/>
    <n v="7906"/>
    <n v="14375"/>
    <n v="8662"/>
    <n v="1409"/>
    <n v="10071"/>
    <n v="6023"/>
    <n v="122"/>
    <n v="6145"/>
    <x v="36"/>
    <x v="36"/>
    <x v="36"/>
    <n v="-3.7423049949349335E-2"/>
  </r>
  <r>
    <x v="37"/>
    <x v="4"/>
    <x v="27"/>
    <s v="EUR"/>
    <n v="271"/>
    <n v="271"/>
    <x v="37"/>
    <n v="11356"/>
    <n v="3018"/>
    <n v="14374"/>
    <n v="10163"/>
    <n v="20632"/>
    <n v="30795"/>
    <n v="4784"/>
    <n v="5393"/>
    <n v="10177"/>
    <n v="5863"/>
    <n v="3019"/>
    <n v="8882"/>
    <n v="12895"/>
    <n v="5793"/>
    <n v="18688"/>
    <n v="3774"/>
    <n v="15095"/>
    <n v="18869"/>
    <n v="10607"/>
    <n v="4545"/>
    <n v="15152"/>
    <n v="8606"/>
    <n v="4634"/>
    <n v="13240"/>
    <n v="2745"/>
    <n v="13397"/>
    <n v="16142"/>
    <n v="6322"/>
    <n v="9887"/>
    <n v="16209"/>
    <n v="7385"/>
    <n v="1621"/>
    <n v="9006"/>
    <x v="37"/>
    <x v="37"/>
    <x v="37"/>
    <n v="4.9623455015809143E-2"/>
  </r>
  <r>
    <x v="38"/>
    <x v="4"/>
    <x v="28"/>
    <s v="EUR"/>
    <n v="1571"/>
    <n v="20862"/>
    <x v="38"/>
    <n v="9556"/>
    <n v="1061"/>
    <n v="10617"/>
    <n v="14160"/>
    <n v="1573"/>
    <n v="15733"/>
    <n v="2894"/>
    <n v="0"/>
    <n v="2894"/>
    <n v="12770"/>
    <n v="4256"/>
    <n v="17026"/>
    <n v="1351"/>
    <n v="499"/>
    <n v="1850"/>
    <n v="1063"/>
    <n v="1467"/>
    <n v="2530"/>
    <n v="1829"/>
    <n v="2327"/>
    <n v="4156"/>
    <n v="1447"/>
    <n v="1090"/>
    <n v="2537"/>
    <n v="919"/>
    <n v="2907"/>
    <n v="3826"/>
    <n v="222"/>
    <n v="1162"/>
    <n v="1384"/>
    <n v="2525"/>
    <n v="1082"/>
    <n v="3607"/>
    <x v="38"/>
    <x v="38"/>
    <x v="38"/>
    <n v="-0.11002203613926841"/>
  </r>
  <r>
    <x v="39"/>
    <x v="5"/>
    <x v="29"/>
    <s v="DOP"/>
    <n v="103666"/>
    <n v="3351856"/>
    <x v="39"/>
    <n v="569804"/>
    <n v="466202"/>
    <n v="1036006"/>
    <n v="1310671"/>
    <n v="178727"/>
    <n v="1489398"/>
    <n v="148871"/>
    <n v="121802"/>
    <n v="270673"/>
    <n v="33087"/>
    <n v="518355"/>
    <n v="551442"/>
    <n v="41631"/>
    <n v="189652"/>
    <n v="231283"/>
    <n v="337432"/>
    <n v="151599"/>
    <n v="489031"/>
    <n v="21676"/>
    <n v="287970"/>
    <n v="309646"/>
    <n v="9829"/>
    <n v="27972"/>
    <n v="37801"/>
    <n v="1883"/>
    <n v="3072"/>
    <n v="4955"/>
    <n v="868802"/>
    <n v="1479309"/>
    <n v="2348111"/>
    <n v="654027"/>
    <n v="293837"/>
    <n v="947864"/>
    <x v="39"/>
    <x v="39"/>
    <x v="39"/>
    <s v=" "/>
  </r>
  <r>
    <x v="40"/>
    <x v="6"/>
    <x v="30"/>
    <s v="EUR"/>
    <n v="9270"/>
    <n v="1385"/>
    <x v="40"/>
    <n v="5733"/>
    <n v="1523"/>
    <n v="7256"/>
    <n v="25769"/>
    <n v="43876"/>
    <n v="69645"/>
    <n v="1029"/>
    <n v="181"/>
    <n v="1210"/>
    <n v="8702"/>
    <n v="10214"/>
    <n v="18916"/>
    <n v="14383"/>
    <n v="43148"/>
    <n v="57531"/>
    <n v="1134"/>
    <n v="4831"/>
    <n v="5965"/>
    <n v="9924"/>
    <n v="3486"/>
    <n v="13410"/>
    <n v="182553"/>
    <n v="29717"/>
    <n v="212270"/>
    <n v="16573"/>
    <n v="44808"/>
    <n v="61381"/>
    <n v="1955"/>
    <n v="37141"/>
    <n v="39096"/>
    <n v="14513"/>
    <n v="5099"/>
    <n v="19612"/>
    <x v="40"/>
    <x v="40"/>
    <x v="40"/>
    <n v="0.40177760477488"/>
  </r>
  <r>
    <x v="41"/>
    <x v="6"/>
    <x v="30"/>
    <s v="EUR"/>
    <n v="16771"/>
    <n v="1458"/>
    <x v="41"/>
    <n v="12598"/>
    <n v="8398"/>
    <n v="20996"/>
    <n v="8139"/>
    <n v="1666"/>
    <n v="9805"/>
    <n v="5374"/>
    <n v="7733"/>
    <n v="13107"/>
    <n v="31888"/>
    <n v="11793"/>
    <n v="43681"/>
    <n v="69095"/>
    <n v="12193"/>
    <n v="81288"/>
    <n v="3604"/>
    <n v="1472"/>
    <n v="5076"/>
    <n v="9747"/>
    <n v="3077"/>
    <n v="12824"/>
    <n v="5641"/>
    <n v="8822"/>
    <n v="14463"/>
    <n v="6166"/>
    <n v="921"/>
    <n v="7087"/>
    <n v="5755"/>
    <n v="30208"/>
    <n v="35963"/>
    <n v="19749"/>
    <n v="9727"/>
    <n v="29476"/>
    <x v="41"/>
    <x v="41"/>
    <x v="41"/>
    <n v="-0.38860639877604286"/>
  </r>
  <r>
    <x v="42"/>
    <x v="6"/>
    <x v="30"/>
    <s v="EUR"/>
    <n v="14748"/>
    <n v="3237"/>
    <x v="42"/>
    <n v="49144"/>
    <n v="26462"/>
    <n v="75606"/>
    <n v="28591"/>
    <n v="16082"/>
    <n v="44673"/>
    <n v="1189"/>
    <n v="5800"/>
    <n v="6989"/>
    <n v="2874"/>
    <n v="17651"/>
    <n v="20525"/>
    <n v="10889"/>
    <n v="1772"/>
    <n v="12661"/>
    <n v="15507"/>
    <n v="18203"/>
    <n v="33710"/>
    <n v="8745"/>
    <n v="9473"/>
    <n v="18218"/>
    <n v="2210"/>
    <n v="14789"/>
    <n v="16999"/>
    <n v="61346"/>
    <n v="9986"/>
    <n v="71332"/>
    <n v="37383"/>
    <n v="56074"/>
    <n v="93457"/>
    <n v="40595"/>
    <n v="82418"/>
    <n v="123013"/>
    <x v="42"/>
    <x v="42"/>
    <x v="42"/>
    <n v="5.1103384076223855E-2"/>
  </r>
  <r>
    <x v="43"/>
    <x v="6"/>
    <x v="30"/>
    <s v="EUR"/>
    <n v="8685"/>
    <n v="3721"/>
    <x v="43"/>
    <n v="71067"/>
    <n v="86858"/>
    <n v="157925"/>
    <n v="9279"/>
    <n v="23860"/>
    <n v="33139"/>
    <n v="35680"/>
    <n v="6796"/>
    <n v="42476"/>
    <n v="6944"/>
    <n v="3906"/>
    <n v="10850"/>
    <n v="567"/>
    <n v="56036"/>
    <n v="56603"/>
    <n v="1222"/>
    <n v="364"/>
    <n v="1586"/>
    <n v="6785"/>
    <n v="17445"/>
    <n v="24230"/>
    <n v="23257"/>
    <n v="6181"/>
    <n v="29438"/>
    <n v="6416"/>
    <n v="6949"/>
    <n v="13365"/>
    <n v="24210"/>
    <n v="13618"/>
    <n v="37828"/>
    <n v="2290"/>
    <n v="1402"/>
    <n v="3692"/>
    <x v="43"/>
    <x v="43"/>
    <x v="43"/>
    <n v="0.26810037534524683"/>
  </r>
  <r>
    <x v="44"/>
    <x v="6"/>
    <x v="30"/>
    <s v="EUR"/>
    <n v="7023"/>
    <n v="8582"/>
    <x v="44"/>
    <n v="30819"/>
    <n v="1967"/>
    <n v="32786"/>
    <n v="5642"/>
    <n v="5002"/>
    <n v="10644"/>
    <n v="11904"/>
    <n v="1471"/>
    <n v="13375"/>
    <n v="20378"/>
    <n v="2264"/>
    <n v="22642"/>
    <n v="1378"/>
    <n v="3371"/>
    <n v="4749"/>
    <n v="22100"/>
    <n v="0"/>
    <n v="22100"/>
    <n v="16412"/>
    <n v="4103"/>
    <n v="20515"/>
    <n v="220"/>
    <n v="5280"/>
    <n v="5500"/>
    <n v="16706"/>
    <n v="879"/>
    <n v="17585"/>
    <n v="14948"/>
    <n v="622"/>
    <n v="15570"/>
    <n v="0"/>
    <n v="13556"/>
    <n v="13556"/>
    <x v="44"/>
    <x v="44"/>
    <x v="44"/>
    <n v="0.25194612628197205"/>
  </r>
  <r>
    <x v="45"/>
    <x v="6"/>
    <x v="31"/>
    <s v="EUR"/>
    <n v="27021"/>
    <n v="10508"/>
    <x v="45"/>
    <n v="4577"/>
    <n v="17217"/>
    <n v="21794"/>
    <n v="10938"/>
    <n v="6993"/>
    <n v="17931"/>
    <n v="6163"/>
    <n v="0"/>
    <n v="6163"/>
    <n v="6148"/>
    <n v="3167"/>
    <n v="9315"/>
    <n v="2206"/>
    <n v="17847"/>
    <n v="20053"/>
    <n v="30828"/>
    <n v="10831"/>
    <n v="41659"/>
    <n v="13003"/>
    <n v="12492"/>
    <n v="25495"/>
    <n v="2082"/>
    <n v="15261"/>
    <n v="17343"/>
    <n v="7923"/>
    <n v="1183"/>
    <n v="9106"/>
    <n v="94753"/>
    <n v="58074"/>
    <n v="152827"/>
    <n v="25513"/>
    <n v="257"/>
    <n v="25770"/>
    <x v="45"/>
    <x v="45"/>
    <x v="45"/>
    <n v="0.30627183496922311"/>
  </r>
  <r>
    <x v="46"/>
    <x v="6"/>
    <x v="31"/>
    <s v="EUR"/>
    <n v="1519"/>
    <n v="13669"/>
    <x v="46"/>
    <n v="12105"/>
    <n v="6517"/>
    <n v="18622"/>
    <n v="17768"/>
    <n v="1545"/>
    <n v="19313"/>
    <n v="21674"/>
    <n v="5084"/>
    <n v="26758"/>
    <n v="2772"/>
    <n v="3828"/>
    <n v="6600"/>
    <n v="5925"/>
    <n v="7854"/>
    <n v="13779"/>
    <n v="15441"/>
    <n v="7604"/>
    <n v="23045"/>
    <n v="960"/>
    <n v="15038"/>
    <n v="15998"/>
    <n v="1268"/>
    <n v="16845"/>
    <n v="18113"/>
    <n v="617"/>
    <n v="14804"/>
    <n v="15421"/>
    <n v="9795"/>
    <n v="11971"/>
    <n v="21766"/>
    <n v="21394"/>
    <n v="13678"/>
    <n v="35072"/>
    <x v="46"/>
    <x v="46"/>
    <x v="46"/>
    <n v="0.34972769166317552"/>
  </r>
  <r>
    <x v="47"/>
    <x v="6"/>
    <x v="31"/>
    <s v="EUR"/>
    <n v="6800"/>
    <n v="1200"/>
    <x v="47"/>
    <n v="5571"/>
    <n v="232"/>
    <n v="5803"/>
    <n v="11143"/>
    <n v="3915"/>
    <n v="15058"/>
    <n v="18401"/>
    <n v="45049"/>
    <n v="63450"/>
    <n v="18842"/>
    <n v="3324"/>
    <n v="22166"/>
    <n v="2574"/>
    <n v="7720"/>
    <n v="10294"/>
    <n v="11216"/>
    <n v="975"/>
    <n v="12191"/>
    <n v="306"/>
    <n v="1147"/>
    <n v="1453"/>
    <n v="8919"/>
    <n v="1573"/>
    <n v="10492"/>
    <n v="33785"/>
    <n v="6435"/>
    <n v="40220"/>
    <n v="4148"/>
    <n v="8421"/>
    <n v="12569"/>
    <n v="24919"/>
    <n v="7443"/>
    <n v="32362"/>
    <x v="47"/>
    <x v="47"/>
    <x v="47"/>
    <n v="0.28230676328502413"/>
  </r>
  <r>
    <x v="48"/>
    <x v="6"/>
    <x v="31"/>
    <s v="EUR"/>
    <n v="19071"/>
    <n v="0"/>
    <x v="48"/>
    <n v="4982"/>
    <n v="3185"/>
    <n v="8167"/>
    <n v="1940"/>
    <n v="5518"/>
    <n v="7458"/>
    <n v="5157"/>
    <n v="2656"/>
    <n v="7813"/>
    <n v="3802"/>
    <n v="10279"/>
    <n v="14081"/>
    <n v="11928"/>
    <n v="1782"/>
    <n v="13710"/>
    <n v="318"/>
    <n v="31431"/>
    <n v="31749"/>
    <n v="384"/>
    <n v="9198"/>
    <n v="9582"/>
    <n v="5367"/>
    <n v="1984"/>
    <n v="7351"/>
    <n v="6912"/>
    <n v="4235"/>
    <n v="11147"/>
    <n v="15182"/>
    <n v="11453"/>
    <n v="26635"/>
    <n v="11854"/>
    <n v="6961"/>
    <n v="18815"/>
    <x v="48"/>
    <x v="48"/>
    <x v="48"/>
    <n v="-6.0279116690953927E-2"/>
  </r>
  <r>
    <x v="49"/>
    <x v="6"/>
    <x v="31"/>
    <s v="EUR"/>
    <n v="2188"/>
    <n v="547"/>
    <x v="49"/>
    <n v="3157"/>
    <n v="8115"/>
    <n v="11272"/>
    <n v="7395"/>
    <n v="13146"/>
    <n v="20541"/>
    <n v="4701"/>
    <n v="34469"/>
    <n v="39170"/>
    <n v="13378"/>
    <n v="273"/>
    <n v="13651"/>
    <n v="6284"/>
    <n v="2693"/>
    <n v="8977"/>
    <n v="3500"/>
    <n v="3102"/>
    <n v="6602"/>
    <n v="3859"/>
    <n v="2910"/>
    <n v="6769"/>
    <n v="19276"/>
    <n v="14540"/>
    <n v="33816"/>
    <n v="627"/>
    <n v="5643"/>
    <n v="6270"/>
    <n v="5866"/>
    <n v="7169"/>
    <n v="13035"/>
    <n v="9337"/>
    <n v="1647"/>
    <n v="10984"/>
    <x v="49"/>
    <x v="49"/>
    <x v="49"/>
    <n v="0.49915611814345989"/>
  </r>
  <r>
    <x v="50"/>
    <x v="6"/>
    <x v="31"/>
    <s v="EUR"/>
    <n v="7347"/>
    <n v="3618"/>
    <x v="50"/>
    <n v="2784"/>
    <n v="4541"/>
    <n v="7325"/>
    <n v="5777"/>
    <n v="14855"/>
    <n v="20632"/>
    <n v="10068"/>
    <n v="419"/>
    <n v="10487"/>
    <n v="782"/>
    <n v="2939"/>
    <n v="3721"/>
    <n v="16369"/>
    <n v="861"/>
    <n v="17230"/>
    <n v="2947"/>
    <n v="7215"/>
    <n v="10162"/>
    <n v="2570"/>
    <n v="5720"/>
    <n v="8290"/>
    <n v="2914"/>
    <n v="14222"/>
    <n v="17136"/>
    <n v="404"/>
    <n v="7667"/>
    <n v="8071"/>
    <n v="1091"/>
    <n v="928"/>
    <n v="2019"/>
    <n v="412"/>
    <n v="445"/>
    <n v="857"/>
    <x v="50"/>
    <x v="50"/>
    <x v="50"/>
    <n v="0.15241887019230768"/>
  </r>
  <r>
    <x v="51"/>
    <x v="6"/>
    <x v="31"/>
    <s v="EUR"/>
    <n v="5216"/>
    <n v="849"/>
    <x v="51"/>
    <n v="11342"/>
    <n v="17740"/>
    <n v="29082"/>
    <n v="1489"/>
    <n v="1489"/>
    <n v="2978"/>
    <n v="863"/>
    <n v="2456"/>
    <n v="3319"/>
    <n v="7251"/>
    <n v="8176"/>
    <n v="15427"/>
    <n v="404"/>
    <n v="2475"/>
    <n v="2879"/>
    <n v="1597"/>
    <n v="21204"/>
    <n v="22801"/>
    <n v="668"/>
    <n v="12689"/>
    <n v="13357"/>
    <n v="850"/>
    <n v="3399"/>
    <n v="4249"/>
    <n v="3461"/>
    <n v="1946"/>
    <n v="5407"/>
    <n v="6732"/>
    <n v="354"/>
    <n v="7086"/>
    <n v="476"/>
    <n v="11409"/>
    <n v="11885"/>
    <x v="51"/>
    <x v="51"/>
    <x v="51"/>
    <n v="0.66964703293075467"/>
  </r>
  <r>
    <x v="52"/>
    <x v="6"/>
    <x v="31"/>
    <s v="EUR"/>
    <n v="18437"/>
    <n v="5199"/>
    <x v="52"/>
    <n v="1313"/>
    <n v="1670"/>
    <n v="2983"/>
    <n v="3096"/>
    <n v="12381"/>
    <n v="15477"/>
    <n v="1370"/>
    <n v="2054"/>
    <n v="3424"/>
    <n v="4067"/>
    <n v="4067"/>
    <n v="8134"/>
    <n v="4658"/>
    <n v="3236"/>
    <n v="7894"/>
    <n v="105"/>
    <n v="1201"/>
    <n v="1306"/>
    <n v="5760"/>
    <n v="11181"/>
    <n v="16941"/>
    <n v="1783"/>
    <n v="365"/>
    <n v="2148"/>
    <n v="187"/>
    <n v="1887"/>
    <n v="2074"/>
    <n v="200"/>
    <n v="2654"/>
    <n v="2854"/>
    <n v="1376"/>
    <n v="7793"/>
    <n v="9169"/>
    <x v="52"/>
    <x v="52"/>
    <x v="52"/>
    <n v="1.6253869969040247"/>
  </r>
  <r>
    <x v="53"/>
    <x v="6"/>
    <x v="32"/>
    <s v="EUR"/>
    <n v="1212"/>
    <n v="5913"/>
    <x v="53"/>
    <n v="194"/>
    <n v="1738"/>
    <n v="1932"/>
    <n v="3302"/>
    <n v="1778"/>
    <n v="5080"/>
    <n v="71"/>
    <n v="190"/>
    <n v="261"/>
    <n v="1286"/>
    <n v="7281"/>
    <n v="8567"/>
    <n v="5537"/>
    <n v="2726"/>
    <n v="8263"/>
    <n v="70796"/>
    <n v="18819"/>
    <n v="89615"/>
    <n v="8546"/>
    <n v="10444"/>
    <n v="18990"/>
    <n v="2339"/>
    <n v="14363"/>
    <n v="16702"/>
    <n v="15521"/>
    <n v="70704"/>
    <n v="86225"/>
    <n v="333"/>
    <n v="5203"/>
    <n v="5536"/>
    <n v="4484"/>
    <n v="12121"/>
    <n v="16605"/>
    <x v="53"/>
    <x v="53"/>
    <x v="53"/>
    <n v="3.0474930680979877E-2"/>
  </r>
  <r>
    <x v="54"/>
    <x v="6"/>
    <x v="33"/>
    <s v="EUR"/>
    <n v="111039"/>
    <n v="173675"/>
    <x v="54"/>
    <n v="23862"/>
    <n v="20326"/>
    <n v="44188"/>
    <n v="15106"/>
    <n v="15105"/>
    <n v="30211"/>
    <n v="18594"/>
    <n v="978"/>
    <n v="19572"/>
    <n v="3705"/>
    <n v="12400"/>
    <n v="16105"/>
    <n v="1333"/>
    <n v="10783"/>
    <n v="12116"/>
    <n v="698"/>
    <n v="7056"/>
    <n v="7754"/>
    <n v="1371"/>
    <n v="9175"/>
    <n v="10546"/>
    <n v="10331"/>
    <n v="24103"/>
    <n v="34434"/>
    <n v="31464"/>
    <n v="73414"/>
    <n v="104878"/>
    <n v="2473"/>
    <n v="76"/>
    <n v="2549"/>
    <n v="515"/>
    <n v="9770"/>
    <n v="10285"/>
    <x v="54"/>
    <x v="54"/>
    <x v="54"/>
    <n v="-1"/>
  </r>
  <r>
    <x v="55"/>
    <x v="6"/>
    <x v="34"/>
    <s v="EUR"/>
    <n v="3742"/>
    <n v="9160"/>
    <x v="55"/>
    <n v="6493"/>
    <n v="564"/>
    <n v="7057"/>
    <n v="20142"/>
    <n v="15194"/>
    <n v="35336"/>
    <n v="10603"/>
    <n v="18848"/>
    <n v="29451"/>
    <n v="7774"/>
    <n v="2454"/>
    <n v="10228"/>
    <n v="30360"/>
    <n v="43688"/>
    <n v="74048"/>
    <n v="23851"/>
    <n v="7124"/>
    <n v="30975"/>
    <n v="5646"/>
    <n v="2536"/>
    <n v="8182"/>
    <n v="14965"/>
    <n v="8788"/>
    <n v="23753"/>
    <n v="11032"/>
    <n v="5939"/>
    <n v="16971"/>
    <n v="32067"/>
    <n v="3562"/>
    <n v="35629"/>
    <n v="9505"/>
    <n v="8096"/>
    <n v="17601"/>
    <x v="55"/>
    <x v="55"/>
    <x v="55"/>
    <n v="1.442174127929662"/>
  </r>
  <r>
    <x v="56"/>
    <x v="6"/>
    <x v="35"/>
    <s v="EUR"/>
    <n v="9010"/>
    <n v="4437"/>
    <x v="56"/>
    <n v="5302"/>
    <n v="53600"/>
    <n v="58902"/>
    <n v="11398"/>
    <n v="36091"/>
    <n v="47489"/>
    <n v="974"/>
    <n v="704"/>
    <n v="1678"/>
    <n v="78929"/>
    <n v="6863"/>
    <n v="85792"/>
    <n v="8615"/>
    <n v="7638"/>
    <n v="16253"/>
    <n v="70054"/>
    <n v="75890"/>
    <n v="145944"/>
    <n v="0"/>
    <n v="0"/>
    <n v="0"/>
    <n v="4498"/>
    <n v="19171"/>
    <n v="23669"/>
    <n v="0"/>
    <n v="36724"/>
    <n v="36724"/>
    <n v="9739"/>
    <n v="512"/>
    <n v="10251"/>
    <n v="26744"/>
    <n v="19366"/>
    <n v="46110"/>
    <x v="56"/>
    <x v="56"/>
    <x v="56"/>
    <n v="4.2872223538789672E-3"/>
  </r>
  <r>
    <x v="57"/>
    <x v="6"/>
    <x v="36"/>
    <s v="EUR"/>
    <n v="732"/>
    <n v="970"/>
    <x v="57"/>
    <n v="22725"/>
    <n v="7574"/>
    <n v="30299"/>
    <n v="24246"/>
    <n v="1010"/>
    <n v="25256"/>
    <n v="21177"/>
    <n v="1351"/>
    <n v="22528"/>
    <n v="14136"/>
    <n v="288"/>
    <n v="14424"/>
    <n v="31036"/>
    <n v="7280"/>
    <n v="38316"/>
    <n v="4205"/>
    <n v="922"/>
    <n v="5127"/>
    <n v="13533"/>
    <n v="1176"/>
    <n v="14709"/>
    <n v="4429"/>
    <n v="29640"/>
    <n v="34069"/>
    <n v="7190"/>
    <n v="3541"/>
    <n v="10731"/>
    <n v="7541"/>
    <n v="5688"/>
    <n v="13229"/>
    <n v="16608"/>
    <n v="167"/>
    <n v="16775"/>
    <x v="57"/>
    <x v="57"/>
    <x v="57"/>
    <n v="-0.30054469721243193"/>
  </r>
  <r>
    <x v="58"/>
    <x v="6"/>
    <x v="36"/>
    <s v="EUR"/>
    <n v="637"/>
    <n v="2897"/>
    <x v="58"/>
    <n v="4198"/>
    <n v="25782"/>
    <n v="29980"/>
    <n v="8837"/>
    <n v="13821"/>
    <n v="22658"/>
    <n v="1830"/>
    <n v="4478"/>
    <n v="6308"/>
    <n v="2361"/>
    <n v="12394"/>
    <n v="14755"/>
    <n v="0"/>
    <n v="15150"/>
    <n v="15150"/>
    <n v="6784"/>
    <n v="3984"/>
    <n v="10768"/>
    <n v="17121"/>
    <n v="16449"/>
    <n v="33570"/>
    <n v="16168"/>
    <n v="5105"/>
    <n v="21273"/>
    <n v="6142"/>
    <n v="9212"/>
    <n v="15354"/>
    <n v="695"/>
    <n v="4645"/>
    <n v="5340"/>
    <n v="6541"/>
    <n v="1534"/>
    <n v="8075"/>
    <x v="58"/>
    <x v="58"/>
    <x v="58"/>
    <n v="-1.9596988485385297E-2"/>
  </r>
  <r>
    <x v="59"/>
    <x v="6"/>
    <x v="36"/>
    <s v="EUR"/>
    <n v="5787"/>
    <n v="942"/>
    <x v="59"/>
    <n v="5225"/>
    <n v="6385"/>
    <n v="11610"/>
    <n v="17067"/>
    <n v="17763"/>
    <n v="34830"/>
    <n v="2764"/>
    <n v="22363"/>
    <n v="25127"/>
    <n v="887"/>
    <n v="13888"/>
    <n v="14775"/>
    <n v="39350"/>
    <n v="13825"/>
    <n v="53175"/>
    <n v="5525"/>
    <n v="682"/>
    <n v="6207"/>
    <n v="68157"/>
    <n v="90346"/>
    <n v="158503"/>
    <n v="22876"/>
    <n v="3418"/>
    <n v="26294"/>
    <n v="13483"/>
    <n v="0"/>
    <n v="13483"/>
    <n v="1162"/>
    <n v="10451"/>
    <n v="11613"/>
    <n v="6947"/>
    <n v="12899"/>
    <n v="19846"/>
    <x v="59"/>
    <x v="59"/>
    <x v="59"/>
    <n v="1.2010016865130067E-2"/>
  </r>
  <r>
    <x v="60"/>
    <x v="6"/>
    <x v="37"/>
    <s v="EUR"/>
    <n v="12988"/>
    <n v="12478"/>
    <x v="60"/>
    <n v="2369"/>
    <n v="5032"/>
    <n v="7401"/>
    <n v="1210"/>
    <n v="8866"/>
    <n v="10076"/>
    <n v="13819"/>
    <n v="3897"/>
    <n v="17716"/>
    <n v="3421"/>
    <n v="8373"/>
    <n v="11794"/>
    <n v="45552"/>
    <n v="40395"/>
    <n v="85947"/>
    <n v="13767"/>
    <n v="5091"/>
    <n v="18858"/>
    <n v="14948"/>
    <n v="5251"/>
    <n v="20199"/>
    <n v="28861"/>
    <n v="2854"/>
    <n v="31715"/>
    <n v="1105"/>
    <n v="7390"/>
    <n v="8495"/>
    <n v="3404"/>
    <n v="2176"/>
    <n v="5580"/>
    <n v="16076"/>
    <n v="1397"/>
    <n v="17473"/>
    <x v="60"/>
    <x v="60"/>
    <x v="60"/>
    <s v=" "/>
  </r>
  <r>
    <x v="61"/>
    <x v="6"/>
    <x v="38"/>
    <s v="EUR"/>
    <n v="10475"/>
    <n v="4928"/>
    <x v="61"/>
    <n v="7551"/>
    <n v="9609"/>
    <n v="17160"/>
    <n v="5800"/>
    <n v="5571"/>
    <n v="11371"/>
    <n v="4249"/>
    <n v="10926"/>
    <n v="15175"/>
    <n v="15"/>
    <n v="1484"/>
    <n v="1499"/>
    <n v="1873"/>
    <n v="9140"/>
    <n v="11013"/>
    <n v="17868"/>
    <n v="18596"/>
    <n v="36464"/>
    <n v="1953"/>
    <n v="4344"/>
    <n v="6297"/>
    <n v="23059"/>
    <n v="6129"/>
    <n v="29188"/>
    <n v="9214"/>
    <n v="10389"/>
    <n v="19603"/>
    <n v="7020"/>
    <n v="1142"/>
    <n v="8162"/>
    <n v="1886"/>
    <n v="5658"/>
    <n v="7544"/>
    <x v="61"/>
    <x v="61"/>
    <x v="61"/>
    <n v="-0.22100003103758653"/>
  </r>
  <r>
    <x v="62"/>
    <x v="6"/>
    <x v="39"/>
    <s v="EUR"/>
    <n v="2209"/>
    <n v="3602"/>
    <x v="62"/>
    <n v="2446"/>
    <n v="12836"/>
    <n v="15282"/>
    <n v="521"/>
    <n v="8151"/>
    <n v="8672"/>
    <n v="4534"/>
    <n v="17052"/>
    <n v="21586"/>
    <n v="5298"/>
    <n v="1959"/>
    <n v="7257"/>
    <n v="99"/>
    <n v="4838"/>
    <n v="4937"/>
    <n v="1310"/>
    <n v="11783"/>
    <n v="13093"/>
    <n v="27134"/>
    <n v="3014"/>
    <n v="30148"/>
    <n v="3525"/>
    <n v="7156"/>
    <n v="10681"/>
    <n v="1851"/>
    <n v="719"/>
    <n v="2570"/>
    <n v="3700"/>
    <n v="3414"/>
    <n v="7114"/>
    <n v="15971"/>
    <n v="6210"/>
    <n v="22181"/>
    <x v="62"/>
    <x v="62"/>
    <x v="62"/>
    <n v="2.8162783839575347E-2"/>
  </r>
  <r>
    <x v="63"/>
    <x v="6"/>
    <x v="40"/>
    <s v="EUR"/>
    <n v="2350"/>
    <n v="27024"/>
    <x v="63"/>
    <n v="91"/>
    <n v="9004"/>
    <n v="9095"/>
    <n v="4495"/>
    <n v="3986"/>
    <n v="8481"/>
    <n v="709"/>
    <n v="5728"/>
    <n v="6437"/>
    <n v="6911"/>
    <n v="69"/>
    <n v="6980"/>
    <n v="10137"/>
    <n v="18824"/>
    <n v="28961"/>
    <n v="361"/>
    <n v="3643"/>
    <n v="4004"/>
    <n v="10340"/>
    <n v="778"/>
    <n v="11118"/>
    <n v="3160"/>
    <n v="2383"/>
    <n v="5543"/>
    <n v="1738"/>
    <n v="8480"/>
    <n v="10218"/>
    <n v="3311"/>
    <n v="3310"/>
    <n v="6621"/>
    <n v="13859"/>
    <n v="3683"/>
    <n v="17542"/>
    <x v="63"/>
    <x v="63"/>
    <x v="63"/>
    <n v="-0.16139693356047699"/>
  </r>
  <r>
    <x v="64"/>
    <x v="6"/>
    <x v="41"/>
    <s v="EUR"/>
    <n v="6526"/>
    <n v="2931"/>
    <x v="64"/>
    <n v="3994"/>
    <n v="493"/>
    <n v="4487"/>
    <n v="2472"/>
    <n v="9295"/>
    <n v="11767"/>
    <n v="7376"/>
    <n v="228"/>
    <n v="7604"/>
    <n v="3036"/>
    <n v="2916"/>
    <n v="5952"/>
    <n v="12317"/>
    <n v="5278"/>
    <n v="17595"/>
    <n v="3470"/>
    <n v="1632"/>
    <n v="5102"/>
    <n v="772"/>
    <n v="1498"/>
    <n v="2270"/>
    <n v="263"/>
    <n v="447"/>
    <n v="710"/>
    <n v="1646"/>
    <n v="4232"/>
    <n v="5878"/>
    <n v="10232"/>
    <n v="14722"/>
    <n v="24954"/>
    <n v="3204"/>
    <n v="851"/>
    <n v="4055"/>
    <x v="64"/>
    <x v="64"/>
    <x v="64"/>
    <n v="8.4040163220393385E-2"/>
  </r>
  <r>
    <x v="65"/>
    <x v="6"/>
    <x v="42"/>
    <s v="EUR"/>
    <n v="3257"/>
    <n v="444"/>
    <x v="65"/>
    <n v="12093"/>
    <n v="771"/>
    <n v="12864"/>
    <n v="1854"/>
    <n v="1928"/>
    <n v="3782"/>
    <n v="9060"/>
    <n v="12510"/>
    <n v="21570"/>
    <n v="11229"/>
    <n v="5283"/>
    <n v="16512"/>
    <n v="1049"/>
    <n v="3147"/>
    <n v="4196"/>
    <n v="3168"/>
    <n v="742"/>
    <n v="3910"/>
    <n v="1313"/>
    <n v="8781"/>
    <n v="10094"/>
    <n v="3079"/>
    <n v="5242"/>
    <n v="8321"/>
    <n v="5393"/>
    <n v="13865"/>
    <n v="19258"/>
    <n v="607"/>
    <n v="1414"/>
    <n v="2021"/>
    <n v="1590"/>
    <n v="11657"/>
    <n v="13247"/>
    <x v="65"/>
    <x v="65"/>
    <x v="65"/>
    <n v="5.1608935576092016E-2"/>
  </r>
  <r>
    <x v="66"/>
    <x v="6"/>
    <x v="43"/>
    <s v="EUR"/>
    <n v="4705"/>
    <n v="247"/>
    <x v="66"/>
    <n v="658"/>
    <n v="2472"/>
    <n v="3130"/>
    <n v="917"/>
    <n v="3069"/>
    <n v="3986"/>
    <n v="2742"/>
    <n v="3090"/>
    <n v="5832"/>
    <n v="342"/>
    <n v="1144"/>
    <n v="1486"/>
    <n v="2583"/>
    <n v="1160"/>
    <n v="3743"/>
    <n v="13344"/>
    <n v="2733"/>
    <n v="16077"/>
    <n v="19"/>
    <n v="889"/>
    <n v="908"/>
    <n v="719"/>
    <n v="612"/>
    <n v="1331"/>
    <n v="140"/>
    <n v="2190"/>
    <n v="2330"/>
    <n v="3914"/>
    <n v="745"/>
    <n v="4659"/>
    <n v="2133"/>
    <n v="2714"/>
    <n v="4847"/>
    <x v="66"/>
    <x v="66"/>
    <x v="66"/>
    <n v="0.25507631434223965"/>
  </r>
  <r>
    <x v="67"/>
    <x v="7"/>
    <x v="44"/>
    <s v="EUR"/>
    <n v="15935"/>
    <n v="2811"/>
    <x v="67"/>
    <n v="1372"/>
    <n v="4593"/>
    <n v="5965"/>
    <n v="7028"/>
    <n v="3011"/>
    <n v="10039"/>
    <n v="4240"/>
    <n v="15029"/>
    <n v="19269"/>
    <n v="2428"/>
    <n v="16245"/>
    <n v="18673"/>
    <n v="2136"/>
    <n v="7150"/>
    <n v="9286"/>
    <n v="7026"/>
    <n v="3783"/>
    <n v="10809"/>
    <n v="20536"/>
    <n v="6845"/>
    <n v="27381"/>
    <n v="0"/>
    <n v="50003"/>
    <n v="50003"/>
    <n v="4787"/>
    <n v="20404"/>
    <n v="25191"/>
    <n v="14803"/>
    <n v="616"/>
    <n v="15419"/>
    <n v="7726"/>
    <n v="40558"/>
    <n v="48284"/>
    <x v="67"/>
    <x v="67"/>
    <x v="67"/>
    <n v="0.20200507340241797"/>
  </r>
  <r>
    <x v="68"/>
    <x v="8"/>
    <x v="45"/>
    <s v="EUR"/>
    <n v="6259"/>
    <n v="6779"/>
    <x v="68"/>
    <n v="0"/>
    <n v="0"/>
    <n v="0"/>
    <n v="7643"/>
    <n v="10131"/>
    <n v="17774"/>
    <n v="783"/>
    <n v="6335"/>
    <n v="7118"/>
    <n v="19155"/>
    <n v="2128"/>
    <n v="21283"/>
    <n v="0"/>
    <n v="0"/>
    <n v="0"/>
    <n v="1311"/>
    <n v="17411"/>
    <n v="18722"/>
    <n v="6646"/>
    <n v="3272"/>
    <n v="9918"/>
    <n v="41098"/>
    <n v="2163"/>
    <n v="43261"/>
    <n v="91574"/>
    <n v="9056"/>
    <n v="100630"/>
    <n v="1006"/>
    <n v="473"/>
    <n v="1479"/>
    <n v="139415"/>
    <n v="20831"/>
    <n v="160246"/>
    <x v="68"/>
    <x v="68"/>
    <x v="68"/>
    <n v="-0.51858891679677777"/>
  </r>
  <r>
    <x v="69"/>
    <x v="9"/>
    <x v="46"/>
    <s v="EUR"/>
    <n v="9905"/>
    <n v="15491"/>
    <x v="69"/>
    <n v="7260"/>
    <n v="2823"/>
    <n v="10083"/>
    <n v="8369"/>
    <n v="2499"/>
    <n v="10868"/>
    <n v="8986"/>
    <n v="8633"/>
    <n v="17619"/>
    <n v="1110"/>
    <n v="4440"/>
    <n v="5550"/>
    <n v="25680"/>
    <n v="12648"/>
    <n v="38328"/>
    <n v="2825"/>
    <n v="5020"/>
    <n v="7845"/>
    <n v="4900"/>
    <n v="732"/>
    <n v="5632"/>
    <n v="117599"/>
    <n v="112987"/>
    <n v="230586"/>
    <n v="3397"/>
    <n v="20864"/>
    <n v="24261"/>
    <n v="4615"/>
    <n v="2171"/>
    <n v="6786"/>
    <n v="10380"/>
    <n v="6361"/>
    <n v="16741"/>
    <x v="69"/>
    <x v="69"/>
    <x v="69"/>
    <n v="-0.14200700821652973"/>
  </r>
  <r>
    <x v="70"/>
    <x v="9"/>
    <x v="47"/>
    <s v="EUR"/>
    <n v="5991"/>
    <n v="8273"/>
    <x v="70"/>
    <n v="11182"/>
    <n v="13126"/>
    <n v="24308"/>
    <n v="43109"/>
    <n v="14369"/>
    <n v="57478"/>
    <n v="2898"/>
    <n v="33319"/>
    <n v="36217"/>
    <n v="2318"/>
    <n v="4923"/>
    <n v="7241"/>
    <n v="17271"/>
    <n v="1708"/>
    <n v="18979"/>
    <n v="10585"/>
    <n v="11467"/>
    <n v="22052"/>
    <n v="31222"/>
    <n v="25545"/>
    <n v="56767"/>
    <n v="830"/>
    <n v="40664"/>
    <n v="41494"/>
    <n v="557"/>
    <n v="7391"/>
    <n v="7948"/>
    <n v="30147"/>
    <n v="36846"/>
    <n v="66993"/>
    <n v="1505"/>
    <n v="6016"/>
    <n v="7521"/>
    <x v="70"/>
    <x v="70"/>
    <x v="70"/>
    <n v="-0.27401166800246035"/>
  </r>
  <r>
    <x v="71"/>
    <x v="9"/>
    <x v="48"/>
    <s v="EUR"/>
    <n v="8072"/>
    <n v="15668"/>
    <x v="71"/>
    <n v="3810"/>
    <n v="4472"/>
    <n v="8282"/>
    <n v="288"/>
    <n v="9290"/>
    <n v="9578"/>
    <n v="2666"/>
    <n v="4349"/>
    <n v="7015"/>
    <n v="4410"/>
    <n v="5611"/>
    <n v="10021"/>
    <n v="3318"/>
    <n v="5648"/>
    <n v="8966"/>
    <n v="14002"/>
    <n v="893"/>
    <n v="14895"/>
    <n v="1202"/>
    <n v="3804"/>
    <n v="5006"/>
    <n v="7452"/>
    <n v="3838"/>
    <n v="11290"/>
    <n v="12958"/>
    <n v="9383"/>
    <n v="22341"/>
    <n v="10299"/>
    <n v="11613"/>
    <n v="21912"/>
    <n v="9063"/>
    <n v="9063"/>
    <n v="18126"/>
    <x v="71"/>
    <x v="71"/>
    <x v="71"/>
    <n v="-0.12646916340599962"/>
  </r>
  <r>
    <x v="72"/>
    <x v="9"/>
    <x v="49"/>
    <s v="EUR"/>
    <n v="84011"/>
    <n v="22332"/>
    <x v="72"/>
    <n v="18236"/>
    <n v="17519"/>
    <n v="35755"/>
    <n v="3544"/>
    <n v="17303"/>
    <n v="20847"/>
    <n v="935"/>
    <n v="22430"/>
    <n v="23365"/>
    <n v="419"/>
    <n v="3765"/>
    <n v="4184"/>
    <n v="11970"/>
    <n v="900"/>
    <n v="12870"/>
    <n v="5314"/>
    <n v="9868"/>
    <n v="15182"/>
    <n v="6823"/>
    <n v="18447"/>
    <n v="25270"/>
    <n v="5950"/>
    <n v="5491"/>
    <n v="11441"/>
    <n v="1474"/>
    <n v="2304"/>
    <n v="3778"/>
    <n v="304"/>
    <n v="30084"/>
    <n v="30388"/>
    <n v="11913"/>
    <n v="4185"/>
    <n v="16098"/>
    <x v="72"/>
    <x v="72"/>
    <x v="72"/>
    <n v="3.3792728877422858E-2"/>
  </r>
  <r>
    <x v="73"/>
    <x v="9"/>
    <x v="50"/>
    <s v="EUR"/>
    <n v="74980"/>
    <n v="27732"/>
    <x v="73"/>
    <n v="2734"/>
    <n v="6691"/>
    <n v="9425"/>
    <n v="4541"/>
    <n v="7409"/>
    <n v="11950"/>
    <n v="10435"/>
    <n v="36993"/>
    <n v="47428"/>
    <n v="10359"/>
    <n v="119127"/>
    <n v="129486"/>
    <n v="15844"/>
    <n v="11951"/>
    <n v="27795"/>
    <n v="13066"/>
    <n v="24263"/>
    <n v="37329"/>
    <n v="8657"/>
    <n v="9010"/>
    <n v="17667"/>
    <n v="5655"/>
    <n v="7808"/>
    <n v="13463"/>
    <n v="22256"/>
    <n v="5916"/>
    <n v="28172"/>
    <n v="14956"/>
    <n v="40436"/>
    <n v="55392"/>
    <n v="68520"/>
    <n v="45680"/>
    <n v="114200"/>
    <x v="73"/>
    <x v="73"/>
    <x v="73"/>
    <n v="-0.20169685613158442"/>
  </r>
  <r>
    <x v="74"/>
    <x v="9"/>
    <x v="46"/>
    <s v="EUR"/>
    <n v="14469"/>
    <n v="2755"/>
    <x v="74"/>
    <n v="267"/>
    <n v="193"/>
    <n v="460"/>
    <n v="3568"/>
    <n v="6924"/>
    <n v="10492"/>
    <n v="14049"/>
    <n v="14622"/>
    <n v="28671"/>
    <n v="13153"/>
    <n v="132"/>
    <n v="13285"/>
    <n v="480"/>
    <n v="23507"/>
    <n v="23987"/>
    <n v="5854"/>
    <n v="11362"/>
    <n v="17216"/>
    <n v="10609"/>
    <n v="33593"/>
    <n v="44202"/>
    <n v="13545"/>
    <n v="33159"/>
    <n v="46704"/>
    <n v="10531"/>
    <n v="915"/>
    <n v="11446"/>
    <n v="4178"/>
    <n v="3281"/>
    <n v="7459"/>
    <n v="9477"/>
    <n v="7445"/>
    <n v="16922"/>
    <x v="74"/>
    <x v="74"/>
    <x v="74"/>
    <n v="1.3379100518781448E-2"/>
  </r>
  <r>
    <x v="75"/>
    <x v="9"/>
    <x v="51"/>
    <s v="EUR"/>
    <n v="24347"/>
    <n v="24347"/>
    <x v="75"/>
    <n v="2809"/>
    <n v="1872"/>
    <n v="4681"/>
    <n v="3636"/>
    <n v="359"/>
    <n v="3995"/>
    <n v="7342"/>
    <n v="17129"/>
    <n v="24471"/>
    <n v="0"/>
    <n v="9603"/>
    <n v="9603"/>
    <n v="8602"/>
    <n v="14645"/>
    <n v="23247"/>
    <n v="9067"/>
    <n v="22197"/>
    <n v="31264"/>
    <n v="11884"/>
    <n v="1175"/>
    <n v="13059"/>
    <n v="7650"/>
    <n v="1912"/>
    <n v="9562"/>
    <n v="763"/>
    <n v="40"/>
    <n v="803"/>
    <n v="1993"/>
    <n v="47816"/>
    <n v="49809"/>
    <n v="5004"/>
    <n v="5419"/>
    <n v="10423"/>
    <x v="75"/>
    <x v="75"/>
    <x v="75"/>
    <n v="-6.0538028020646791E-2"/>
  </r>
  <r>
    <x v="76"/>
    <x v="9"/>
    <x v="52"/>
    <s v="EUR"/>
    <n v="17197"/>
    <n v="30570"/>
    <x v="76"/>
    <n v="9601"/>
    <n v="4518"/>
    <n v="14119"/>
    <n v="951"/>
    <n v="46567"/>
    <n v="47518"/>
    <n v="6367"/>
    <n v="12925"/>
    <n v="19292"/>
    <n v="887"/>
    <n v="4326"/>
    <n v="5213"/>
    <n v="4397"/>
    <n v="3596"/>
    <n v="7993"/>
    <n v="23006"/>
    <n v="20401"/>
    <n v="43407"/>
    <n v="2299"/>
    <n v="11224"/>
    <n v="13523"/>
    <n v="232"/>
    <n v="4406"/>
    <n v="4638"/>
    <n v="29010"/>
    <n v="592"/>
    <n v="29602"/>
    <n v="901"/>
    <n v="4729"/>
    <n v="5630"/>
    <n v="7408"/>
    <n v="2880"/>
    <n v="10288"/>
    <x v="76"/>
    <x v="76"/>
    <x v="76"/>
    <n v="0.1241504789425804"/>
  </r>
  <r>
    <x v="77"/>
    <x v="9"/>
    <x v="53"/>
    <s v="EUR"/>
    <n v="943"/>
    <n v="3154"/>
    <x v="77"/>
    <n v="1323"/>
    <n v="8849"/>
    <n v="10172"/>
    <n v="403"/>
    <n v="39806"/>
    <n v="40209"/>
    <n v="6730"/>
    <n v="2489"/>
    <n v="9219"/>
    <n v="12018"/>
    <n v="15929"/>
    <n v="27947"/>
    <n v="12938"/>
    <n v="1933"/>
    <n v="14871"/>
    <n v="637"/>
    <n v="2393"/>
    <n v="3030"/>
    <n v="6077"/>
    <n v="1333"/>
    <n v="7410"/>
    <n v="10270"/>
    <n v="6293"/>
    <n v="16563"/>
    <n v="12883"/>
    <n v="5787"/>
    <n v="18670"/>
    <n v="5896"/>
    <n v="1122"/>
    <n v="7018"/>
    <n v="8142"/>
    <n v="9558"/>
    <n v="17700"/>
    <x v="77"/>
    <x v="77"/>
    <x v="77"/>
    <n v="-0.12402789720072609"/>
  </r>
  <r>
    <x v="78"/>
    <x v="9"/>
    <x v="46"/>
    <s v="EUR"/>
    <n v="24633"/>
    <n v="4347"/>
    <x v="78"/>
    <n v="234"/>
    <n v="2358"/>
    <n v="2592"/>
    <n v="40587"/>
    <n v="409"/>
    <n v="40996"/>
    <n v="3195"/>
    <n v="701"/>
    <n v="3896"/>
    <n v="5617"/>
    <n v="2642"/>
    <n v="8259"/>
    <n v="6836"/>
    <n v="2929"/>
    <n v="9765"/>
    <n v="2286"/>
    <n v="3890"/>
    <n v="6176"/>
    <n v="27334"/>
    <n v="25230"/>
    <n v="52564"/>
    <n v="3916"/>
    <n v="16692"/>
    <n v="20608"/>
    <n v="6863"/>
    <n v="9096"/>
    <n v="15959"/>
    <n v="971"/>
    <n v="8737"/>
    <n v="9708"/>
    <n v="4080"/>
    <n v="9079"/>
    <n v="13159"/>
    <x v="78"/>
    <x v="78"/>
    <x v="78"/>
    <n v="7.6261243644896361E-3"/>
  </r>
  <r>
    <x v="79"/>
    <x v="9"/>
    <x v="46"/>
    <s v="EUR"/>
    <n v="14363"/>
    <n v="0"/>
    <x v="79"/>
    <n v="1024"/>
    <n v="3071"/>
    <n v="4095"/>
    <n v="676"/>
    <n v="8978"/>
    <n v="9654"/>
    <n v="2627"/>
    <n v="9311"/>
    <n v="11938"/>
    <n v="1873"/>
    <n v="10611"/>
    <n v="12484"/>
    <n v="3230"/>
    <n v="1590"/>
    <n v="4820"/>
    <n v="24434"/>
    <n v="6495"/>
    <n v="30929"/>
    <n v="44763"/>
    <n v="2355"/>
    <n v="47118"/>
    <n v="6575"/>
    <n v="13971"/>
    <n v="20546"/>
    <n v="8665"/>
    <n v="25992"/>
    <n v="34657"/>
    <n v="6480"/>
    <n v="720"/>
    <n v="7200"/>
    <n v="4526"/>
    <n v="4177"/>
    <n v="8703"/>
    <x v="79"/>
    <x v="79"/>
    <x v="79"/>
    <n v="-4.7306804365941285E-2"/>
  </r>
  <r>
    <x v="80"/>
    <x v="9"/>
    <x v="54"/>
    <s v="EUR"/>
    <n v="1353"/>
    <n v="12169"/>
    <x v="80"/>
    <n v="17989"/>
    <n v="0"/>
    <n v="17989"/>
    <n v="24818"/>
    <n v="31585"/>
    <n v="56403"/>
    <n v="3286"/>
    <n v="9857"/>
    <n v="13143"/>
    <n v="6143"/>
    <n v="4094"/>
    <n v="10237"/>
    <n v="12758"/>
    <n v="5731"/>
    <n v="18489"/>
    <n v="12851"/>
    <n v="7876"/>
    <n v="20727"/>
    <n v="8338"/>
    <n v="1357"/>
    <n v="9695"/>
    <n v="35815"/>
    <n v="361"/>
    <n v="36176"/>
    <n v="7049"/>
    <n v="8970"/>
    <n v="16019"/>
    <n v="22824"/>
    <n v="44305"/>
    <n v="67129"/>
    <n v="15086"/>
    <n v="1135"/>
    <n v="16221"/>
    <x v="80"/>
    <x v="80"/>
    <x v="80"/>
    <n v="0.14809366382469405"/>
  </r>
  <r>
    <x v="81"/>
    <x v="9"/>
    <x v="46"/>
    <s v="EUR"/>
    <n v="5692"/>
    <n v="6418"/>
    <x v="81"/>
    <n v="131"/>
    <n v="4218"/>
    <n v="4349"/>
    <n v="18391"/>
    <n v="1384"/>
    <n v="19775"/>
    <n v="7106"/>
    <n v="9044"/>
    <n v="16150"/>
    <n v="24560"/>
    <n v="6926"/>
    <n v="31486"/>
    <n v="18064"/>
    <n v="10161"/>
    <n v="28225"/>
    <n v="777"/>
    <n v="6281"/>
    <n v="7058"/>
    <n v="3633"/>
    <n v="1709"/>
    <n v="5342"/>
    <n v="1022"/>
    <n v="3842"/>
    <n v="4864"/>
    <n v="3217"/>
    <n v="14653"/>
    <n v="17870"/>
    <n v="4823"/>
    <n v="32273"/>
    <n v="37096"/>
    <n v="39"/>
    <n v="3811"/>
    <n v="3850"/>
    <x v="81"/>
    <x v="81"/>
    <x v="81"/>
    <n v="-0.15344793256786354"/>
  </r>
  <r>
    <x v="82"/>
    <x v="9"/>
    <x v="47"/>
    <s v="EUR"/>
    <n v="1082"/>
    <n v="53016"/>
    <x v="82"/>
    <n v="1045"/>
    <n v="668"/>
    <n v="1713"/>
    <n v="568"/>
    <n v="5110"/>
    <n v="5678"/>
    <n v="1324"/>
    <n v="10704"/>
    <n v="12028"/>
    <n v="13890"/>
    <n v="140"/>
    <n v="14030"/>
    <n v="11957"/>
    <n v="6438"/>
    <n v="18395"/>
    <n v="549"/>
    <n v="13166"/>
    <n v="13715"/>
    <n v="6847"/>
    <n v="15975"/>
    <n v="22822"/>
    <n v="10261"/>
    <n v="6289"/>
    <n v="16550"/>
    <n v="19328"/>
    <n v="805"/>
    <n v="20133"/>
    <n v="0"/>
    <n v="51969"/>
    <n v="51969"/>
    <n v="6495"/>
    <n v="34093"/>
    <n v="40588"/>
    <x v="82"/>
    <x v="82"/>
    <x v="82"/>
    <n v="-0.92366668821513997"/>
  </r>
  <r>
    <x v="83"/>
    <x v="9"/>
    <x v="55"/>
    <s v="EUR"/>
    <n v="9874"/>
    <n v="1097"/>
    <x v="83"/>
    <n v="20244"/>
    <n v="2760"/>
    <n v="23004"/>
    <n v="8181"/>
    <n v="4028"/>
    <n v="12209"/>
    <n v="5118"/>
    <n v="632"/>
    <n v="5750"/>
    <n v="24321"/>
    <n v="34998"/>
    <n v="59319"/>
    <n v="23393"/>
    <n v="74076"/>
    <n v="97469"/>
    <n v="13522"/>
    <n v="9014"/>
    <n v="22536"/>
    <n v="297"/>
    <n v="9578"/>
    <n v="9875"/>
    <n v="215"/>
    <n v="5142"/>
    <n v="5357"/>
    <n v="1771"/>
    <n v="3435"/>
    <n v="5206"/>
    <n v="3897"/>
    <n v="531"/>
    <n v="4428"/>
    <n v="113"/>
    <n v="113"/>
    <n v="226"/>
    <x v="83"/>
    <x v="83"/>
    <x v="83"/>
    <n v="0.43084751062408505"/>
  </r>
  <r>
    <x v="84"/>
    <x v="9"/>
    <x v="46"/>
    <s v="EUR"/>
    <n v="8776"/>
    <n v="4725"/>
    <x v="84"/>
    <n v="11095"/>
    <n v="14119"/>
    <n v="25214"/>
    <n v="735"/>
    <n v="8442"/>
    <n v="9177"/>
    <n v="16810"/>
    <n v="4468"/>
    <n v="21278"/>
    <n v="98723"/>
    <n v="68604"/>
    <n v="167327"/>
    <n v="27522"/>
    <n v="277"/>
    <n v="27799"/>
    <n v="1967"/>
    <n v="17702"/>
    <n v="19669"/>
    <n v="2534"/>
    <n v="1304"/>
    <n v="3838"/>
    <n v="3213"/>
    <n v="3480"/>
    <n v="6693"/>
    <n v="8498"/>
    <n v="3470"/>
    <n v="11968"/>
    <n v="6888"/>
    <n v="24418"/>
    <n v="31306"/>
    <n v="21807"/>
    <n v="5115"/>
    <n v="26922"/>
    <x v="84"/>
    <x v="84"/>
    <x v="84"/>
    <n v="-8.0270582000685806E-2"/>
  </r>
  <r>
    <x v="85"/>
    <x v="9"/>
    <x v="52"/>
    <s v="EUR"/>
    <n v="33770"/>
    <n v="6916"/>
    <x v="85"/>
    <n v="5468"/>
    <n v="5253"/>
    <n v="10721"/>
    <n v="11051"/>
    <n v="12461"/>
    <n v="23512"/>
    <n v="342"/>
    <n v="11045"/>
    <n v="11387"/>
    <n v="1820"/>
    <n v="3379"/>
    <n v="5199"/>
    <n v="24467"/>
    <n v="13762"/>
    <n v="38229"/>
    <n v="2228"/>
    <n v="11694"/>
    <n v="13922"/>
    <n v="9797"/>
    <n v="2449"/>
    <n v="12246"/>
    <n v="3103"/>
    <n v="5761"/>
    <n v="8864"/>
    <n v="14449"/>
    <n v="1429"/>
    <n v="15878"/>
    <n v="305"/>
    <n v="0"/>
    <n v="305"/>
    <n v="514"/>
    <n v="12334"/>
    <n v="12848"/>
    <x v="85"/>
    <x v="85"/>
    <x v="85"/>
    <n v="-0.26814924969582266"/>
  </r>
  <r>
    <x v="86"/>
    <x v="9"/>
    <x v="46"/>
    <s v="EUR"/>
    <n v="758"/>
    <n v="7659"/>
    <x v="86"/>
    <n v="3769"/>
    <n v="33913"/>
    <n v="37682"/>
    <n v="38384"/>
    <n v="11465"/>
    <n v="49849"/>
    <n v="8641"/>
    <n v="960"/>
    <n v="9601"/>
    <n v="4329"/>
    <n v="4505"/>
    <n v="8834"/>
    <n v="18552"/>
    <n v="4072"/>
    <n v="22624"/>
    <n v="13069"/>
    <n v="30492"/>
    <n v="43561"/>
    <n v="3292"/>
    <n v="2919"/>
    <n v="6211"/>
    <n v="17025"/>
    <n v="1683"/>
    <n v="18708"/>
    <n v="22046"/>
    <n v="6585"/>
    <n v="28631"/>
    <n v="1656"/>
    <n v="7057"/>
    <n v="8713"/>
    <n v="15331"/>
    <n v="7550"/>
    <n v="22881"/>
    <x v="86"/>
    <x v="86"/>
    <x v="86"/>
    <n v="3.0169695972804781E-2"/>
  </r>
  <r>
    <x v="87"/>
    <x v="9"/>
    <x v="46"/>
    <s v="EUR"/>
    <n v="135"/>
    <n v="4345"/>
    <x v="87"/>
    <n v="12763"/>
    <n v="7178"/>
    <n v="19941"/>
    <n v="13297"/>
    <n v="271"/>
    <n v="13568"/>
    <n v="7597"/>
    <n v="16909"/>
    <n v="24506"/>
    <n v="9752"/>
    <n v="5250"/>
    <n v="15002"/>
    <n v="685"/>
    <n v="1675"/>
    <n v="2360"/>
    <n v="3579"/>
    <n v="15255"/>
    <n v="18834"/>
    <n v="10934"/>
    <n v="2400"/>
    <n v="13334"/>
    <n v="8416"/>
    <n v="85"/>
    <n v="8501"/>
    <n v="7965"/>
    <n v="2246"/>
    <n v="10211"/>
    <n v="1235"/>
    <n v="6024"/>
    <n v="7259"/>
    <n v="12887"/>
    <n v="5523"/>
    <n v="18410"/>
    <x v="87"/>
    <x v="87"/>
    <x v="87"/>
    <n v="2.3517861852709317E-2"/>
  </r>
  <r>
    <x v="88"/>
    <x v="9"/>
    <x v="56"/>
    <s v="EUR"/>
    <n v="17753"/>
    <n v="1755"/>
    <x v="88"/>
    <n v="13402"/>
    <n v="6021"/>
    <n v="19423"/>
    <n v="36057"/>
    <n v="66963"/>
    <n v="103020"/>
    <n v="3418"/>
    <n v="20993"/>
    <n v="24411"/>
    <n v="19277"/>
    <n v="10843"/>
    <n v="30120"/>
    <n v="22108"/>
    <n v="1664"/>
    <n v="23772"/>
    <n v="5531"/>
    <n v="480"/>
    <n v="6011"/>
    <n v="7048"/>
    <n v="697"/>
    <n v="7745"/>
    <n v="37984"/>
    <n v="7235"/>
    <n v="45219"/>
    <n v="17611"/>
    <n v="1325"/>
    <n v="18936"/>
    <n v="57945"/>
    <n v="21431"/>
    <n v="79376"/>
    <n v="24254"/>
    <n v="1010"/>
    <n v="25264"/>
    <x v="88"/>
    <x v="88"/>
    <x v="88"/>
    <n v="-8.2644359091205002E-2"/>
  </r>
  <r>
    <x v="89"/>
    <x v="9"/>
    <x v="57"/>
    <s v="EUR"/>
    <n v="35171"/>
    <n v="15072"/>
    <x v="89"/>
    <n v="726"/>
    <n v="1615"/>
    <n v="2341"/>
    <n v="6994"/>
    <n v="7885"/>
    <n v="14879"/>
    <n v="1850"/>
    <n v="1849"/>
    <n v="3699"/>
    <n v="107"/>
    <n v="10557"/>
    <n v="10664"/>
    <n v="72"/>
    <n v="1120"/>
    <n v="1192"/>
    <n v="3642"/>
    <n v="7067"/>
    <n v="10709"/>
    <n v="9476"/>
    <n v="17597"/>
    <n v="27073"/>
    <n v="15822"/>
    <n v="17841"/>
    <n v="33663"/>
    <n v="3488"/>
    <n v="7410"/>
    <n v="10898"/>
    <n v="11865"/>
    <n v="757"/>
    <n v="12622"/>
    <n v="5654"/>
    <n v="18925"/>
    <n v="24579"/>
    <x v="89"/>
    <x v="89"/>
    <x v="89"/>
    <n v="6.0462481330792607E-2"/>
  </r>
  <r>
    <x v="90"/>
    <x v="9"/>
    <x v="58"/>
    <s v="EUR"/>
    <n v="24127"/>
    <n v="30706"/>
    <x v="90"/>
    <n v="15268"/>
    <n v="3351"/>
    <n v="18619"/>
    <n v="29894"/>
    <n v="6561"/>
    <n v="36455"/>
    <n v="6600"/>
    <n v="9898"/>
    <n v="16498"/>
    <n v="85"/>
    <n v="8331"/>
    <n v="8416"/>
    <n v="3562"/>
    <n v="5569"/>
    <n v="9131"/>
    <n v="4456"/>
    <n v="1565"/>
    <n v="6021"/>
    <n v="6519"/>
    <n v="805"/>
    <n v="7324"/>
    <n v="10224"/>
    <n v="3053"/>
    <n v="13277"/>
    <n v="1467"/>
    <n v="2199"/>
    <n v="3666"/>
    <n v="26269"/>
    <n v="6567"/>
    <n v="32836"/>
    <n v="6907"/>
    <n v="0"/>
    <n v="6907"/>
    <x v="90"/>
    <x v="90"/>
    <x v="90"/>
    <n v="0.26116081013382952"/>
  </r>
  <r>
    <x v="91"/>
    <x v="9"/>
    <x v="59"/>
    <s v="EUR"/>
    <n v="16497"/>
    <n v="166"/>
    <x v="91"/>
    <n v="51550"/>
    <n v="5098"/>
    <n v="56648"/>
    <n v="30384"/>
    <n v="620"/>
    <n v="31004"/>
    <n v="4935"/>
    <n v="21037"/>
    <n v="25972"/>
    <n v="598"/>
    <n v="9361"/>
    <n v="9959"/>
    <n v="19697"/>
    <n v="198"/>
    <n v="19895"/>
    <n v="24020"/>
    <n v="44608"/>
    <n v="68628"/>
    <n v="3582"/>
    <n v="36208"/>
    <n v="39790"/>
    <n v="857"/>
    <n v="27678"/>
    <n v="28535"/>
    <n v="473"/>
    <n v="46776"/>
    <n v="47249"/>
    <n v="5513"/>
    <n v="7015"/>
    <n v="12528"/>
    <n v="1493"/>
    <n v="17158"/>
    <n v="18651"/>
    <x v="91"/>
    <x v="91"/>
    <x v="91"/>
    <n v="0.27492318630811813"/>
  </r>
  <r>
    <x v="92"/>
    <x v="9"/>
    <x v="60"/>
    <s v="EUR"/>
    <n v="117251"/>
    <n v="22333"/>
    <x v="92"/>
    <n v="8466"/>
    <n v="33862"/>
    <n v="42328"/>
    <n v="1904"/>
    <n v="3106"/>
    <n v="5010"/>
    <n v="4852"/>
    <n v="11878"/>
    <n v="16730"/>
    <n v="5193"/>
    <n v="3182"/>
    <n v="8375"/>
    <n v="48634"/>
    <n v="2559"/>
    <n v="51193"/>
    <n v="7053"/>
    <n v="11030"/>
    <n v="18083"/>
    <n v="12490"/>
    <n v="7654"/>
    <n v="20144"/>
    <n v="3119"/>
    <n v="984"/>
    <n v="4103"/>
    <n v="13387"/>
    <n v="11403"/>
    <n v="24790"/>
    <n v="1268"/>
    <n v="223"/>
    <n v="1491"/>
    <n v="2725"/>
    <n v="14305"/>
    <n v="17030"/>
    <x v="92"/>
    <x v="92"/>
    <x v="92"/>
    <n v="-5.2967563837129058E-3"/>
  </r>
  <r>
    <x v="93"/>
    <x v="9"/>
    <x v="46"/>
    <s v="EUR"/>
    <n v="15424"/>
    <n v="6929"/>
    <x v="93"/>
    <n v="15740"/>
    <n v="8107"/>
    <n v="23847"/>
    <n v="5254"/>
    <n v="14952"/>
    <n v="20206"/>
    <n v="3125"/>
    <n v="4686"/>
    <n v="7811"/>
    <n v="25077"/>
    <n v="9275"/>
    <n v="34352"/>
    <n v="12377"/>
    <n v="789"/>
    <n v="13166"/>
    <n v="17090"/>
    <n v="712"/>
    <n v="17802"/>
    <n v="26272"/>
    <n v="5004"/>
    <n v="31276"/>
    <n v="16043"/>
    <n v="0"/>
    <n v="16043"/>
    <n v="5629"/>
    <n v="4794"/>
    <n v="10423"/>
    <n v="2540"/>
    <n v="716"/>
    <n v="3256"/>
    <n v="2185"/>
    <n v="22083"/>
    <n v="24268"/>
    <x v="93"/>
    <x v="93"/>
    <x v="93"/>
    <n v="6.0788812111054635E-2"/>
  </r>
  <r>
    <x v="94"/>
    <x v="9"/>
    <x v="61"/>
    <s v="EUR"/>
    <n v="4808"/>
    <n v="4438"/>
    <x v="94"/>
    <n v="1312"/>
    <n v="2436"/>
    <n v="3748"/>
    <n v="3740"/>
    <n v="3892"/>
    <n v="7632"/>
    <n v="2661"/>
    <n v="2455"/>
    <n v="5116"/>
    <n v="9440"/>
    <n v="8712"/>
    <n v="18152"/>
    <n v="4288"/>
    <n v="697"/>
    <n v="4985"/>
    <n v="370"/>
    <n v="11955"/>
    <n v="12325"/>
    <n v="4150"/>
    <n v="6771"/>
    <n v="10921"/>
    <n v="899"/>
    <n v="2845"/>
    <n v="3744"/>
    <n v="2977"/>
    <n v="8048"/>
    <n v="11025"/>
    <n v="16912"/>
    <n v="26451"/>
    <n v="43363"/>
    <n v="3486"/>
    <n v="18301"/>
    <n v="21787"/>
    <x v="94"/>
    <x v="94"/>
    <x v="94"/>
    <n v="0.57911513583441143"/>
  </r>
  <r>
    <x v="95"/>
    <x v="9"/>
    <x v="62"/>
    <s v="EUR"/>
    <n v="679"/>
    <n v="12891"/>
    <x v="95"/>
    <n v="1555"/>
    <n v="3155"/>
    <n v="4710"/>
    <n v="6341"/>
    <n v="0"/>
    <n v="6341"/>
    <n v="10469"/>
    <n v="10058"/>
    <n v="20527"/>
    <n v="4324"/>
    <n v="3991"/>
    <n v="8315"/>
    <n v="24231"/>
    <n v="8961"/>
    <n v="33192"/>
    <n v="2162"/>
    <n v="21852"/>
    <n v="24014"/>
    <n v="13512"/>
    <n v="4747"/>
    <n v="18259"/>
    <n v="7398"/>
    <n v="24765"/>
    <n v="32163"/>
    <n v="14948"/>
    <n v="3973"/>
    <n v="18921"/>
    <n v="8273"/>
    <n v="1575"/>
    <n v="9848"/>
    <n v="3674"/>
    <n v="7130"/>
    <n v="10804"/>
    <x v="95"/>
    <x v="95"/>
    <x v="95"/>
    <n v="3.6047123054719576E-2"/>
  </r>
  <r>
    <x v="96"/>
    <x v="9"/>
    <x v="63"/>
    <s v="EUR"/>
    <n v="0"/>
    <n v="12050"/>
    <x v="96"/>
    <n v="11633"/>
    <n v="117"/>
    <n v="11750"/>
    <n v="18361"/>
    <n v="4590"/>
    <n v="22951"/>
    <n v="3718"/>
    <n v="5813"/>
    <n v="9531"/>
    <n v="4483"/>
    <n v="984"/>
    <n v="5467"/>
    <n v="869"/>
    <n v="13606"/>
    <n v="14475"/>
    <n v="528"/>
    <n v="3237"/>
    <n v="3765"/>
    <n v="10986"/>
    <n v="4271"/>
    <n v="15257"/>
    <n v="8875"/>
    <n v="2358"/>
    <n v="11233"/>
    <n v="2736"/>
    <n v="5309"/>
    <n v="8045"/>
    <n v="1037"/>
    <n v="10475"/>
    <n v="11512"/>
    <n v="17943"/>
    <n v="6304"/>
    <n v="24247"/>
    <x v="96"/>
    <x v="96"/>
    <x v="96"/>
    <s v=" "/>
  </r>
  <r>
    <x v="97"/>
    <x v="9"/>
    <x v="56"/>
    <s v="EUR"/>
    <n v="1543"/>
    <n v="3277"/>
    <x v="97"/>
    <n v="7440"/>
    <n v="8058"/>
    <n v="15498"/>
    <n v="963"/>
    <n v="15087"/>
    <n v="16050"/>
    <n v="1008"/>
    <n v="2242"/>
    <n v="3250"/>
    <n v="943"/>
    <n v="2827"/>
    <n v="3770"/>
    <n v="1232"/>
    <n v="4365"/>
    <n v="5597"/>
    <n v="6730"/>
    <n v="354"/>
    <n v="7084"/>
    <n v="27101"/>
    <n v="8557"/>
    <n v="35658"/>
    <n v="5823"/>
    <n v="242"/>
    <n v="6065"/>
    <n v="843"/>
    <n v="4773"/>
    <n v="5616"/>
    <n v="14702"/>
    <n v="1454"/>
    <n v="16156"/>
    <n v="413"/>
    <n v="6466"/>
    <n v="6879"/>
    <x v="97"/>
    <x v="97"/>
    <x v="97"/>
    <n v="3.1438807013456049"/>
  </r>
  <r>
    <x v="98"/>
    <x v="9"/>
    <x v="64"/>
    <s v="EUR"/>
    <n v="85"/>
    <n v="8412"/>
    <x v="98"/>
    <n v="2593"/>
    <n v="23330"/>
    <n v="25923"/>
    <n v="2320"/>
    <n v="8222"/>
    <n v="10542"/>
    <n v="1354"/>
    <n v="1020"/>
    <n v="2374"/>
    <n v="2367"/>
    <n v="21297"/>
    <n v="23664"/>
    <n v="2000"/>
    <n v="173"/>
    <n v="2173"/>
    <n v="1021"/>
    <n v="709"/>
    <n v="1730"/>
    <n v="3901"/>
    <n v="17768"/>
    <n v="21669"/>
    <n v="7779"/>
    <n v="2592"/>
    <n v="10371"/>
    <n v="348"/>
    <n v="5442"/>
    <n v="5790"/>
    <n v="1173"/>
    <n v="1433"/>
    <n v="2606"/>
    <n v="2779"/>
    <n v="2891"/>
    <n v="5670"/>
    <x v="98"/>
    <x v="98"/>
    <x v="98"/>
    <n v="1.0124023571330684E-2"/>
  </r>
  <r>
    <x v="99"/>
    <x v="9"/>
    <x v="49"/>
    <s v="EUR"/>
    <n v="1164"/>
    <n v="3684"/>
    <x v="99"/>
    <n v="11900"/>
    <n v="5861"/>
    <n v="17761"/>
    <n v="40"/>
    <n v="3883"/>
    <n v="3923"/>
    <n v="6187"/>
    <n v="4480"/>
    <n v="10667"/>
    <n v="17832"/>
    <n v="1550"/>
    <n v="19382"/>
    <n v="6080"/>
    <n v="3887"/>
    <n v="9967"/>
    <n v="9902"/>
    <n v="6068"/>
    <n v="15970"/>
    <n v="4383"/>
    <n v="433"/>
    <n v="4816"/>
    <n v="3965"/>
    <n v="699"/>
    <n v="4664"/>
    <n v="19989"/>
    <n v="9406"/>
    <n v="29395"/>
    <n v="3516"/>
    <n v="4126"/>
    <n v="7642"/>
    <n v="4928"/>
    <n v="4548"/>
    <n v="9476"/>
    <x v="99"/>
    <x v="99"/>
    <x v="99"/>
    <n v="0.16652436855211669"/>
  </r>
  <r>
    <x v="100"/>
    <x v="9"/>
    <x v="65"/>
    <s v="EUR"/>
    <n v="5883"/>
    <n v="8823"/>
    <x v="100"/>
    <n v="41937"/>
    <n v="1296"/>
    <n v="43233"/>
    <n v="289"/>
    <n v="1515"/>
    <n v="1804"/>
    <n v="3034"/>
    <n v="98087"/>
    <n v="101121"/>
    <n v="3732"/>
    <n v="2815"/>
    <n v="6547"/>
    <n v="2477"/>
    <n v="2195"/>
    <n v="4672"/>
    <n v="782"/>
    <n v="420"/>
    <n v="1202"/>
    <n v="6263"/>
    <n v="3838"/>
    <n v="10101"/>
    <n v="983"/>
    <n v="9937"/>
    <n v="10920"/>
    <n v="396"/>
    <n v="2078"/>
    <n v="2474"/>
    <n v="556"/>
    <n v="10551"/>
    <n v="11107"/>
    <n v="1762"/>
    <n v="6247"/>
    <n v="8009"/>
    <x v="100"/>
    <x v="100"/>
    <x v="100"/>
    <n v="4.3368799640341675E-2"/>
  </r>
  <r>
    <x v="101"/>
    <x v="9"/>
    <x v="66"/>
    <s v="EUR"/>
    <n v="14161"/>
    <n v="288"/>
    <x v="101"/>
    <n v="7516"/>
    <n v="4805"/>
    <n v="12321"/>
    <n v="740"/>
    <n v="739"/>
    <n v="1479"/>
    <n v="855"/>
    <n v="187"/>
    <n v="1042"/>
    <n v="4125"/>
    <n v="2031"/>
    <n v="6156"/>
    <n v="21263"/>
    <n v="5315"/>
    <n v="26578"/>
    <n v="2963"/>
    <n v="404"/>
    <n v="3367"/>
    <n v="8031"/>
    <n v="9427"/>
    <n v="17458"/>
    <n v="5908"/>
    <n v="6399"/>
    <n v="12307"/>
    <n v="1667"/>
    <n v="2209"/>
    <n v="3876"/>
    <n v="1899"/>
    <n v="2141"/>
    <n v="4040"/>
    <n v="17502"/>
    <n v="2849"/>
    <n v="20351"/>
    <x v="101"/>
    <x v="101"/>
    <x v="101"/>
    <n v="-0.1356678604589468"/>
  </r>
  <r>
    <x v="102"/>
    <x v="9"/>
    <x v="57"/>
    <s v="EUR"/>
    <n v="1467"/>
    <n v="3264"/>
    <x v="102"/>
    <n v="9309"/>
    <n v="1906"/>
    <n v="11215"/>
    <n v="6105"/>
    <n v="20437"/>
    <n v="26542"/>
    <n v="710"/>
    <n v="603"/>
    <n v="1313"/>
    <n v="8826"/>
    <n v="1090"/>
    <n v="9916"/>
    <n v="9127"/>
    <n v="380"/>
    <n v="9507"/>
    <n v="6725"/>
    <n v="5283"/>
    <n v="12008"/>
    <n v="4261"/>
    <n v="4261"/>
    <n v="8522"/>
    <n v="7790"/>
    <n v="158"/>
    <n v="7948"/>
    <n v="3417"/>
    <n v="4010"/>
    <n v="7427"/>
    <n v="1568"/>
    <n v="4239"/>
    <n v="5807"/>
    <n v="6079"/>
    <n v="1245"/>
    <n v="7324"/>
    <x v="102"/>
    <x v="102"/>
    <x v="102"/>
    <n v="9.2970790786036567E-2"/>
  </r>
  <r>
    <x v="103"/>
    <x v="9"/>
    <x v="46"/>
    <s v="EUR"/>
    <n v="1462"/>
    <n v="2192"/>
    <x v="103"/>
    <n v="3656"/>
    <n v="11576"/>
    <n v="15232"/>
    <n v="5408"/>
    <n v="2102"/>
    <n v="7510"/>
    <n v="1455"/>
    <n v="2181"/>
    <n v="3636"/>
    <n v="10851"/>
    <n v="3812"/>
    <n v="14663"/>
    <n v="329"/>
    <n v="32495"/>
    <n v="32824"/>
    <n v="0"/>
    <n v="29616"/>
    <n v="29616"/>
    <n v="1396"/>
    <n v="6359"/>
    <n v="7755"/>
    <n v="11743"/>
    <n v="749"/>
    <n v="12492"/>
    <n v="3035"/>
    <n v="3861"/>
    <n v="6896"/>
    <n v="572"/>
    <n v="17"/>
    <n v="589"/>
    <n v="1310"/>
    <n v="11783"/>
    <n v="13093"/>
    <x v="103"/>
    <x v="103"/>
    <x v="103"/>
    <n v="0.3510923385450867"/>
  </r>
  <r>
    <x v="104"/>
    <x v="9"/>
    <x v="46"/>
    <s v="EUR"/>
    <n v="499"/>
    <n v="478"/>
    <x v="104"/>
    <n v="491"/>
    <n v="4963"/>
    <n v="5454"/>
    <n v="5537"/>
    <n v="2261"/>
    <n v="7798"/>
    <n v="562"/>
    <n v="878"/>
    <n v="1440"/>
    <n v="17990"/>
    <n v="31982"/>
    <n v="49972"/>
    <n v="0"/>
    <n v="36491"/>
    <n v="36491"/>
    <n v="204"/>
    <n v="3190"/>
    <n v="3394"/>
    <n v="9170"/>
    <n v="3221"/>
    <n v="12391"/>
    <n v="5835"/>
    <n v="4773"/>
    <n v="10608"/>
    <n v="5599"/>
    <n v="911"/>
    <n v="6510"/>
    <n v="12910"/>
    <n v="399"/>
    <n v="13309"/>
    <n v="10496"/>
    <n v="790"/>
    <n v="11286"/>
    <x v="104"/>
    <x v="104"/>
    <x v="104"/>
    <n v="0.55059685440160155"/>
  </r>
  <r>
    <x v="105"/>
    <x v="9"/>
    <x v="67"/>
    <s v="EUR"/>
    <n v="2220"/>
    <n v="1815"/>
    <x v="105"/>
    <n v="8591"/>
    <n v="746"/>
    <n v="9337"/>
    <n v="3994"/>
    <n v="6515"/>
    <n v="10509"/>
    <n v="14106"/>
    <n v="6947"/>
    <n v="21053"/>
    <n v="99"/>
    <n v="9774"/>
    <n v="9873"/>
    <n v="396"/>
    <n v="4004"/>
    <n v="4400"/>
    <n v="1591"/>
    <n v="2196"/>
    <n v="3787"/>
    <n v="109"/>
    <n v="5308"/>
    <n v="5417"/>
    <n v="9404"/>
    <n v="7094"/>
    <n v="16498"/>
    <n v="1399"/>
    <n v="12582"/>
    <n v="13981"/>
    <n v="6330"/>
    <n v="9494"/>
    <n v="15824"/>
    <n v="5792"/>
    <n v="1730"/>
    <n v="7522"/>
    <x v="105"/>
    <x v="105"/>
    <x v="105"/>
    <n v="0.10990607928092791"/>
  </r>
  <r>
    <x v="106"/>
    <x v="9"/>
    <x v="65"/>
    <s v="EUR"/>
    <n v="3663"/>
    <n v="3967"/>
    <x v="106"/>
    <n v="7235"/>
    <n v="1808"/>
    <n v="9043"/>
    <n v="4132"/>
    <n v="1304"/>
    <n v="5436"/>
    <n v="7367"/>
    <n v="470"/>
    <n v="7837"/>
    <n v="8125"/>
    <n v="1664"/>
    <n v="9789"/>
    <n v="8414"/>
    <n v="2955"/>
    <n v="11369"/>
    <n v="63"/>
    <n v="3074"/>
    <n v="3137"/>
    <n v="1812"/>
    <n v="2306"/>
    <n v="4118"/>
    <n v="0"/>
    <n v="15264"/>
    <n v="15264"/>
    <n v="2617"/>
    <n v="8760"/>
    <n v="11377"/>
    <n v="1392"/>
    <n v="2957"/>
    <n v="4349"/>
    <n v="3604"/>
    <n v="356"/>
    <n v="3960"/>
    <x v="106"/>
    <x v="106"/>
    <x v="106"/>
    <n v="5.1475817923186347E-2"/>
  </r>
  <r>
    <x v="107"/>
    <x v="9"/>
    <x v="46"/>
    <s v="EUR"/>
    <n v="4306"/>
    <n v="1285"/>
    <x v="107"/>
    <n v="11703"/>
    <n v="16160"/>
    <n v="27863"/>
    <n v="9205"/>
    <n v="910"/>
    <n v="10115"/>
    <n v="2204"/>
    <n v="1531"/>
    <n v="3735"/>
    <n v="344"/>
    <n v="3470"/>
    <n v="3814"/>
    <n v="4298"/>
    <n v="4846"/>
    <n v="9144"/>
    <n v="693"/>
    <n v="6231"/>
    <n v="6924"/>
    <n v="927"/>
    <n v="1799"/>
    <n v="2726"/>
    <n v="467"/>
    <n v="6193"/>
    <n v="6660"/>
    <n v="2480"/>
    <n v="245"/>
    <n v="2725"/>
    <n v="4953"/>
    <n v="3891"/>
    <n v="8844"/>
    <n v="2296"/>
    <n v="6888"/>
    <n v="9184"/>
    <x v="107"/>
    <x v="107"/>
    <x v="107"/>
    <n v="2.1439594356261023E-2"/>
  </r>
  <r>
    <x v="108"/>
    <x v="9"/>
    <x v="65"/>
    <s v="EUR"/>
    <n v="1543"/>
    <n v="5467"/>
    <x v="108"/>
    <n v="638"/>
    <n v="997"/>
    <n v="1635"/>
    <n v="3459"/>
    <n v="10950"/>
    <n v="14409"/>
    <n v="3577"/>
    <n v="442"/>
    <n v="4019"/>
    <n v="1852"/>
    <n v="97"/>
    <n v="1949"/>
    <n v="3433"/>
    <n v="968"/>
    <n v="4401"/>
    <n v="0"/>
    <n v="6991"/>
    <n v="6991"/>
    <n v="4132"/>
    <n v="2323"/>
    <n v="6455"/>
    <n v="1125"/>
    <n v="5124"/>
    <n v="6249"/>
    <n v="414"/>
    <n v="3719"/>
    <n v="4133"/>
    <n v="2465"/>
    <n v="13964"/>
    <n v="16429"/>
    <n v="4105"/>
    <n v="171"/>
    <n v="4276"/>
    <x v="108"/>
    <x v="108"/>
    <x v="108"/>
    <n v="0.26253192010354359"/>
  </r>
  <r>
    <x v="109"/>
    <x v="9"/>
    <x v="68"/>
    <s v="EUR"/>
    <n v="4769"/>
    <n v="1424"/>
    <x v="109"/>
    <n v="1848"/>
    <n v="616"/>
    <n v="2464"/>
    <n v="2247"/>
    <n v="2073"/>
    <n v="4320"/>
    <n v="2975"/>
    <n v="2337"/>
    <n v="5312"/>
    <n v="3933"/>
    <n v="11191"/>
    <n v="15124"/>
    <n v="4073"/>
    <n v="662"/>
    <n v="4735"/>
    <n v="8574"/>
    <n v="1633"/>
    <n v="10207"/>
    <n v="3131"/>
    <n v="164"/>
    <n v="3295"/>
    <n v="951"/>
    <n v="5383"/>
    <n v="6334"/>
    <n v="1429"/>
    <n v="3180"/>
    <n v="4609"/>
    <n v="2016"/>
    <n v="6748"/>
    <n v="8764"/>
    <n v="1850"/>
    <n v="3287"/>
    <n v="5137"/>
    <x v="109"/>
    <x v="109"/>
    <x v="109"/>
    <n v="-5.9350259350259352E-2"/>
  </r>
  <r>
    <x v="110"/>
    <x v="9"/>
    <x v="47"/>
    <s v="EUR"/>
    <n v="3364"/>
    <n v="502"/>
    <x v="110"/>
    <n v="5913"/>
    <n v="377"/>
    <n v="6290"/>
    <n v="276"/>
    <n v="96"/>
    <n v="372"/>
    <n v="5363"/>
    <n v="342"/>
    <n v="5705"/>
    <n v="399"/>
    <n v="845"/>
    <n v="1244"/>
    <n v="1176"/>
    <n v="191"/>
    <n v="1367"/>
    <n v="657"/>
    <n v="803"/>
    <n v="1460"/>
    <n v="2891"/>
    <n v="1556"/>
    <n v="4447"/>
    <n v="1061"/>
    <n v="2595"/>
    <n v="3656"/>
    <n v="1205"/>
    <n v="2558"/>
    <n v="3763"/>
    <n v="4147"/>
    <n v="849"/>
    <n v="4996"/>
    <n v="1133"/>
    <n v="636"/>
    <n v="1769"/>
    <x v="110"/>
    <x v="110"/>
    <x v="110"/>
    <s v=" "/>
  </r>
  <r>
    <x v="111"/>
    <x v="9"/>
    <x v="56"/>
    <s v="EUR"/>
    <n v="2108"/>
    <n v="779"/>
    <x v="111"/>
    <n v="2174"/>
    <n v="686"/>
    <n v="2860"/>
    <n v="11376"/>
    <n v="3996"/>
    <n v="15372"/>
    <n v="156"/>
    <n v="883"/>
    <n v="1039"/>
    <n v="2115"/>
    <n v="159"/>
    <n v="2274"/>
    <n v="148"/>
    <n v="1960"/>
    <n v="2108"/>
    <n v="137"/>
    <n v="2145"/>
    <n v="2282"/>
    <n v="3068"/>
    <n v="916"/>
    <n v="3984"/>
    <n v="472"/>
    <n v="157"/>
    <n v="629"/>
    <n v="1474"/>
    <n v="259"/>
    <n v="1733"/>
    <n v="398"/>
    <n v="675"/>
    <n v="1073"/>
    <n v="1320"/>
    <n v="2937"/>
    <n v="4257"/>
    <x v="111"/>
    <x v="111"/>
    <x v="111"/>
    <n v="2.0618093612433743E-2"/>
  </r>
  <r>
    <x v="112"/>
    <x v="9"/>
    <x v="69"/>
    <s v="EUR"/>
    <n v="2240"/>
    <n v="668"/>
    <x v="112"/>
    <n v="2869"/>
    <n v="1349"/>
    <n v="4218"/>
    <n v="2614"/>
    <n v="1534"/>
    <n v="4148"/>
    <n v="349"/>
    <n v="284"/>
    <n v="633"/>
    <n v="91"/>
    <n v="474"/>
    <n v="565"/>
    <n v="32316"/>
    <n v="11353"/>
    <n v="43669"/>
    <n v="46730"/>
    <n v="26285"/>
    <n v="73015"/>
    <n v="955"/>
    <n v="1626"/>
    <n v="2581"/>
    <n v="112161"/>
    <n v="35419"/>
    <n v="147580"/>
    <n v="6557"/>
    <n v="29870"/>
    <n v="36427"/>
    <n v="5799"/>
    <n v="1830"/>
    <n v="7629"/>
    <n v="9845"/>
    <n v="304"/>
    <n v="10149"/>
    <x v="112"/>
    <x v="112"/>
    <x v="112"/>
    <n v="0.10989844278943806"/>
  </r>
  <r>
    <x v="113"/>
    <x v="9"/>
    <x v="46"/>
    <s v="EUR"/>
    <n v="1449"/>
    <n v="16659"/>
    <x v="113"/>
    <n v="362"/>
    <n v="6877"/>
    <n v="7239"/>
    <n v="21054"/>
    <n v="7397"/>
    <n v="28451"/>
    <n v="8713"/>
    <n v="2316"/>
    <n v="11029"/>
    <n v="830"/>
    <n v="6715"/>
    <n v="7545"/>
    <n v="106245"/>
    <n v="98072"/>
    <n v="204317"/>
    <n v="6568"/>
    <n v="34478"/>
    <n v="41046"/>
    <n v="3043"/>
    <n v="2202"/>
    <n v="5245"/>
    <n v="0"/>
    <n v="13899"/>
    <n v="13899"/>
    <n v="764"/>
    <n v="14513"/>
    <n v="15277"/>
    <n v="41369"/>
    <n v="11668"/>
    <n v="53037"/>
    <n v="22900"/>
    <n v="29145"/>
    <n v="52045"/>
    <x v="113"/>
    <x v="113"/>
    <x v="113"/>
    <n v="0.42405992396582226"/>
  </r>
  <r>
    <x v="114"/>
    <x v="9"/>
    <x v="67"/>
    <s v="EUR"/>
    <n v="17705"/>
    <n v="13911"/>
    <x v="114"/>
    <n v="2736"/>
    <n v="5553"/>
    <n v="8289"/>
    <n v="11414"/>
    <n v="10965"/>
    <n v="22379"/>
    <n v="12392"/>
    <n v="3293"/>
    <n v="15685"/>
    <n v="3429"/>
    <n v="39424"/>
    <n v="42853"/>
    <n v="14660"/>
    <n v="17208"/>
    <n v="31868"/>
    <n v="4154"/>
    <n v="4323"/>
    <n v="8477"/>
    <n v="27124"/>
    <n v="27124"/>
    <n v="54248"/>
    <n v="2452"/>
    <n v="5208"/>
    <n v="7660"/>
    <n v="8581"/>
    <n v="12870"/>
    <n v="21451"/>
    <n v="5532"/>
    <n v="1383"/>
    <n v="6915"/>
    <n v="5402"/>
    <n v="5189"/>
    <n v="10591"/>
    <x v="114"/>
    <x v="114"/>
    <x v="114"/>
    <n v="0.30841740923484795"/>
  </r>
  <r>
    <x v="115"/>
    <x v="9"/>
    <x v="66"/>
    <s v="EUR"/>
    <n v="6004"/>
    <n v="2220"/>
    <x v="115"/>
    <n v="10122"/>
    <n v="1000"/>
    <n v="11122"/>
    <n v="2202"/>
    <n v="7371"/>
    <n v="9573"/>
    <n v="4224"/>
    <n v="14973"/>
    <n v="19197"/>
    <n v="2922"/>
    <n v="3718"/>
    <n v="6640"/>
    <n v="5002"/>
    <n v="6364"/>
    <n v="11366"/>
    <n v="16563"/>
    <n v="2046"/>
    <n v="18609"/>
    <n v="11847"/>
    <n v="10505"/>
    <n v="22352"/>
    <n v="11435"/>
    <n v="12893"/>
    <n v="24328"/>
    <n v="33359"/>
    <n v="46066"/>
    <n v="79425"/>
    <n v="18217"/>
    <n v="14904"/>
    <n v="33121"/>
    <n v="13958"/>
    <n v="4903"/>
    <n v="18861"/>
    <x v="115"/>
    <x v="115"/>
    <x v="115"/>
    <n v="-0.18276174281739285"/>
  </r>
  <r>
    <x v="116"/>
    <x v="9"/>
    <x v="70"/>
    <s v="EUR"/>
    <n v="17423"/>
    <n v="4086"/>
    <x v="116"/>
    <n v="141"/>
    <n v="4559"/>
    <n v="4700"/>
    <n v="13952"/>
    <n v="431"/>
    <n v="14383"/>
    <n v="3286"/>
    <n v="10404"/>
    <n v="13690"/>
    <n v="17594"/>
    <n v="4126"/>
    <n v="21720"/>
    <n v="4466"/>
    <n v="4838"/>
    <n v="9304"/>
    <n v="1757"/>
    <n v="2748"/>
    <n v="4505"/>
    <n v="19951"/>
    <n v="6650"/>
    <n v="26601"/>
    <n v="10310"/>
    <n v="4851"/>
    <n v="15161"/>
    <n v="2515"/>
    <n v="81287"/>
    <n v="83802"/>
    <n v="2547"/>
    <n v="5667"/>
    <n v="8214"/>
    <n v="1704"/>
    <n v="11401"/>
    <n v="13105"/>
    <x v="116"/>
    <x v="116"/>
    <x v="116"/>
    <n v="-2.4038923825458183E-3"/>
  </r>
  <r>
    <x v="117"/>
    <x v="9"/>
    <x v="71"/>
    <s v="EUR"/>
    <n v="17499"/>
    <n v="28549"/>
    <x v="117"/>
    <n v="90136"/>
    <n v="12291"/>
    <n v="102427"/>
    <n v="24466"/>
    <n v="0"/>
    <n v="24466"/>
    <n v="2666"/>
    <n v="41751"/>
    <n v="44417"/>
    <n v="16656"/>
    <n v="3411"/>
    <n v="20067"/>
    <n v="2453"/>
    <n v="15065"/>
    <n v="17518"/>
    <n v="10088"/>
    <n v="15778"/>
    <n v="25866"/>
    <n v="4216"/>
    <n v="30917"/>
    <n v="35133"/>
    <n v="43752"/>
    <n v="30403"/>
    <n v="74155"/>
    <n v="8713"/>
    <n v="8713"/>
    <n v="17426"/>
    <n v="912"/>
    <n v="390"/>
    <n v="1302"/>
    <n v="5791"/>
    <n v="4368"/>
    <n v="10159"/>
    <x v="117"/>
    <x v="117"/>
    <x v="117"/>
    <n v="0.75086192468619251"/>
  </r>
  <r>
    <x v="118"/>
    <x v="9"/>
    <x v="61"/>
    <s v="EUR"/>
    <n v="2651"/>
    <n v="21447"/>
    <x v="118"/>
    <n v="15499"/>
    <n v="0"/>
    <n v="15499"/>
    <n v="16856"/>
    <n v="1666"/>
    <n v="18522"/>
    <n v="9911"/>
    <n v="3853"/>
    <n v="13764"/>
    <n v="11067"/>
    <n v="37049"/>
    <n v="48116"/>
    <n v="38115"/>
    <n v="9528"/>
    <n v="47643"/>
    <n v="3356"/>
    <n v="5248"/>
    <n v="8604"/>
    <n v="3177"/>
    <n v="5409"/>
    <n v="8586"/>
    <n v="48089"/>
    <n v="10555"/>
    <n v="58644"/>
    <n v="10111"/>
    <n v="19625"/>
    <n v="29736"/>
    <n v="3221"/>
    <n v="5036"/>
    <n v="8257"/>
    <n v="2403"/>
    <n v="1411"/>
    <n v="3814"/>
    <x v="118"/>
    <x v="118"/>
    <x v="118"/>
    <n v="0.10490839176656865"/>
  </r>
  <r>
    <x v="119"/>
    <x v="9"/>
    <x v="72"/>
    <s v="EUR"/>
    <n v="13158"/>
    <n v="13158"/>
    <x v="119"/>
    <n v="4262"/>
    <n v="5208"/>
    <n v="9470"/>
    <n v="25238"/>
    <n v="1610"/>
    <n v="26848"/>
    <n v="11796"/>
    <n v="10459"/>
    <n v="22255"/>
    <n v="195"/>
    <n v="4669"/>
    <n v="4864"/>
    <n v="610"/>
    <n v="7011"/>
    <n v="7621"/>
    <n v="1772"/>
    <n v="0"/>
    <n v="1772"/>
    <n v="5305"/>
    <n v="35501"/>
    <n v="40806"/>
    <n v="5791"/>
    <n v="3548"/>
    <n v="9339"/>
    <n v="33777"/>
    <n v="5960"/>
    <n v="39737"/>
    <n v="9222"/>
    <n v="2163"/>
    <n v="11385"/>
    <n v="26478"/>
    <n v="12460"/>
    <n v="38938"/>
    <x v="119"/>
    <x v="119"/>
    <x v="119"/>
    <n v="0.19060230887179552"/>
  </r>
  <r>
    <x v="120"/>
    <x v="9"/>
    <x v="46"/>
    <s v="EUR"/>
    <n v="11543"/>
    <n v="9444"/>
    <x v="120"/>
    <n v="264"/>
    <n v="3032"/>
    <n v="3296"/>
    <n v="6909"/>
    <n v="13410"/>
    <n v="20319"/>
    <n v="21833"/>
    <n v="20153"/>
    <n v="41986"/>
    <n v="1725"/>
    <n v="9054"/>
    <n v="10779"/>
    <n v="2883"/>
    <n v="3383"/>
    <n v="6266"/>
    <n v="8096"/>
    <n v="18020"/>
    <n v="26116"/>
    <n v="1238"/>
    <n v="4388"/>
    <n v="5626"/>
    <n v="8935"/>
    <n v="883"/>
    <n v="9818"/>
    <n v="4893"/>
    <n v="1074"/>
    <n v="5967"/>
    <n v="1654"/>
    <n v="6614"/>
    <n v="8268"/>
    <n v="29387"/>
    <n v="908"/>
    <n v="30295"/>
    <x v="120"/>
    <x v="120"/>
    <x v="120"/>
    <n v="-3.6359474592386518E-2"/>
  </r>
  <r>
    <x v="121"/>
    <x v="9"/>
    <x v="73"/>
    <s v="EUR"/>
    <n v="9394"/>
    <n v="191"/>
    <x v="121"/>
    <n v="5904"/>
    <n v="18692"/>
    <n v="24596"/>
    <n v="1015"/>
    <n v="10258"/>
    <n v="11273"/>
    <n v="1342"/>
    <n v="1777"/>
    <n v="3119"/>
    <n v="5195"/>
    <n v="1824"/>
    <n v="7019"/>
    <n v="4765"/>
    <n v="8849"/>
    <n v="13614"/>
    <n v="6830"/>
    <n v="6829"/>
    <n v="13659"/>
    <n v="4816"/>
    <n v="2266"/>
    <n v="7082"/>
    <n v="6178"/>
    <n v="8188"/>
    <n v="14366"/>
    <n v="24860"/>
    <n v="3389"/>
    <n v="28249"/>
    <n v="3078"/>
    <n v="231"/>
    <n v="3309"/>
    <n v="19319"/>
    <n v="22677"/>
    <n v="41996"/>
    <x v="121"/>
    <x v="121"/>
    <x v="121"/>
    <n v="0.12271601278821113"/>
  </r>
  <r>
    <x v="122"/>
    <x v="9"/>
    <x v="74"/>
    <s v="EUR"/>
    <n v="3222"/>
    <n v="32"/>
    <x v="122"/>
    <n v="5962"/>
    <n v="589"/>
    <n v="6551"/>
    <n v="3631"/>
    <n v="6453"/>
    <n v="10084"/>
    <n v="3302"/>
    <n v="493"/>
    <n v="3795"/>
    <n v="9064"/>
    <n v="34095"/>
    <n v="43159"/>
    <n v="3083"/>
    <n v="15050"/>
    <n v="18133"/>
    <n v="6725"/>
    <n v="7583"/>
    <n v="14308"/>
    <n v="6323"/>
    <n v="5385"/>
    <n v="11708"/>
    <n v="11067"/>
    <n v="9054"/>
    <n v="20121"/>
    <n v="5464"/>
    <n v="7544"/>
    <n v="13008"/>
    <n v="321"/>
    <n v="6087"/>
    <n v="6408"/>
    <n v="5581"/>
    <n v="0"/>
    <n v="5581"/>
    <x v="122"/>
    <x v="122"/>
    <x v="122"/>
    <n v="0.55036592595621159"/>
  </r>
  <r>
    <x v="123"/>
    <x v="9"/>
    <x v="58"/>
    <s v="EUR"/>
    <n v="3455"/>
    <n v="10937"/>
    <x v="123"/>
    <n v="1726"/>
    <n v="6118"/>
    <n v="7844"/>
    <n v="3432"/>
    <n v="3718"/>
    <n v="7150"/>
    <n v="19927"/>
    <n v="6292"/>
    <n v="26219"/>
    <n v="7367"/>
    <n v="33558"/>
    <n v="40925"/>
    <n v="14281"/>
    <n v="751"/>
    <n v="15032"/>
    <n v="7615"/>
    <n v="17767"/>
    <n v="25382"/>
    <n v="64"/>
    <n v="6258"/>
    <n v="6322"/>
    <n v="8472"/>
    <n v="1859"/>
    <n v="10331"/>
    <n v="11430"/>
    <n v="4445"/>
    <n v="15875"/>
    <n v="4830"/>
    <n v="15291"/>
    <n v="20121"/>
    <n v="6511"/>
    <n v="34179"/>
    <n v="40690"/>
    <x v="123"/>
    <x v="123"/>
    <x v="123"/>
    <n v="-0.13181708285842572"/>
  </r>
  <r>
    <x v="124"/>
    <x v="9"/>
    <x v="51"/>
    <s v="EUR"/>
    <n v="4091"/>
    <n v="4801"/>
    <x v="124"/>
    <n v="3747"/>
    <n v="11238"/>
    <n v="14985"/>
    <n v="9766"/>
    <n v="11935"/>
    <n v="21701"/>
    <n v="9482"/>
    <n v="26986"/>
    <n v="36468"/>
    <n v="2043"/>
    <n v="6127"/>
    <n v="8170"/>
    <n v="2680"/>
    <n v="86643"/>
    <n v="89323"/>
    <n v="3720"/>
    <n v="9563"/>
    <n v="13283"/>
    <n v="11460"/>
    <n v="55948"/>
    <n v="67408"/>
    <n v="4842"/>
    <n v="8243"/>
    <n v="13085"/>
    <n v="5563"/>
    <n v="4933"/>
    <n v="10496"/>
    <n v="332"/>
    <n v="3355"/>
    <n v="3687"/>
    <n v="810"/>
    <n v="19416"/>
    <n v="20226"/>
    <x v="124"/>
    <x v="124"/>
    <x v="124"/>
    <n v="-0.24008057689628939"/>
  </r>
  <r>
    <x v="125"/>
    <x v="9"/>
    <x v="75"/>
    <s v="EUR"/>
    <n v="9257"/>
    <n v="7885"/>
    <x v="125"/>
    <n v="5454"/>
    <n v="33501"/>
    <n v="38955"/>
    <n v="8987"/>
    <n v="13480"/>
    <n v="22467"/>
    <n v="6187"/>
    <n v="2405"/>
    <n v="8592"/>
    <n v="2720"/>
    <n v="2612"/>
    <n v="5332"/>
    <n v="2202"/>
    <n v="6603"/>
    <n v="8805"/>
    <n v="3725"/>
    <n v="9577"/>
    <n v="13302"/>
    <n v="1779"/>
    <n v="33786"/>
    <n v="35565"/>
    <n v="4427"/>
    <n v="232"/>
    <n v="4659"/>
    <n v="23350"/>
    <n v="13713"/>
    <n v="37063"/>
    <n v="97"/>
    <n v="3114"/>
    <n v="3211"/>
    <n v="138"/>
    <n v="4434"/>
    <n v="4572"/>
    <x v="125"/>
    <x v="125"/>
    <x v="125"/>
    <n v="5.3974104819724941E-3"/>
  </r>
  <r>
    <x v="126"/>
    <x v="9"/>
    <x v="76"/>
    <s v="EUR"/>
    <n v="9341"/>
    <n v="596"/>
    <x v="126"/>
    <n v="11418"/>
    <n v="992"/>
    <n v="12410"/>
    <n v="14615"/>
    <n v="6566"/>
    <n v="21181"/>
    <n v="7198"/>
    <n v="9161"/>
    <n v="16359"/>
    <n v="19724"/>
    <n v="4329"/>
    <n v="24053"/>
    <n v="23372"/>
    <n v="9545"/>
    <n v="32917"/>
    <n v="7227"/>
    <n v="25623"/>
    <n v="32850"/>
    <n v="17621"/>
    <n v="32724"/>
    <n v="50345"/>
    <n v="50452"/>
    <n v="8903"/>
    <n v="59355"/>
    <n v="1331"/>
    <n v="5004"/>
    <n v="6335"/>
    <n v="9719"/>
    <n v="10959"/>
    <n v="20678"/>
    <n v="10033"/>
    <n v="1114"/>
    <n v="11147"/>
    <x v="126"/>
    <x v="126"/>
    <x v="126"/>
    <n v="-9.3470892929465185E-2"/>
  </r>
  <r>
    <x v="127"/>
    <x v="9"/>
    <x v="77"/>
    <s v="EUR"/>
    <n v="6070"/>
    <n v="2479"/>
    <x v="127"/>
    <n v="39277"/>
    <n v="7481"/>
    <n v="46758"/>
    <n v="9343"/>
    <n v="75586"/>
    <n v="84929"/>
    <n v="4813"/>
    <n v="11228"/>
    <n v="16041"/>
    <n v="5723"/>
    <n v="5722"/>
    <n v="11445"/>
    <n v="5912"/>
    <n v="1478"/>
    <n v="7390"/>
    <n v="746"/>
    <n v="4582"/>
    <n v="5328"/>
    <n v="1985"/>
    <n v="2631"/>
    <n v="4616"/>
    <n v="290"/>
    <n v="1160"/>
    <n v="1450"/>
    <n v="1235"/>
    <n v="12480"/>
    <n v="13715"/>
    <n v="17846"/>
    <n v="3917"/>
    <n v="21763"/>
    <n v="4421"/>
    <n v="437"/>
    <n v="4858"/>
    <x v="127"/>
    <x v="127"/>
    <x v="127"/>
    <n v="5.3877457054446229E-2"/>
  </r>
  <r>
    <x v="128"/>
    <x v="9"/>
    <x v="78"/>
    <s v="EUR"/>
    <n v="15357"/>
    <n v="1155"/>
    <x v="128"/>
    <n v="28431"/>
    <n v="95179"/>
    <n v="123610"/>
    <n v="18805"/>
    <n v="3851"/>
    <n v="22656"/>
    <n v="923"/>
    <n v="14458"/>
    <n v="15381"/>
    <n v="3827"/>
    <n v="1970"/>
    <n v="5797"/>
    <n v="3644"/>
    <n v="1561"/>
    <n v="5205"/>
    <n v="1077"/>
    <n v="9685"/>
    <n v="10762"/>
    <n v="9904"/>
    <n v="19225"/>
    <n v="29129"/>
    <n v="5333"/>
    <n v="21332"/>
    <n v="26665"/>
    <n v="14749"/>
    <n v="776"/>
    <n v="15525"/>
    <n v="9525"/>
    <n v="4690"/>
    <n v="14215"/>
    <n v="2803"/>
    <n v="25220"/>
    <n v="28023"/>
    <x v="128"/>
    <x v="128"/>
    <x v="128"/>
    <n v="0.45158597662771288"/>
  </r>
  <r>
    <x v="129"/>
    <x v="9"/>
    <x v="47"/>
    <s v="EUR"/>
    <n v="5572"/>
    <n v="9904"/>
    <x v="129"/>
    <n v="3697"/>
    <n v="2677"/>
    <n v="6374"/>
    <n v="26845"/>
    <n v="0"/>
    <n v="26845"/>
    <n v="4903"/>
    <n v="7999"/>
    <n v="12902"/>
    <n v="5947"/>
    <n v="6706"/>
    <n v="12653"/>
    <n v="7152"/>
    <n v="3851"/>
    <n v="11003"/>
    <n v="293"/>
    <n v="2148"/>
    <n v="2441"/>
    <n v="308"/>
    <n v="460"/>
    <n v="768"/>
    <n v="1787"/>
    <n v="7146"/>
    <n v="8933"/>
    <n v="3098"/>
    <n v="4845"/>
    <n v="7943"/>
    <n v="25238"/>
    <n v="1328"/>
    <n v="26566"/>
    <n v="20191"/>
    <n v="26763"/>
    <n v="46954"/>
    <x v="129"/>
    <x v="129"/>
    <x v="129"/>
    <n v="27.555555555555557"/>
  </r>
  <r>
    <x v="130"/>
    <x v="9"/>
    <x v="79"/>
    <s v="EUR"/>
    <n v="1518"/>
    <n v="6915"/>
    <x v="130"/>
    <n v="1701"/>
    <n v="6399"/>
    <n v="8100"/>
    <n v="11006"/>
    <n v="8646"/>
    <n v="19652"/>
    <n v="17725"/>
    <n v="8730"/>
    <n v="26455"/>
    <n v="2382"/>
    <n v="880"/>
    <n v="3262"/>
    <n v="3497"/>
    <n v="14904"/>
    <n v="18401"/>
    <n v="21067"/>
    <n v="651"/>
    <n v="21718"/>
    <n v="7133"/>
    <n v="15155"/>
    <n v="22288"/>
    <n v="10059"/>
    <n v="5416"/>
    <n v="15475"/>
    <n v="291"/>
    <n v="3344"/>
    <n v="3635"/>
    <n v="11735"/>
    <n v="4122"/>
    <n v="15857"/>
    <n v="4515"/>
    <n v="8762"/>
    <n v="13277"/>
    <x v="130"/>
    <x v="130"/>
    <x v="130"/>
    <n v="6.167169662773914E-3"/>
  </r>
  <r>
    <x v="131"/>
    <x v="9"/>
    <x v="49"/>
    <s v="EUR"/>
    <n v="888"/>
    <n v="16862"/>
    <x v="131"/>
    <n v="975"/>
    <n v="15267"/>
    <n v="16242"/>
    <n v="228"/>
    <n v="1666"/>
    <n v="1894"/>
    <n v="22186"/>
    <n v="7795"/>
    <n v="29981"/>
    <n v="3119"/>
    <n v="7636"/>
    <n v="10755"/>
    <n v="700"/>
    <n v="6297"/>
    <n v="6997"/>
    <n v="1652"/>
    <n v="4955"/>
    <n v="6607"/>
    <n v="6747"/>
    <n v="833"/>
    <n v="7580"/>
    <n v="12476"/>
    <n v="385"/>
    <n v="12861"/>
    <n v="11152"/>
    <n v="6004"/>
    <n v="17156"/>
    <n v="1474"/>
    <n v="16941"/>
    <n v="18415"/>
    <n v="13764"/>
    <n v="67198"/>
    <n v="80962"/>
    <x v="131"/>
    <x v="131"/>
    <x v="131"/>
    <n v="0.2544343713046906"/>
  </r>
  <r>
    <x v="132"/>
    <x v="9"/>
    <x v="80"/>
    <s v="EUR"/>
    <n v="21498"/>
    <n v="9658"/>
    <x v="132"/>
    <n v="25042"/>
    <n v="7063"/>
    <n v="32105"/>
    <n v="18145"/>
    <n v="8937"/>
    <n v="27082"/>
    <n v="1369"/>
    <n v="11068"/>
    <n v="12437"/>
    <n v="3025"/>
    <n v="2282"/>
    <n v="5307"/>
    <n v="12576"/>
    <n v="20517"/>
    <n v="33093"/>
    <n v="13147"/>
    <n v="11198"/>
    <n v="24345"/>
    <n v="60611"/>
    <n v="15152"/>
    <n v="75763"/>
    <n v="6097"/>
    <n v="37449"/>
    <n v="43546"/>
    <n v="10815"/>
    <n v="25234"/>
    <n v="36049"/>
    <n v="1760"/>
    <n v="17"/>
    <n v="1777"/>
    <n v="9336"/>
    <n v="811"/>
    <n v="10147"/>
    <x v="132"/>
    <x v="132"/>
    <x v="132"/>
    <n v="0.21015330332157198"/>
  </r>
  <r>
    <x v="133"/>
    <x v="9"/>
    <x v="81"/>
    <s v="EUR"/>
    <n v="2851"/>
    <n v="281"/>
    <x v="133"/>
    <n v="7705"/>
    <n v="4524"/>
    <n v="12229"/>
    <n v="1179"/>
    <n v="607"/>
    <n v="1786"/>
    <n v="924"/>
    <n v="8309"/>
    <n v="9233"/>
    <n v="4722"/>
    <n v="20128"/>
    <n v="24850"/>
    <n v="25100"/>
    <n v="48723"/>
    <n v="73823"/>
    <n v="3331"/>
    <n v="3909"/>
    <n v="7240"/>
    <n v="3961"/>
    <n v="3112"/>
    <n v="7073"/>
    <n v="7415"/>
    <n v="16504"/>
    <n v="23919"/>
    <n v="30005"/>
    <n v="18389"/>
    <n v="48394"/>
    <n v="5955"/>
    <n v="7278"/>
    <n v="13233"/>
    <n v="7347"/>
    <n v="20909"/>
    <n v="28256"/>
    <x v="133"/>
    <x v="133"/>
    <x v="133"/>
    <n v="-7.2140364777765933E-2"/>
  </r>
  <r>
    <x v="134"/>
    <x v="9"/>
    <x v="46"/>
    <s v="EUR"/>
    <n v="4755"/>
    <n v="9228"/>
    <x v="134"/>
    <n v="3129"/>
    <n v="5560"/>
    <n v="8689"/>
    <n v="6378"/>
    <n v="479"/>
    <n v="6857"/>
    <n v="8369"/>
    <n v="1963"/>
    <n v="10332"/>
    <n v="1789"/>
    <n v="7154"/>
    <n v="8943"/>
    <n v="2976"/>
    <n v="8928"/>
    <n v="11904"/>
    <n v="2578"/>
    <n v="1104"/>
    <n v="3682"/>
    <n v="15444"/>
    <n v="5711"/>
    <n v="21155"/>
    <n v="1781"/>
    <n v="1929"/>
    <n v="3710"/>
    <n v="61"/>
    <n v="5998"/>
    <n v="6059"/>
    <n v="2221"/>
    <n v="4943"/>
    <n v="7164"/>
    <n v="6919"/>
    <n v="2965"/>
    <n v="9884"/>
    <x v="134"/>
    <x v="134"/>
    <x v="134"/>
    <n v="5.3124087841898322E-2"/>
  </r>
  <r>
    <x v="135"/>
    <x v="9"/>
    <x v="79"/>
    <s v="EUR"/>
    <n v="19118"/>
    <n v="2856"/>
    <x v="135"/>
    <n v="1034"/>
    <n v="19636"/>
    <n v="20670"/>
    <n v="3355"/>
    <n v="3783"/>
    <n v="7138"/>
    <n v="772"/>
    <n v="24936"/>
    <n v="25708"/>
    <n v="32905"/>
    <n v="7718"/>
    <n v="40623"/>
    <n v="4185"/>
    <n v="25704"/>
    <n v="29889"/>
    <n v="20021"/>
    <n v="3532"/>
    <n v="23553"/>
    <n v="33404"/>
    <n v="4128"/>
    <n v="37532"/>
    <n v="11672"/>
    <n v="744"/>
    <n v="12416"/>
    <n v="24018"/>
    <n v="2088"/>
    <n v="26106"/>
    <n v="87135"/>
    <n v="880"/>
    <n v="88015"/>
    <n v="30228"/>
    <n v="4121"/>
    <n v="34349"/>
    <x v="135"/>
    <x v="135"/>
    <x v="135"/>
    <n v="-0.155605325370163"/>
  </r>
  <r>
    <x v="136"/>
    <x v="9"/>
    <x v="82"/>
    <s v="EUR"/>
    <n v="581"/>
    <n v="11038"/>
    <x v="136"/>
    <n v="4152"/>
    <n v="9240"/>
    <n v="13392"/>
    <n v="146"/>
    <n v="4694"/>
    <n v="4840"/>
    <n v="35923"/>
    <n v="1111"/>
    <n v="37034"/>
    <n v="12626"/>
    <n v="3987"/>
    <n v="16613"/>
    <n v="0"/>
    <n v="18519"/>
    <n v="18519"/>
    <n v="2927"/>
    <n v="2119"/>
    <n v="5046"/>
    <n v="20923"/>
    <n v="0"/>
    <n v="20923"/>
    <n v="124"/>
    <n v="2969"/>
    <n v="3093"/>
    <n v="172"/>
    <n v="17002"/>
    <n v="17174"/>
    <n v="18998"/>
    <n v="1429"/>
    <n v="20427"/>
    <n v="18706"/>
    <n v="2550"/>
    <n v="21256"/>
    <x v="136"/>
    <x v="136"/>
    <x v="136"/>
    <n v="0.2396939003428083"/>
  </r>
  <r>
    <x v="137"/>
    <x v="9"/>
    <x v="46"/>
    <s v="EUR"/>
    <n v="24156"/>
    <n v="2100"/>
    <x v="137"/>
    <n v="7584"/>
    <n v="570"/>
    <n v="8154"/>
    <n v="6524"/>
    <n v="20659"/>
    <n v="27183"/>
    <n v="2711"/>
    <n v="9073"/>
    <n v="11784"/>
    <n v="12726"/>
    <n v="2985"/>
    <n v="15711"/>
    <n v="2888"/>
    <n v="16364"/>
    <n v="19252"/>
    <n v="11441"/>
    <n v="4448"/>
    <n v="15889"/>
    <n v="2564"/>
    <n v="5205"/>
    <n v="7769"/>
    <n v="2999"/>
    <n v="1477"/>
    <n v="4476"/>
    <n v="13954"/>
    <n v="5979"/>
    <n v="19933"/>
    <n v="6116"/>
    <n v="679"/>
    <n v="6795"/>
    <n v="1851"/>
    <n v="2086"/>
    <n v="3937"/>
    <x v="137"/>
    <x v="137"/>
    <x v="137"/>
    <n v="0.40110328714670473"/>
  </r>
  <r>
    <x v="138"/>
    <x v="9"/>
    <x v="51"/>
    <s v="EUR"/>
    <n v="3100"/>
    <n v="4650"/>
    <x v="138"/>
    <n v="2145"/>
    <n v="2144"/>
    <n v="4289"/>
    <n v="10875"/>
    <n v="4229"/>
    <n v="15104"/>
    <n v="5415"/>
    <n v="738"/>
    <n v="6153"/>
    <n v="1468"/>
    <n v="9017"/>
    <n v="10485"/>
    <n v="13999"/>
    <n v="285"/>
    <n v="14284"/>
    <n v="706"/>
    <n v="1059"/>
    <n v="1765"/>
    <n v="5775"/>
    <n v="7348"/>
    <n v="13123"/>
    <n v="7151"/>
    <n v="43922"/>
    <n v="51073"/>
    <n v="3056"/>
    <n v="14918"/>
    <n v="17974"/>
    <n v="8709"/>
    <n v="15482"/>
    <n v="24191"/>
    <n v="1903"/>
    <n v="1980"/>
    <n v="3883"/>
    <x v="138"/>
    <x v="138"/>
    <x v="138"/>
    <n v="-2.518174651834983E-2"/>
  </r>
  <r>
    <x v="139"/>
    <x v="9"/>
    <x v="83"/>
    <s v="EUR"/>
    <n v="3769"/>
    <n v="4994"/>
    <x v="139"/>
    <n v="19065"/>
    <n v="6020"/>
    <n v="25085"/>
    <n v="6307"/>
    <n v="331"/>
    <n v="6638"/>
    <n v="1690"/>
    <n v="22439"/>
    <n v="24129"/>
    <n v="6648"/>
    <n v="13496"/>
    <n v="20144"/>
    <n v="13021"/>
    <n v="4111"/>
    <n v="17132"/>
    <n v="22078"/>
    <n v="6971"/>
    <n v="29049"/>
    <n v="17772"/>
    <n v="3385"/>
    <n v="21157"/>
    <n v="7291"/>
    <n v="2430"/>
    <n v="9721"/>
    <n v="2505"/>
    <n v="5323"/>
    <n v="7828"/>
    <n v="1512"/>
    <n v="5358"/>
    <n v="6870"/>
    <n v="8138"/>
    <n v="2569"/>
    <n v="10707"/>
    <x v="139"/>
    <x v="139"/>
    <x v="139"/>
    <n v="-0.25134482547832998"/>
  </r>
  <r>
    <x v="140"/>
    <x v="9"/>
    <x v="84"/>
    <s v="EUR"/>
    <n v="9653"/>
    <n v="3391"/>
    <x v="140"/>
    <n v="4650"/>
    <n v="3960"/>
    <n v="8610"/>
    <n v="2657"/>
    <n v="749"/>
    <n v="3406"/>
    <n v="10019"/>
    <n v="309"/>
    <n v="10328"/>
    <n v="4870"/>
    <n v="150"/>
    <n v="5020"/>
    <n v="85066"/>
    <n v="859"/>
    <n v="85925"/>
    <n v="1997"/>
    <n v="9094"/>
    <n v="11091"/>
    <n v="9729"/>
    <n v="2586"/>
    <n v="12315"/>
    <n v="0"/>
    <n v="7110"/>
    <n v="7110"/>
    <n v="7472"/>
    <n v="13283"/>
    <n v="20755"/>
    <n v="4691"/>
    <n v="1647"/>
    <n v="6338"/>
    <n v="5323"/>
    <n v="12419"/>
    <n v="17742"/>
    <x v="140"/>
    <x v="140"/>
    <x v="140"/>
    <n v="-0.11040694695396565"/>
  </r>
  <r>
    <x v="141"/>
    <x v="9"/>
    <x v="85"/>
    <s v="EUR"/>
    <n v="7215"/>
    <n v="6932"/>
    <x v="141"/>
    <n v="1954"/>
    <n v="1098"/>
    <n v="3052"/>
    <n v="1774"/>
    <n v="913"/>
    <n v="2687"/>
    <n v="14203"/>
    <n v="1404"/>
    <n v="15607"/>
    <n v="950"/>
    <n v="2847"/>
    <n v="3797"/>
    <n v="24782"/>
    <n v="505"/>
    <n v="25287"/>
    <n v="4042"/>
    <n v="258"/>
    <n v="4300"/>
    <n v="10445"/>
    <n v="2139"/>
    <n v="12584"/>
    <n v="5514"/>
    <n v="25118"/>
    <n v="30632"/>
    <n v="3647"/>
    <n v="9378"/>
    <n v="13025"/>
    <n v="5280"/>
    <n v="859"/>
    <n v="6139"/>
    <n v="11172"/>
    <n v="7448"/>
    <n v="18620"/>
    <x v="141"/>
    <x v="141"/>
    <x v="141"/>
    <n v="0.16466796226951699"/>
  </r>
  <r>
    <x v="142"/>
    <x v="9"/>
    <x v="46"/>
    <s v="EUR"/>
    <n v="0"/>
    <n v="9243"/>
    <x v="142"/>
    <n v="2727"/>
    <n v="860"/>
    <n v="3587"/>
    <n v="6149"/>
    <n v="5676"/>
    <n v="11825"/>
    <n v="134"/>
    <n v="1534"/>
    <n v="1668"/>
    <n v="1688"/>
    <n v="70"/>
    <n v="1758"/>
    <n v="3436"/>
    <n v="25190"/>
    <n v="28626"/>
    <n v="13529"/>
    <n v="4041"/>
    <n v="17570"/>
    <n v="411"/>
    <n v="4723"/>
    <n v="5134"/>
    <n v="322"/>
    <n v="2896"/>
    <n v="3218"/>
    <n v="1887"/>
    <n v="2950"/>
    <n v="4837"/>
    <n v="2432"/>
    <n v="1490"/>
    <n v="3922"/>
    <n v="728"/>
    <n v="17452"/>
    <n v="18180"/>
    <x v="142"/>
    <x v="142"/>
    <x v="142"/>
    <n v="-0.18930203897692471"/>
  </r>
  <r>
    <x v="143"/>
    <x v="9"/>
    <x v="86"/>
    <s v="EUR"/>
    <n v="2343"/>
    <n v="231"/>
    <x v="143"/>
    <n v="3469"/>
    <n v="8094"/>
    <n v="11563"/>
    <n v="6926"/>
    <n v="11299"/>
    <n v="18225"/>
    <n v="6245"/>
    <n v="4163"/>
    <n v="10408"/>
    <n v="4838"/>
    <n v="9391"/>
    <n v="14229"/>
    <n v="2693"/>
    <n v="1154"/>
    <n v="3847"/>
    <n v="2693"/>
    <n v="1514"/>
    <n v="4207"/>
    <n v="3515"/>
    <n v="19915"/>
    <n v="23430"/>
    <n v="1475"/>
    <n v="5228"/>
    <n v="6703"/>
    <n v="2370"/>
    <n v="6406"/>
    <n v="8776"/>
    <n v="13420"/>
    <n v="1830"/>
    <n v="15250"/>
    <n v="10371"/>
    <n v="24197"/>
    <n v="34568"/>
    <x v="143"/>
    <x v="143"/>
    <x v="143"/>
    <s v=" "/>
  </r>
  <r>
    <x v="144"/>
    <x v="9"/>
    <x v="87"/>
    <s v="EUR"/>
    <n v="1229"/>
    <n v="106"/>
    <x v="144"/>
    <n v="10002"/>
    <n v="17028"/>
    <n v="27030"/>
    <n v="354"/>
    <n v="6725"/>
    <n v="7079"/>
    <n v="787"/>
    <n v="3145"/>
    <n v="3932"/>
    <n v="104"/>
    <n v="1049"/>
    <n v="1153"/>
    <n v="7730"/>
    <n v="2715"/>
    <n v="10445"/>
    <n v="7082"/>
    <n v="5341"/>
    <n v="12423"/>
    <n v="593"/>
    <n v="1383"/>
    <n v="1976"/>
    <n v="4968"/>
    <n v="1655"/>
    <n v="6623"/>
    <n v="2089"/>
    <n v="5647"/>
    <n v="7736"/>
    <n v="3715"/>
    <n v="7542"/>
    <n v="11257"/>
    <n v="485"/>
    <n v="5572"/>
    <n v="6057"/>
    <x v="144"/>
    <x v="144"/>
    <x v="144"/>
    <n v="-0.10302532401875172"/>
  </r>
  <r>
    <x v="145"/>
    <x v="9"/>
    <x v="88"/>
    <s v="EUR"/>
    <n v="122"/>
    <n v="2310"/>
    <x v="145"/>
    <n v="5729"/>
    <n v="855"/>
    <n v="6584"/>
    <n v="1043"/>
    <n v="3694"/>
    <n v="4737"/>
    <n v="7285"/>
    <n v="14789"/>
    <n v="22074"/>
    <n v="1204"/>
    <n v="3809"/>
    <n v="5013"/>
    <n v="17494"/>
    <n v="357"/>
    <n v="17851"/>
    <n v="7041"/>
    <n v="7627"/>
    <n v="14668"/>
    <n v="4256"/>
    <n v="810"/>
    <n v="5066"/>
    <n v="4658"/>
    <n v="350"/>
    <n v="5008"/>
    <n v="9379"/>
    <n v="4619"/>
    <n v="13998"/>
    <n v="470"/>
    <n v="1409"/>
    <n v="1879"/>
    <n v="2288"/>
    <n v="5881"/>
    <n v="8169"/>
    <x v="145"/>
    <x v="145"/>
    <x v="145"/>
    <n v="0.10879854762367892"/>
  </r>
  <r>
    <x v="146"/>
    <x v="9"/>
    <x v="89"/>
    <s v="EUR"/>
    <n v="32687"/>
    <n v="2842"/>
    <x v="146"/>
    <n v="742"/>
    <n v="332"/>
    <n v="1074"/>
    <n v="2928"/>
    <n v="5943"/>
    <n v="8871"/>
    <n v="4216"/>
    <n v="4050"/>
    <n v="8266"/>
    <n v="5627"/>
    <n v="3910"/>
    <n v="9537"/>
    <n v="622"/>
    <n v="7143"/>
    <n v="7765"/>
    <n v="7267"/>
    <n v="382"/>
    <n v="7649"/>
    <n v="5057"/>
    <n v="322"/>
    <n v="5379"/>
    <n v="7722"/>
    <n v="0"/>
    <n v="7722"/>
    <n v="6707"/>
    <n v="1002"/>
    <n v="7709"/>
    <n v="434"/>
    <n v="3177"/>
    <n v="3611"/>
    <n v="9748"/>
    <n v="98"/>
    <n v="9846"/>
    <x v="146"/>
    <x v="146"/>
    <x v="146"/>
    <n v="-0.11185490637105268"/>
  </r>
  <r>
    <x v="147"/>
    <x v="9"/>
    <x v="90"/>
    <s v="EUR"/>
    <n v="6563"/>
    <n v="66"/>
    <x v="147"/>
    <n v="279"/>
    <n v="4359"/>
    <n v="4638"/>
    <n v="1720"/>
    <n v="13912"/>
    <n v="15632"/>
    <n v="18712"/>
    <n v="8406"/>
    <n v="27118"/>
    <n v="11011"/>
    <n v="13456"/>
    <n v="24467"/>
    <n v="3657"/>
    <n v="2241"/>
    <n v="5898"/>
    <n v="7574"/>
    <n v="9256"/>
    <n v="16830"/>
    <n v="3186"/>
    <n v="2940"/>
    <n v="6126"/>
    <n v="484"/>
    <n v="136"/>
    <n v="620"/>
    <n v="10061"/>
    <n v="4954"/>
    <n v="15015"/>
    <n v="1393"/>
    <n v="28"/>
    <n v="1421"/>
    <n v="8098"/>
    <n v="250"/>
    <n v="8348"/>
    <x v="147"/>
    <x v="147"/>
    <x v="147"/>
    <n v="3.5777777777777776E-2"/>
  </r>
  <r>
    <x v="148"/>
    <x v="9"/>
    <x v="91"/>
    <s v="EUR"/>
    <n v="3780"/>
    <n v="1398"/>
    <x v="148"/>
    <n v="437"/>
    <n v="511"/>
    <n v="948"/>
    <n v="15435"/>
    <n v="13686"/>
    <n v="29121"/>
    <n v="23658"/>
    <n v="50273"/>
    <n v="73931"/>
    <n v="959"/>
    <n v="1947"/>
    <n v="2906"/>
    <n v="1450"/>
    <n v="10631"/>
    <n v="12081"/>
    <n v="1007"/>
    <n v="6182"/>
    <n v="7189"/>
    <n v="2140"/>
    <n v="1822"/>
    <n v="3962"/>
    <n v="9515"/>
    <n v="1812"/>
    <n v="11327"/>
    <n v="156"/>
    <n v="7618"/>
    <n v="7774"/>
    <n v="2380"/>
    <n v="4832"/>
    <n v="7212"/>
    <n v="6383"/>
    <n v="64"/>
    <n v="6447"/>
    <x v="148"/>
    <x v="148"/>
    <x v="148"/>
    <n v="6.2060524724028426E-2"/>
  </r>
  <r>
    <x v="149"/>
    <x v="9"/>
    <x v="92"/>
    <s v="EUR"/>
    <n v="7007"/>
    <n v="3772"/>
    <x v="149"/>
    <n v="3605"/>
    <n v="8023"/>
    <n v="11628"/>
    <n v="571"/>
    <n v="4616"/>
    <n v="5187"/>
    <n v="183"/>
    <n v="2859"/>
    <n v="3042"/>
    <n v="1815"/>
    <n v="2404"/>
    <n v="4219"/>
    <n v="390"/>
    <n v="3942"/>
    <n v="4332"/>
    <n v="9106"/>
    <n v="3718"/>
    <n v="12824"/>
    <n v="1500"/>
    <n v="9212"/>
    <n v="10712"/>
    <n v="7503"/>
    <n v="6138"/>
    <n v="13641"/>
    <n v="271"/>
    <n v="6489"/>
    <n v="6760"/>
    <n v="2080"/>
    <n v="2440"/>
    <n v="4520"/>
    <n v="4582"/>
    <n v="6326"/>
    <n v="10908"/>
    <x v="149"/>
    <x v="149"/>
    <x v="149"/>
    <n v="0.27903021480014278"/>
  </r>
  <r>
    <x v="150"/>
    <x v="9"/>
    <x v="83"/>
    <s v="EUR"/>
    <n v="292"/>
    <n v="5541"/>
    <x v="150"/>
    <n v="3705"/>
    <n v="3559"/>
    <n v="7264"/>
    <n v="999"/>
    <n v="10095"/>
    <n v="11094"/>
    <n v="3755"/>
    <n v="7287"/>
    <n v="11042"/>
    <n v="908"/>
    <n v="18"/>
    <n v="926"/>
    <n v="3546"/>
    <n v="3019"/>
    <n v="6565"/>
    <n v="650"/>
    <n v="10176"/>
    <n v="10826"/>
    <n v="7720"/>
    <n v="1930"/>
    <n v="9650"/>
    <n v="18616"/>
    <n v="62321"/>
    <n v="80937"/>
    <n v="913"/>
    <n v="2468"/>
    <n v="3381"/>
    <n v="2077"/>
    <n v="2753"/>
    <n v="4830"/>
    <n v="13101"/>
    <n v="5351"/>
    <n v="18452"/>
    <x v="150"/>
    <x v="150"/>
    <x v="150"/>
    <n v="-0.14236935866983372"/>
  </r>
  <r>
    <x v="151"/>
    <x v="9"/>
    <x v="53"/>
    <s v="EUR"/>
    <n v="5101"/>
    <n v="11351"/>
    <x v="151"/>
    <n v="4854"/>
    <n v="202"/>
    <n v="5056"/>
    <n v="4835"/>
    <n v="363"/>
    <n v="5198"/>
    <n v="4667"/>
    <n v="2860"/>
    <n v="7527"/>
    <n v="393"/>
    <n v="4515"/>
    <n v="4908"/>
    <n v="1141"/>
    <n v="421"/>
    <n v="1562"/>
    <n v="4453"/>
    <n v="785"/>
    <n v="5238"/>
    <n v="2051"/>
    <n v="1892"/>
    <n v="3943"/>
    <n v="8596"/>
    <n v="3511"/>
    <n v="12107"/>
    <n v="13087"/>
    <n v="2680"/>
    <n v="15767"/>
    <n v="5560"/>
    <n v="0"/>
    <n v="5560"/>
    <n v="1080"/>
    <n v="253"/>
    <n v="1333"/>
    <x v="151"/>
    <x v="151"/>
    <x v="151"/>
    <n v="1.376312204503566E-2"/>
  </r>
  <r>
    <x v="152"/>
    <x v="9"/>
    <x v="51"/>
    <s v="EUR"/>
    <n v="8392"/>
    <n v="2650"/>
    <x v="152"/>
    <n v="164"/>
    <n v="3101"/>
    <n v="3265"/>
    <n v="1804"/>
    <n v="450"/>
    <n v="2254"/>
    <n v="664"/>
    <n v="3240"/>
    <n v="3904"/>
    <n v="1706"/>
    <n v="6048"/>
    <n v="7754"/>
    <n v="2900"/>
    <n v="7454"/>
    <n v="10354"/>
    <n v="932"/>
    <n v="6234"/>
    <n v="7166"/>
    <n v="5016"/>
    <n v="619"/>
    <n v="5635"/>
    <n v="9436"/>
    <n v="4238"/>
    <n v="13674"/>
    <n v="593"/>
    <n v="4345"/>
    <n v="4938"/>
    <n v="2028"/>
    <n v="4513"/>
    <n v="6541"/>
    <n v="710"/>
    <n v="1917"/>
    <n v="2627"/>
    <x v="152"/>
    <x v="152"/>
    <x v="152"/>
    <n v="5.6444632455826364E-2"/>
  </r>
  <r>
    <x v="153"/>
    <x v="9"/>
    <x v="67"/>
    <s v="EUR"/>
    <n v="2908"/>
    <n v="1498"/>
    <x v="153"/>
    <n v="2540"/>
    <n v="1195"/>
    <n v="3735"/>
    <n v="677"/>
    <n v="6093"/>
    <n v="6770"/>
    <n v="2833"/>
    <n v="2512"/>
    <n v="5345"/>
    <n v="5234"/>
    <n v="1308"/>
    <n v="6542"/>
    <n v="2771"/>
    <n v="0"/>
    <n v="2771"/>
    <n v="1001"/>
    <n v="3761"/>
    <n v="4762"/>
    <n v="1923"/>
    <n v="2256"/>
    <n v="4179"/>
    <n v="7011"/>
    <n v="1335"/>
    <n v="8346"/>
    <n v="4264"/>
    <n v="1658"/>
    <n v="5922"/>
    <n v="146"/>
    <n v="4688"/>
    <n v="4834"/>
    <n v="0"/>
    <n v="6841"/>
    <n v="6841"/>
    <x v="153"/>
    <x v="153"/>
    <x v="153"/>
    <n v="5.9589769933585293E-2"/>
  </r>
  <r>
    <x v="154"/>
    <x v="9"/>
    <x v="46"/>
    <s v="EUR"/>
    <n v="321"/>
    <n v="361"/>
    <x v="154"/>
    <n v="2043"/>
    <n v="2125"/>
    <n v="4168"/>
    <n v="743"/>
    <n v="1441"/>
    <n v="2184"/>
    <n v="900"/>
    <n v="210"/>
    <n v="1110"/>
    <n v="0"/>
    <n v="1577"/>
    <n v="1577"/>
    <n v="1514"/>
    <n v="2006"/>
    <n v="3520"/>
    <n v="926"/>
    <n v="853"/>
    <n v="1779"/>
    <n v="3041"/>
    <n v="2027"/>
    <n v="5068"/>
    <n v="1331"/>
    <n v="3787"/>
    <n v="5118"/>
    <n v="156"/>
    <n v="1256"/>
    <n v="1412"/>
    <n v="1406"/>
    <n v="1104"/>
    <n v="2510"/>
    <n v="2488"/>
    <n v="103"/>
    <n v="2591"/>
    <x v="154"/>
    <x v="154"/>
    <x v="154"/>
    <n v="-3.2753757875058083E-2"/>
  </r>
  <r>
    <x v="155"/>
    <x v="9"/>
    <x v="93"/>
    <s v="EUR"/>
    <n v="6935"/>
    <n v="4819"/>
    <x v="155"/>
    <n v="174"/>
    <n v="1997"/>
    <n v="2171"/>
    <n v="504"/>
    <n v="1509"/>
    <n v="2013"/>
    <n v="274"/>
    <n v="970"/>
    <n v="1244"/>
    <n v="324"/>
    <n v="2370"/>
    <n v="2694"/>
    <n v="1345"/>
    <n v="724"/>
    <n v="2069"/>
    <n v="243"/>
    <n v="470"/>
    <n v="713"/>
    <n v="308"/>
    <n v="596"/>
    <n v="904"/>
    <n v="357"/>
    <n v="342"/>
    <n v="699"/>
    <n v="2346"/>
    <n v="480"/>
    <n v="2826"/>
    <n v="49"/>
    <n v="1171"/>
    <n v="1220"/>
    <n v="154"/>
    <n v="4963"/>
    <n v="5117"/>
    <x v="155"/>
    <x v="155"/>
    <x v="155"/>
    <n v="0.12608140520029115"/>
  </r>
  <r>
    <x v="156"/>
    <x v="10"/>
    <x v="94"/>
    <s v="JPY"/>
    <n v="2180493"/>
    <n v="1857457"/>
    <x v="156"/>
    <n v="257176"/>
    <n v="2600330"/>
    <n v="2857506"/>
    <n v="4464687"/>
    <n v="6424792"/>
    <n v="10889479"/>
    <n v="970475"/>
    <n v="119946"/>
    <n v="1090421"/>
    <n v="259058"/>
    <n v="2331519"/>
    <n v="2590577"/>
    <n v="86703"/>
    <n v="161018"/>
    <n v="247721"/>
    <n v="2865414"/>
    <n v="1348429"/>
    <n v="4213843"/>
    <n v="2120489"/>
    <n v="43275"/>
    <n v="2163764"/>
    <n v="301727"/>
    <n v="738708"/>
    <n v="1040435"/>
    <n v="2080665"/>
    <n v="657051"/>
    <n v="2737716"/>
    <n v="1679782"/>
    <n v="394022"/>
    <n v="2073804"/>
    <n v="1243224"/>
    <n v="1243224"/>
    <n v="2486448"/>
    <x v="156"/>
    <x v="156"/>
    <x v="156"/>
    <n v="0.33670807975993494"/>
  </r>
  <r>
    <x v="157"/>
    <x v="10"/>
    <x v="94"/>
    <s v="JPY"/>
    <n v="11122"/>
    <n v="5988"/>
    <x v="157"/>
    <n v="334067"/>
    <n v="1753848"/>
    <n v="2087915"/>
    <n v="919204"/>
    <n v="3918710"/>
    <n v="4837914"/>
    <n v="296743"/>
    <n v="527543"/>
    <n v="824286"/>
    <n v="82173"/>
    <n v="1561280"/>
    <n v="1643453"/>
    <n v="1419398"/>
    <n v="473132"/>
    <n v="1892530"/>
    <n v="357640"/>
    <n v="474079"/>
    <n v="831719"/>
    <n v="2214897"/>
    <n v="1740276"/>
    <n v="3955173"/>
    <n v="165280"/>
    <n v="1337260"/>
    <n v="1502540"/>
    <n v="2696326"/>
    <n v="1155567"/>
    <n v="3851893"/>
    <n v="1655758"/>
    <n v="815522"/>
    <n v="2471280"/>
    <n v="5417724"/>
    <n v="956068"/>
    <n v="6373792"/>
    <x v="157"/>
    <x v="157"/>
    <x v="157"/>
    <n v="0.88064194538381846"/>
  </r>
  <r>
    <x v="158"/>
    <x v="10"/>
    <x v="94"/>
    <s v="JPY"/>
    <n v="600951"/>
    <n v="2130643"/>
    <x v="158"/>
    <n v="10844"/>
    <n v="56926"/>
    <n v="67770"/>
    <n v="169890"/>
    <n v="2661601"/>
    <n v="2831491"/>
    <n v="27650"/>
    <n v="367344"/>
    <n v="394994"/>
    <n v="308132"/>
    <n v="2259628"/>
    <n v="2567760"/>
    <n v="34621"/>
    <n v="169029"/>
    <n v="203650"/>
    <n v="932556"/>
    <n v="547691"/>
    <n v="1480247"/>
    <n v="128877"/>
    <n v="1159884"/>
    <n v="1288761"/>
    <n v="48817"/>
    <n v="125527"/>
    <n v="174344"/>
    <n v="700598"/>
    <n v="5137718"/>
    <n v="5838316"/>
    <n v="318384"/>
    <n v="2130722"/>
    <n v="2449106"/>
    <n v="620360"/>
    <n v="596032"/>
    <n v="1216392"/>
    <x v="158"/>
    <x v="158"/>
    <x v="158"/>
    <n v="0.13542427636812285"/>
  </r>
  <r>
    <x v="159"/>
    <x v="10"/>
    <x v="94"/>
    <s v="JPY"/>
    <n v="0"/>
    <n v="1304438"/>
    <x v="159"/>
    <n v="215602"/>
    <n v="1324412"/>
    <n v="1540014"/>
    <n v="144174"/>
    <n v="9202"/>
    <n v="153376"/>
    <n v="63090"/>
    <n v="87122"/>
    <n v="150212"/>
    <n v="473117"/>
    <n v="1779818"/>
    <n v="2252935"/>
    <n v="157158"/>
    <n v="447293"/>
    <n v="604451"/>
    <n v="1001"/>
    <n v="471"/>
    <n v="1472"/>
    <n v="13773"/>
    <n v="21542"/>
    <n v="35315"/>
    <n v="2043241"/>
    <n v="1252308"/>
    <n v="3295549"/>
    <n v="143500"/>
    <n v="2726499"/>
    <n v="2869999"/>
    <n v="225518"/>
    <n v="7291730"/>
    <n v="7517248"/>
    <n v="533347"/>
    <n v="1133360"/>
    <n v="1666707"/>
    <x v="159"/>
    <x v="159"/>
    <x v="159"/>
    <n v="-5.5578308318677876E-2"/>
  </r>
  <r>
    <x v="160"/>
    <x v="10"/>
    <x v="94"/>
    <s v="JPY"/>
    <n v="1243105"/>
    <n v="414368"/>
    <x v="160"/>
    <n v="61621"/>
    <n v="150865"/>
    <n v="212486"/>
    <n v="1449342"/>
    <n v="1185824"/>
    <n v="2635166"/>
    <n v="1476016"/>
    <n v="77685"/>
    <n v="1553701"/>
    <n v="366255"/>
    <n v="651119"/>
    <n v="1017374"/>
    <n v="1845125"/>
    <n v="57065"/>
    <n v="1902190"/>
    <n v="1774142"/>
    <n v="154273"/>
    <n v="1928415"/>
    <n v="1640150"/>
    <n v="844925"/>
    <n v="2485075"/>
    <n v="25364"/>
    <n v="3790"/>
    <n v="29154"/>
    <n v="4606"/>
    <n v="33773"/>
    <n v="38379"/>
    <n v="1260854"/>
    <n v="258247"/>
    <n v="1519101"/>
    <n v="1818845"/>
    <n v="1317094"/>
    <n v="3135939"/>
    <x v="160"/>
    <x v="160"/>
    <x v="160"/>
    <n v="-2.3168673664940933E-2"/>
  </r>
  <r>
    <x v="161"/>
    <x v="10"/>
    <x v="95"/>
    <s v="JPY"/>
    <n v="716489"/>
    <n v="157278"/>
    <x v="161"/>
    <n v="447025"/>
    <n v="994991"/>
    <n v="1442016"/>
    <n v="779646"/>
    <n v="664142"/>
    <n v="1443788"/>
    <n v="266240"/>
    <n v="1212870"/>
    <n v="1479110"/>
    <n v="1927227"/>
    <n v="677133"/>
    <n v="2604360"/>
    <n v="67978"/>
    <n v="1064986"/>
    <n v="1132964"/>
    <n v="162437"/>
    <n v="2544830"/>
    <n v="2707267"/>
    <n v="618209"/>
    <n v="593964"/>
    <n v="1212173"/>
    <n v="598683"/>
    <n v="2552276"/>
    <n v="3150959"/>
    <n v="375706"/>
    <n v="2307908"/>
    <n v="2683614"/>
    <n v="1995"/>
    <n v="12248"/>
    <n v="14243"/>
    <n v="2375745"/>
    <n v="98989"/>
    <n v="2474734"/>
    <x v="161"/>
    <x v="161"/>
    <x v="161"/>
    <n v="-7.9408526970337096E-2"/>
  </r>
  <r>
    <x v="162"/>
    <x v="10"/>
    <x v="96"/>
    <s v="JPY"/>
    <n v="37903"/>
    <n v="277951"/>
    <x v="162"/>
    <n v="39946"/>
    <n v="1957342"/>
    <n v="1997288"/>
    <n v="39285"/>
    <n v="131518"/>
    <n v="170803"/>
    <n v="1343963"/>
    <n v="13575"/>
    <n v="1357538"/>
    <n v="860427"/>
    <n v="550109"/>
    <n v="1410536"/>
    <n v="77983"/>
    <n v="18292"/>
    <n v="96275"/>
    <n v="2167319"/>
    <n v="352819"/>
    <n v="2520138"/>
    <n v="2292125"/>
    <n v="46778"/>
    <n v="2338903"/>
    <n v="279646"/>
    <n v="885544"/>
    <n v="1165190"/>
    <n v="764094"/>
    <n v="343288"/>
    <n v="1107382"/>
    <n v="907933"/>
    <n v="370845"/>
    <n v="1278778"/>
    <n v="203815"/>
    <n v="0"/>
    <n v="203815"/>
    <x v="162"/>
    <x v="162"/>
    <x v="162"/>
    <n v="4.1792330891856959E-2"/>
  </r>
  <r>
    <x v="163"/>
    <x v="11"/>
    <x v="97"/>
    <s v="MXN"/>
    <n v="34627"/>
    <n v="31963"/>
    <x v="163"/>
    <n v="32924"/>
    <n v="69961"/>
    <n v="102885"/>
    <n v="10977"/>
    <n v="25610"/>
    <n v="36587"/>
    <n v="53090"/>
    <n v="17696"/>
    <n v="70786"/>
    <n v="38024"/>
    <n v="70616"/>
    <n v="108640"/>
    <n v="134232"/>
    <n v="78834"/>
    <n v="213066"/>
    <n v="224468"/>
    <n v="183654"/>
    <n v="408122"/>
    <n v="356200"/>
    <n v="145489"/>
    <n v="501689"/>
    <n v="38894"/>
    <n v="72230"/>
    <n v="111124"/>
    <n v="132156"/>
    <n v="149026"/>
    <n v="281182"/>
    <n v="230889"/>
    <n v="50682"/>
    <n v="281571"/>
    <n v="95911"/>
    <n v="503530"/>
    <n v="599441"/>
    <x v="163"/>
    <x v="163"/>
    <x v="163"/>
    <n v="5.1907356948228886E-2"/>
  </r>
  <r>
    <x v="164"/>
    <x v="11"/>
    <x v="97"/>
    <s v="MXN"/>
    <n v="156312"/>
    <n v="57814"/>
    <x v="164"/>
    <n v="214234"/>
    <n v="136968"/>
    <n v="351202"/>
    <n v="478576"/>
    <n v="346554"/>
    <n v="825130"/>
    <n v="74837"/>
    <n v="87851"/>
    <n v="162688"/>
    <n v="204143"/>
    <n v="15365"/>
    <n v="219508"/>
    <n v="69635"/>
    <n v="31284"/>
    <n v="100919"/>
    <n v="264621"/>
    <n v="74636"/>
    <n v="339257"/>
    <n v="72792"/>
    <n v="100520"/>
    <n v="173312"/>
    <n v="22160"/>
    <n v="125571"/>
    <n v="147731"/>
    <n v="173534"/>
    <n v="115688"/>
    <n v="289222"/>
    <n v="147611"/>
    <n v="313672"/>
    <n v="461283"/>
    <n v="74766"/>
    <n v="10195"/>
    <n v="84961"/>
    <x v="164"/>
    <x v="164"/>
    <x v="164"/>
    <n v="0.20552530466963675"/>
  </r>
  <r>
    <x v="165"/>
    <x v="11"/>
    <x v="97"/>
    <s v="MXN"/>
    <n v="131984"/>
    <n v="17997"/>
    <x v="165"/>
    <n v="78504"/>
    <n v="85045"/>
    <n v="163549"/>
    <n v="167716"/>
    <n v="71878"/>
    <n v="239594"/>
    <n v="75270"/>
    <n v="122807"/>
    <n v="198077"/>
    <n v="8175"/>
    <n v="73567"/>
    <n v="81742"/>
    <n v="11940"/>
    <n v="13463"/>
    <n v="25403"/>
    <n v="111622"/>
    <n v="19698"/>
    <n v="131320"/>
    <n v="85622"/>
    <n v="46103"/>
    <n v="131725"/>
    <n v="112502"/>
    <n v="71926"/>
    <n v="184428"/>
    <n v="155269"/>
    <n v="11686"/>
    <n v="166955"/>
    <n v="235275"/>
    <n v="156849"/>
    <n v="392124"/>
    <n v="117037"/>
    <n v="19052"/>
    <n v="136089"/>
    <x v="165"/>
    <x v="165"/>
    <x v="165"/>
    <n v="-0.16632374396767799"/>
  </r>
  <r>
    <x v="166"/>
    <x v="11"/>
    <x v="97"/>
    <s v="MXN"/>
    <n v="449400"/>
    <n v="157896"/>
    <x v="166"/>
    <n v="56352"/>
    <n v="27754"/>
    <n v="84106"/>
    <n v="7185"/>
    <n v="13342"/>
    <n v="20527"/>
    <n v="22292"/>
    <n v="4246"/>
    <n v="26538"/>
    <n v="17771"/>
    <n v="48044"/>
    <n v="65815"/>
    <n v="2607"/>
    <n v="84285"/>
    <n v="86892"/>
    <n v="27361"/>
    <n v="28476"/>
    <n v="55837"/>
    <n v="547"/>
    <n v="54068"/>
    <n v="54615"/>
    <n v="27282"/>
    <n v="44512"/>
    <n v="71794"/>
    <n v="65675"/>
    <n v="153239"/>
    <n v="218914"/>
    <n v="965"/>
    <n v="669"/>
    <n v="1634"/>
    <n v="11105"/>
    <n v="13035"/>
    <n v="24140"/>
    <x v="166"/>
    <x v="166"/>
    <x v="166"/>
    <n v="0.12556382217339923"/>
  </r>
  <r>
    <x v="167"/>
    <x v="11"/>
    <x v="97"/>
    <s v="MXN"/>
    <n v="1206"/>
    <n v="6326"/>
    <x v="167"/>
    <n v="0"/>
    <n v="39476"/>
    <n v="39476"/>
    <n v="3453"/>
    <n v="111620"/>
    <n v="115073"/>
    <n v="15247"/>
    <n v="35575"/>
    <n v="50822"/>
    <n v="68731"/>
    <n v="0"/>
    <n v="68731"/>
    <n v="5432"/>
    <n v="103201"/>
    <n v="108633"/>
    <n v="20513"/>
    <n v="38095"/>
    <n v="58608"/>
    <n v="10872"/>
    <n v="72757"/>
    <n v="83629"/>
    <n v="66304"/>
    <n v="37295"/>
    <n v="103599"/>
    <n v="177612"/>
    <n v="17565"/>
    <n v="195177"/>
    <n v="294326"/>
    <n v="114459"/>
    <n v="408785"/>
    <n v="99982"/>
    <n v="127249"/>
    <n v="227231"/>
    <x v="167"/>
    <x v="167"/>
    <x v="167"/>
    <n v="-2.3513738551207326E-2"/>
  </r>
  <r>
    <x v="168"/>
    <x v="11"/>
    <x v="97"/>
    <s v="MXN"/>
    <n v="75700"/>
    <n v="40761"/>
    <x v="168"/>
    <n v="40501"/>
    <n v="364501"/>
    <n v="405002"/>
    <n v="149132"/>
    <n v="70179"/>
    <n v="219311"/>
    <n v="157081"/>
    <n v="766924"/>
    <n v="924005"/>
    <n v="121507"/>
    <n v="91662"/>
    <n v="213169"/>
    <n v="188368"/>
    <n v="282551"/>
    <n v="470919"/>
    <n v="540462"/>
    <n v="460393"/>
    <n v="1000855"/>
    <n v="79731"/>
    <n v="119596"/>
    <n v="199327"/>
    <n v="61806"/>
    <n v="61806"/>
    <n v="123612"/>
    <n v="19487"/>
    <n v="83073"/>
    <n v="102560"/>
    <n v="93023"/>
    <n v="396570"/>
    <n v="489593"/>
    <n v="24545"/>
    <n v="128859"/>
    <n v="153404"/>
    <x v="168"/>
    <x v="168"/>
    <x v="168"/>
    <n v="0.8359586943204691"/>
  </r>
  <r>
    <x v="169"/>
    <x v="11"/>
    <x v="97"/>
    <s v="MXN"/>
    <n v="70350"/>
    <n v="76211"/>
    <x v="169"/>
    <n v="194803"/>
    <n v="135371"/>
    <n v="330174"/>
    <n v="240249"/>
    <n v="260268"/>
    <n v="500517"/>
    <n v="79422"/>
    <n v="26474"/>
    <n v="105896"/>
    <n v="21495"/>
    <n v="157630"/>
    <n v="179125"/>
    <n v="51940"/>
    <n v="40809"/>
    <n v="92749"/>
    <n v="17220"/>
    <n v="228774"/>
    <n v="245994"/>
    <n v="127500"/>
    <n v="57282"/>
    <n v="184782"/>
    <n v="853"/>
    <n v="84387"/>
    <n v="85240"/>
    <n v="23535"/>
    <n v="5883"/>
    <n v="29418"/>
    <n v="45113"/>
    <n v="100411"/>
    <n v="145524"/>
    <n v="118203"/>
    <n v="24210"/>
    <n v="142413"/>
    <x v="169"/>
    <x v="169"/>
    <x v="169"/>
    <n v="0.56909822226636209"/>
  </r>
  <r>
    <x v="170"/>
    <x v="11"/>
    <x v="98"/>
    <s v="MXN"/>
    <n v="83771"/>
    <n v="29432"/>
    <x v="170"/>
    <n v="112492"/>
    <n v="84861"/>
    <n v="197353"/>
    <n v="277728"/>
    <n v="37872"/>
    <n v="315600"/>
    <n v="72422"/>
    <n v="13794"/>
    <n v="86216"/>
    <n v="233710"/>
    <n v="322742"/>
    <n v="556452"/>
    <n v="50144"/>
    <n v="20480"/>
    <n v="70624"/>
    <n v="14144"/>
    <n v="5776"/>
    <n v="19920"/>
    <n v="8026"/>
    <n v="45476"/>
    <n v="53502"/>
    <n v="4488"/>
    <n v="14208"/>
    <n v="18696"/>
    <n v="82796"/>
    <n v="3449"/>
    <n v="86245"/>
    <n v="9626"/>
    <n v="50532"/>
    <n v="60158"/>
    <n v="15980"/>
    <n v="35566"/>
    <n v="51546"/>
    <x v="170"/>
    <x v="170"/>
    <x v="170"/>
    <n v="-0.10647792606737375"/>
  </r>
  <r>
    <x v="171"/>
    <x v="11"/>
    <x v="98"/>
    <s v="MXN"/>
    <n v="54774"/>
    <n v="14560"/>
    <x v="171"/>
    <n v="138638"/>
    <n v="127972"/>
    <n v="266610"/>
    <n v="5163"/>
    <n v="3300"/>
    <n v="8463"/>
    <n v="10554"/>
    <n v="10139"/>
    <n v="20693"/>
    <n v="528"/>
    <n v="5335"/>
    <n v="5863"/>
    <n v="20651"/>
    <n v="10171"/>
    <n v="30822"/>
    <n v="32834"/>
    <n v="80384"/>
    <n v="113218"/>
    <n v="114276"/>
    <n v="382575"/>
    <n v="496851"/>
    <n v="333507"/>
    <n v="307851"/>
    <n v="641358"/>
    <n v="19909"/>
    <n v="16958"/>
    <n v="36867"/>
    <n v="6941"/>
    <n v="26108"/>
    <n v="33049"/>
    <n v="4478"/>
    <n v="5256"/>
    <n v="9734"/>
    <x v="171"/>
    <x v="171"/>
    <x v="171"/>
    <n v="-0.15850047755491881"/>
  </r>
  <r>
    <x v="172"/>
    <x v="12"/>
    <x v="99"/>
    <s v="MYR"/>
    <n v="10747"/>
    <n v="15465"/>
    <x v="172"/>
    <n v="19897"/>
    <n v="8526"/>
    <n v="28423"/>
    <n v="6341"/>
    <n v="33285"/>
    <n v="39626"/>
    <n v="26765"/>
    <n v="8452"/>
    <n v="35217"/>
    <n v="4656"/>
    <n v="28597"/>
    <n v="33253"/>
    <n v="9412"/>
    <n v="23041"/>
    <n v="32453"/>
    <n v="32216"/>
    <n v="7556"/>
    <n v="39772"/>
    <n v="6714"/>
    <n v="17262"/>
    <n v="23976"/>
    <n v="15044"/>
    <n v="33484"/>
    <n v="48528"/>
    <n v="15589"/>
    <n v="13823"/>
    <n v="29412"/>
    <n v="9755"/>
    <n v="1858"/>
    <n v="11613"/>
    <n v="3867"/>
    <n v="10455"/>
    <n v="14322"/>
    <x v="172"/>
    <x v="172"/>
    <x v="172"/>
    <s v=" "/>
  </r>
  <r>
    <x v="173"/>
    <x v="12"/>
    <x v="99"/>
    <s v="MYR"/>
    <n v="2853"/>
    <n v="54188"/>
    <x v="173"/>
    <n v="14343"/>
    <n v="7723"/>
    <n v="22066"/>
    <n v="11236"/>
    <n v="5533"/>
    <n v="16769"/>
    <n v="10634"/>
    <n v="3932"/>
    <n v="14566"/>
    <n v="1636"/>
    <n v="3036"/>
    <n v="4672"/>
    <n v="1676"/>
    <n v="3402"/>
    <n v="5078"/>
    <n v="4536"/>
    <n v="5114"/>
    <n v="9650"/>
    <n v="3125"/>
    <n v="25283"/>
    <n v="28408"/>
    <n v="11361"/>
    <n v="25285"/>
    <n v="36646"/>
    <n v="18343"/>
    <n v="8632"/>
    <n v="26975"/>
    <n v="23769"/>
    <n v="3551"/>
    <n v="27320"/>
    <n v="13127"/>
    <n v="29218"/>
    <n v="42345"/>
    <x v="173"/>
    <x v="173"/>
    <x v="173"/>
    <n v="-0.19602080036174543"/>
  </r>
  <r>
    <x v="174"/>
    <x v="12"/>
    <x v="99"/>
    <s v="MYR"/>
    <n v="16713"/>
    <n v="20425"/>
    <x v="174"/>
    <n v="16100"/>
    <n v="19677"/>
    <n v="35777"/>
    <n v="17812"/>
    <n v="15794"/>
    <n v="33606"/>
    <n v="2238"/>
    <n v="35054"/>
    <n v="37292"/>
    <n v="3614"/>
    <n v="20474"/>
    <n v="24088"/>
    <n v="8856"/>
    <n v="31395"/>
    <n v="40251"/>
    <n v="2572"/>
    <n v="25998"/>
    <n v="28570"/>
    <n v="4023"/>
    <n v="8165"/>
    <n v="12188"/>
    <n v="8305"/>
    <n v="5090"/>
    <n v="13395"/>
    <n v="1272"/>
    <n v="41107"/>
    <n v="42379"/>
    <n v="6474"/>
    <n v="18424"/>
    <n v="24898"/>
    <n v="5214"/>
    <n v="9269"/>
    <n v="14483"/>
    <x v="174"/>
    <x v="174"/>
    <x v="174"/>
    <n v="0.14654528160880495"/>
  </r>
  <r>
    <x v="175"/>
    <x v="13"/>
    <x v="100"/>
    <s v="PAB"/>
    <n v="11901"/>
    <n v="3758"/>
    <x v="175"/>
    <n v="14252"/>
    <n v="10750"/>
    <n v="25002"/>
    <n v="7290"/>
    <n v="21870"/>
    <n v="29160"/>
    <n v="5949"/>
    <n v="33707"/>
    <n v="39656"/>
    <n v="5910"/>
    <n v="1970"/>
    <n v="7880"/>
    <n v="3884"/>
    <n v="795"/>
    <n v="4679"/>
    <n v="4950"/>
    <n v="11550"/>
    <n v="16500"/>
    <n v="346"/>
    <n v="2309"/>
    <n v="2655"/>
    <n v="9774"/>
    <n v="6791"/>
    <n v="16565"/>
    <n v="558"/>
    <n v="18012"/>
    <n v="18570"/>
    <n v="497"/>
    <n v="5016"/>
    <n v="5513"/>
    <n v="140"/>
    <n v="13818"/>
    <n v="13958"/>
    <x v="175"/>
    <x v="175"/>
    <x v="175"/>
    <s v=" "/>
  </r>
  <r>
    <x v="176"/>
    <x v="13"/>
    <x v="100"/>
    <s v="PAB"/>
    <n v="530"/>
    <n v="6090"/>
    <x v="176"/>
    <n v="3567"/>
    <n v="783"/>
    <n v="4350"/>
    <n v="7123"/>
    <n v="1780"/>
    <n v="8903"/>
    <n v="2333"/>
    <n v="512"/>
    <n v="2845"/>
    <n v="4392"/>
    <n v="1311"/>
    <n v="5703"/>
    <n v="3291"/>
    <n v="3291"/>
    <n v="6582"/>
    <n v="20627"/>
    <n v="14936"/>
    <n v="35563"/>
    <n v="279"/>
    <n v="27574"/>
    <n v="27853"/>
    <n v="3680"/>
    <n v="8585"/>
    <n v="12265"/>
    <n v="4198"/>
    <n v="12591"/>
    <n v="16789"/>
    <n v="26037"/>
    <n v="1084"/>
    <n v="27121"/>
    <n v="1430"/>
    <n v="46212"/>
    <n v="47642"/>
    <x v="176"/>
    <x v="176"/>
    <x v="176"/>
    <n v="5.4205922568319319E-2"/>
  </r>
  <r>
    <x v="177"/>
    <x v="13"/>
    <x v="100"/>
    <s v="PAB"/>
    <n v="920"/>
    <n v="45067"/>
    <x v="177"/>
    <n v="9282"/>
    <n v="1637"/>
    <n v="10919"/>
    <n v="7889"/>
    <n v="79"/>
    <n v="7968"/>
    <n v="16769"/>
    <n v="2505"/>
    <n v="19274"/>
    <n v="424"/>
    <n v="1931"/>
    <n v="2355"/>
    <n v="1097"/>
    <n v="17181"/>
    <n v="18278"/>
    <n v="15286"/>
    <n v="2697"/>
    <n v="17983"/>
    <n v="3679"/>
    <n v="2160"/>
    <n v="5839"/>
    <n v="151"/>
    <n v="14871"/>
    <n v="15022"/>
    <n v="4160"/>
    <n v="2048"/>
    <n v="6208"/>
    <n v="3616"/>
    <n v="1406"/>
    <n v="5022"/>
    <n v="1062"/>
    <n v="8584"/>
    <n v="9646"/>
    <x v="177"/>
    <x v="177"/>
    <x v="177"/>
    <n v="0.35225240264231034"/>
  </r>
  <r>
    <x v="178"/>
    <x v="14"/>
    <x v="101"/>
    <s v="PLN"/>
    <n v="0"/>
    <n v="13378"/>
    <x v="178"/>
    <n v="13280"/>
    <n v="28218"/>
    <n v="41498"/>
    <n v="13850"/>
    <n v="22596"/>
    <n v="36446"/>
    <n v="2754"/>
    <n v="27846"/>
    <n v="30600"/>
    <n v="13692"/>
    <n v="10758"/>
    <n v="24450"/>
    <n v="41507"/>
    <n v="0"/>
    <n v="41507"/>
    <n v="3145"/>
    <n v="36159"/>
    <n v="39304"/>
    <n v="17138"/>
    <n v="3510"/>
    <n v="20648"/>
    <n v="5299"/>
    <n v="7623"/>
    <n v="12922"/>
    <n v="1203"/>
    <n v="12156"/>
    <n v="13359"/>
    <n v="3508"/>
    <n v="7121"/>
    <n v="10629"/>
    <n v="11822"/>
    <n v="2955"/>
    <n v="14777"/>
    <x v="178"/>
    <x v="178"/>
    <x v="178"/>
    <n v="6.2653361688205469E-2"/>
  </r>
  <r>
    <x v="179"/>
    <x v="14"/>
    <x v="102"/>
    <s v="PLN"/>
    <n v="3166"/>
    <n v="13497"/>
    <x v="91"/>
    <n v="5775"/>
    <n v="14138"/>
    <n v="19913"/>
    <n v="36583"/>
    <n v="25422"/>
    <n v="62005"/>
    <n v="23434"/>
    <n v="14362"/>
    <n v="37796"/>
    <n v="14813"/>
    <n v="22219"/>
    <n v="37032"/>
    <n v="21926"/>
    <n v="14017"/>
    <n v="35943"/>
    <n v="22213"/>
    <n v="28270"/>
    <n v="50483"/>
    <n v="9394"/>
    <n v="29746"/>
    <n v="39140"/>
    <n v="19310"/>
    <n v="2885"/>
    <n v="22195"/>
    <n v="13311"/>
    <n v="1316"/>
    <n v="14627"/>
    <n v="11021"/>
    <n v="1362"/>
    <n v="12383"/>
    <n v="5442"/>
    <n v="4825"/>
    <n v="10267"/>
    <x v="179"/>
    <x v="179"/>
    <x v="179"/>
    <n v="0.53357240226601732"/>
  </r>
  <r>
    <x v="180"/>
    <x v="15"/>
    <x v="103"/>
    <s v="RUB"/>
    <n v="1268874"/>
    <n v="777696"/>
    <x v="179"/>
    <n v="86185"/>
    <n v="632022"/>
    <n v="718207"/>
    <n v="258346"/>
    <n v="315756"/>
    <n v="574102"/>
    <n v="246166"/>
    <n v="27351"/>
    <n v="273517"/>
    <n v="390243"/>
    <n v="43360"/>
    <n v="433603"/>
    <n v="354326"/>
    <n v="226536"/>
    <n v="580862"/>
    <n v="215498"/>
    <n v="198921"/>
    <n v="414419"/>
    <n v="62690"/>
    <n v="76620"/>
    <n v="139310"/>
    <n v="577175"/>
    <n v="86244"/>
    <n v="663419"/>
    <n v="907"/>
    <n v="2017"/>
    <n v="2924"/>
    <n v="71704"/>
    <n v="152371"/>
    <n v="224075"/>
    <n v="93209"/>
    <n v="623782"/>
    <n v="716991"/>
    <x v="180"/>
    <x v="180"/>
    <x v="180"/>
    <n v="-1.9308125502815767E-2"/>
  </r>
  <r>
    <x v="181"/>
    <x v="15"/>
    <x v="103"/>
    <s v="RUB"/>
    <n v="376593"/>
    <n v="71732"/>
    <x v="180"/>
    <n v="95347"/>
    <n v="53632"/>
    <n v="148979"/>
    <n v="74387"/>
    <n v="211715"/>
    <n v="286102"/>
    <n v="7822"/>
    <n v="187707"/>
    <n v="195529"/>
    <n v="21689"/>
    <n v="32532"/>
    <n v="54221"/>
    <n v="85933"/>
    <n v="391469"/>
    <n v="477402"/>
    <n v="50822"/>
    <n v="55056"/>
    <n v="105878"/>
    <n v="64728"/>
    <n v="57400"/>
    <n v="122128"/>
    <n v="29207"/>
    <n v="3245"/>
    <n v="32452"/>
    <n v="17221"/>
    <n v="1703"/>
    <n v="18924"/>
    <n v="253718"/>
    <n v="274861"/>
    <n v="528579"/>
    <n v="1856637"/>
    <n v="618879"/>
    <n v="2475516"/>
    <x v="181"/>
    <x v="181"/>
    <x v="181"/>
    <n v="-1.2731203459043959E-2"/>
  </r>
  <r>
    <x v="182"/>
    <x v="15"/>
    <x v="103"/>
    <s v="RUB"/>
    <n v="582469"/>
    <n v="274103"/>
    <x v="181"/>
    <n v="61759"/>
    <n v="263285"/>
    <n v="325044"/>
    <n v="27863"/>
    <n v="171153"/>
    <n v="199016"/>
    <n v="103448"/>
    <n v="219827"/>
    <n v="323275"/>
    <n v="119831"/>
    <n v="323987"/>
    <n v="443818"/>
    <n v="251143"/>
    <n v="160566"/>
    <n v="411709"/>
    <n v="62034"/>
    <n v="97025"/>
    <n v="159059"/>
    <n v="466617"/>
    <n v="29784"/>
    <n v="496401"/>
    <n v="26225"/>
    <n v="161093"/>
    <n v="187318"/>
    <n v="317005"/>
    <n v="304572"/>
    <n v="621577"/>
    <n v="95199"/>
    <n v="155324"/>
    <n v="250523"/>
    <n v="33459"/>
    <n v="71099"/>
    <n v="104558"/>
    <x v="182"/>
    <x v="182"/>
    <x v="182"/>
    <n v="0.26585655008891523"/>
  </r>
  <r>
    <x v="183"/>
    <x v="15"/>
    <x v="103"/>
    <s v="RUB"/>
    <n v="163735"/>
    <n v="192209"/>
    <x v="182"/>
    <n v="34173"/>
    <n v="209913"/>
    <n v="244086"/>
    <n v="21797"/>
    <n v="5793"/>
    <n v="27590"/>
    <n v="50959"/>
    <n v="458623"/>
    <n v="509582"/>
    <n v="26949"/>
    <n v="76701"/>
    <n v="103650"/>
    <n v="42183"/>
    <n v="43903"/>
    <n v="86086"/>
    <n v="2152"/>
    <n v="9170"/>
    <n v="11322"/>
    <n v="231851"/>
    <n v="142101"/>
    <n v="373952"/>
    <n v="4680235"/>
    <n v="891473"/>
    <n v="5571708"/>
    <n v="221590"/>
    <n v="569800"/>
    <n v="791390"/>
    <n v="6144138"/>
    <n v="1732961"/>
    <n v="7877099"/>
    <n v="19985162"/>
    <n v="3526793"/>
    <n v="23511955"/>
    <x v="183"/>
    <x v="183"/>
    <x v="183"/>
    <n v="-2.570873300627273E-2"/>
  </r>
  <r>
    <x v="184"/>
    <x v="16"/>
    <x v="104"/>
    <s v="SEK"/>
    <n v="73207"/>
    <n v="312092"/>
    <x v="183"/>
    <n v="137512"/>
    <n v="244465"/>
    <n v="381977"/>
    <n v="51940"/>
    <n v="6419"/>
    <n v="58359"/>
    <n v="218666"/>
    <n v="158344"/>
    <n v="377010"/>
    <n v="68758"/>
    <n v="117072"/>
    <n v="185830"/>
    <n v="96128"/>
    <n v="321818"/>
    <n v="417946"/>
    <n v="180448"/>
    <n v="211830"/>
    <n v="392278"/>
    <n v="23072"/>
    <n v="7690"/>
    <n v="30762"/>
    <n v="31819"/>
    <n v="365909"/>
    <n v="397728"/>
    <n v="123024"/>
    <n v="63375"/>
    <n v="186399"/>
    <n v="249069"/>
    <n v="462554"/>
    <n v="711623"/>
    <n v="164820"/>
    <n v="933974"/>
    <n v="1098794"/>
    <x v="184"/>
    <x v="184"/>
    <x v="184"/>
    <s v=" "/>
  </r>
  <r>
    <x v="185"/>
    <x v="17"/>
    <x v="105"/>
    <s v="THB"/>
    <n v="245881"/>
    <n v="325933"/>
    <x v="184"/>
    <n v="328989"/>
    <n v="87452"/>
    <n v="416441"/>
    <n v="916813"/>
    <n v="431440"/>
    <n v="1348253"/>
    <n v="39174"/>
    <n v="83242"/>
    <n v="122416"/>
    <n v="397045"/>
    <n v="883745"/>
    <n v="1280790"/>
    <n v="587767"/>
    <n v="718380"/>
    <n v="1306147"/>
    <n v="63238"/>
    <n v="639398"/>
    <n v="702636"/>
    <n v="92149"/>
    <n v="4849"/>
    <n v="96998"/>
    <n v="570688"/>
    <n v="49624"/>
    <n v="620312"/>
    <n v="280772"/>
    <n v="8683"/>
    <n v="289455"/>
    <n v="25069"/>
    <n v="476302"/>
    <n v="501371"/>
    <n v="626538"/>
    <n v="128327"/>
    <n v="754865"/>
    <x v="185"/>
    <x v="185"/>
    <x v="185"/>
    <n v="0.48184019370460046"/>
  </r>
  <r>
    <x v="186"/>
    <x v="17"/>
    <x v="105"/>
    <s v="THB"/>
    <n v="488413"/>
    <n v="100036"/>
    <x v="185"/>
    <n v="442638"/>
    <n v="295092"/>
    <n v="737730"/>
    <n v="56684"/>
    <n v="1076978"/>
    <n v="1133662"/>
    <n v="263191"/>
    <n v="224198"/>
    <n v="487389"/>
    <n v="181168"/>
    <n v="308474"/>
    <n v="489642"/>
    <n v="32253"/>
    <n v="24331"/>
    <n v="56584"/>
    <n v="253251"/>
    <n v="22021"/>
    <n v="275272"/>
    <n v="131893"/>
    <n v="417658"/>
    <n v="549551"/>
    <n v="124094"/>
    <n v="35000"/>
    <n v="159094"/>
    <n v="2065"/>
    <n v="204357"/>
    <n v="206422"/>
    <n v="363760"/>
    <n v="263411"/>
    <n v="627171"/>
    <m/>
    <m/>
    <m/>
    <x v="186"/>
    <x v="186"/>
    <x v="186"/>
    <n v="0.13971068595426972"/>
  </r>
  <r>
    <x v="187"/>
    <x v="17"/>
    <x v="105"/>
    <s v="THB"/>
    <n v="50859"/>
    <n v="312416"/>
    <x v="186"/>
    <n v="275753"/>
    <n v="161949"/>
    <n v="437702"/>
    <n v="45010"/>
    <n v="18383"/>
    <n v="63393"/>
    <n v="83138"/>
    <n v="79876"/>
    <n v="163014"/>
    <n v="15771"/>
    <n v="378502"/>
    <n v="394273"/>
    <n v="33693"/>
    <n v="112798"/>
    <n v="146491"/>
    <n v="220160"/>
    <n v="446989"/>
    <n v="667149"/>
    <n v="227892"/>
    <n v="557940"/>
    <n v="785832"/>
    <n v="3953"/>
    <n v="61929"/>
    <n v="65882"/>
    <n v="338393"/>
    <n v="352203"/>
    <n v="690596"/>
    <n v="634830"/>
    <n v="112028"/>
    <n v="746858"/>
    <n v="849541"/>
    <n v="251801"/>
    <n v="1101342"/>
    <x v="187"/>
    <x v="187"/>
    <x v="187"/>
    <n v="0.30915430892439744"/>
  </r>
  <r>
    <x v="188"/>
    <x v="17"/>
    <x v="105"/>
    <s v="THB"/>
    <n v="43430"/>
    <n v="351385"/>
    <x v="187"/>
    <n v="209156"/>
    <n v="1098069"/>
    <n v="1307225"/>
    <n v="36032"/>
    <n v="114098"/>
    <n v="150130"/>
    <n v="426200"/>
    <n v="725691"/>
    <n v="1151891"/>
    <n v="1436623"/>
    <n v="59859"/>
    <n v="1496482"/>
    <n v="385052"/>
    <n v="315041"/>
    <n v="700093"/>
    <n v="20856"/>
    <n v="53628"/>
    <n v="74484"/>
    <n v="17859"/>
    <n v="577421"/>
    <n v="595280"/>
    <n v="179185"/>
    <n v="124517"/>
    <n v="303702"/>
    <n v="286415"/>
    <n v="253989"/>
    <n v="540404"/>
    <n v="46582"/>
    <n v="729776"/>
    <n v="776358"/>
    <n v="175280"/>
    <n v="205763"/>
    <n v="381043"/>
    <x v="188"/>
    <x v="188"/>
    <x v="188"/>
    <n v="0.22307625120097826"/>
  </r>
  <r>
    <x v="189"/>
    <x v="17"/>
    <x v="105"/>
    <s v="THB"/>
    <n v="384688"/>
    <n v="164866"/>
    <x v="188"/>
    <n v="295726"/>
    <n v="887176"/>
    <n v="1182902"/>
    <n v="65373"/>
    <n v="401576"/>
    <n v="466949"/>
    <n v="427606"/>
    <n v="183259"/>
    <n v="610865"/>
    <n v="42272"/>
    <n v="3675"/>
    <n v="45947"/>
    <n v="334704"/>
    <n v="0"/>
    <n v="334704"/>
    <n v="213718"/>
    <n v="320575"/>
    <n v="534293"/>
    <n v="180644"/>
    <n v="15708"/>
    <n v="196352"/>
    <n v="199509"/>
    <n v="85503"/>
    <n v="285012"/>
    <n v="330224"/>
    <n v="211126"/>
    <n v="541350"/>
    <n v="391231"/>
    <n v="7984"/>
    <n v="399215"/>
    <n v="268531"/>
    <n v="71381"/>
    <n v="339912"/>
    <x v="189"/>
    <x v="189"/>
    <x v="189"/>
    <n v="0.27987411074320556"/>
  </r>
  <r>
    <x v="190"/>
    <x v="18"/>
    <x v="106"/>
    <s v="GBP"/>
    <n v="29250"/>
    <n v="7312"/>
    <x v="189"/>
    <n v="8094"/>
    <n v="516"/>
    <n v="8610"/>
    <n v="39884"/>
    <n v="4929"/>
    <n v="44813"/>
    <n v="5022"/>
    <n v="10669"/>
    <n v="15691"/>
    <n v="670"/>
    <n v="21633"/>
    <n v="22303"/>
    <n v="4765"/>
    <n v="25014"/>
    <n v="29779"/>
    <n v="17246"/>
    <n v="0"/>
    <n v="17246"/>
    <n v="2617"/>
    <n v="11155"/>
    <n v="13772"/>
    <n v="4327"/>
    <n v="6766"/>
    <n v="11093"/>
    <n v="13191"/>
    <n v="9950"/>
    <n v="23141"/>
    <n v="12742"/>
    <n v="0"/>
    <n v="12742"/>
    <n v="12769"/>
    <n v="2615"/>
    <n v="15384"/>
    <x v="190"/>
    <x v="190"/>
    <x v="190"/>
    <n v="8.730713681568493E-2"/>
  </r>
  <r>
    <x v="191"/>
    <x v="18"/>
    <x v="106"/>
    <s v="GBP"/>
    <n v="14876"/>
    <n v="18933"/>
    <x v="190"/>
    <n v="14410"/>
    <n v="8463"/>
    <n v="22873"/>
    <n v="16143"/>
    <n v="5380"/>
    <n v="21523"/>
    <n v="9612"/>
    <n v="1436"/>
    <n v="11048"/>
    <n v="26743"/>
    <n v="270"/>
    <n v="27013"/>
    <n v="3264"/>
    <n v="7988"/>
    <n v="11252"/>
    <n v="44443"/>
    <n v="906"/>
    <n v="45349"/>
    <n v="6730"/>
    <n v="11962"/>
    <n v="18692"/>
    <n v="18864"/>
    <n v="6288"/>
    <n v="25152"/>
    <n v="4552"/>
    <n v="7426"/>
    <n v="11978"/>
    <n v="5593"/>
    <n v="29360"/>
    <n v="34953"/>
    <n v="13856"/>
    <n v="139"/>
    <n v="13995"/>
    <x v="191"/>
    <x v="191"/>
    <x v="191"/>
    <n v="5.2704346289385324E-3"/>
  </r>
  <r>
    <x v="192"/>
    <x v="18"/>
    <x v="106"/>
    <s v="GBP"/>
    <n v="6238"/>
    <n v="26589"/>
    <x v="191"/>
    <n v="3679"/>
    <n v="5079"/>
    <n v="8758"/>
    <n v="6673"/>
    <n v="4832"/>
    <n v="11505"/>
    <n v="27"/>
    <n v="2607"/>
    <n v="2634"/>
    <n v="6169"/>
    <n v="5927"/>
    <n v="12096"/>
    <n v="2427"/>
    <n v="13747"/>
    <n v="16174"/>
    <n v="10442"/>
    <n v="6132"/>
    <n v="16574"/>
    <n v="7664"/>
    <n v="14232"/>
    <n v="21896"/>
    <n v="3590"/>
    <n v="8374"/>
    <n v="11964"/>
    <n v="1402"/>
    <n v="14167"/>
    <n v="15569"/>
    <n v="5295"/>
    <n v="10748"/>
    <n v="16043"/>
    <n v="23795"/>
    <n v="6324"/>
    <n v="30119"/>
    <x v="192"/>
    <x v="192"/>
    <x v="192"/>
    <n v="0.22414638683600818"/>
  </r>
  <r>
    <x v="193"/>
    <x v="18"/>
    <x v="106"/>
    <s v="GBP"/>
    <n v="4990"/>
    <n v="812"/>
    <x v="192"/>
    <n v="4027"/>
    <n v="5793"/>
    <n v="9820"/>
    <n v="6405"/>
    <n v="956"/>
    <n v="7361"/>
    <n v="0"/>
    <n v="9598"/>
    <n v="9598"/>
    <n v="36516"/>
    <n v="5456"/>
    <n v="41972"/>
    <n v="5100"/>
    <n v="16148"/>
    <n v="21248"/>
    <n v="15258"/>
    <n v="7180"/>
    <n v="22438"/>
    <n v="1903"/>
    <n v="15391"/>
    <n v="17294"/>
    <n v="14861"/>
    <n v="20520"/>
    <n v="35381"/>
    <n v="12004"/>
    <n v="244"/>
    <n v="12248"/>
    <n v="0"/>
    <n v="11415"/>
    <n v="11415"/>
    <n v="13349"/>
    <n v="5452"/>
    <n v="18801"/>
    <x v="193"/>
    <x v="193"/>
    <x v="193"/>
    <s v=" "/>
  </r>
  <r>
    <x v="194"/>
    <x v="18"/>
    <x v="106"/>
    <s v="GBP"/>
    <n v="1692"/>
    <n v="9582"/>
    <x v="193"/>
    <n v="469"/>
    <n v="8892"/>
    <n v="9361"/>
    <n v="4222"/>
    <n v="2814"/>
    <n v="7036"/>
    <n v="13296"/>
    <n v="1314"/>
    <n v="14610"/>
    <n v="10062"/>
    <n v="1372"/>
    <n v="11434"/>
    <n v="4290"/>
    <n v="7304"/>
    <n v="11594"/>
    <n v="3719"/>
    <n v="9560"/>
    <n v="13279"/>
    <n v="1475"/>
    <n v="3133"/>
    <n v="4608"/>
    <n v="1093"/>
    <n v="6711"/>
    <n v="7804"/>
    <n v="18679"/>
    <n v="2308"/>
    <n v="20987"/>
    <n v="16178"/>
    <n v="1999"/>
    <n v="18177"/>
    <n v="3053"/>
    <n v="9159"/>
    <n v="12212"/>
    <x v="194"/>
    <x v="194"/>
    <x v="194"/>
    <n v="0.11254381879243988"/>
  </r>
  <r>
    <x v="195"/>
    <x v="18"/>
    <x v="106"/>
    <s v="GBP"/>
    <n v="13038"/>
    <n v="7333"/>
    <x v="194"/>
    <n v="2437"/>
    <n v="4730"/>
    <n v="7167"/>
    <n v="8511"/>
    <n v="6419"/>
    <n v="14930"/>
    <n v="8345"/>
    <n v="258"/>
    <n v="8603"/>
    <n v="34034"/>
    <n v="3365"/>
    <n v="37399"/>
    <n v="5125"/>
    <n v="1530"/>
    <n v="6655"/>
    <n v="5127"/>
    <n v="4367"/>
    <n v="9494"/>
    <n v="18034"/>
    <n v="0"/>
    <n v="18034"/>
    <n v="4531"/>
    <n v="6519"/>
    <n v="11050"/>
    <n v="2752"/>
    <n v="3230"/>
    <n v="5982"/>
    <n v="2687"/>
    <n v="10106"/>
    <n v="12793"/>
    <n v="15786"/>
    <n v="3702"/>
    <n v="19488"/>
    <x v="195"/>
    <x v="195"/>
    <x v="195"/>
    <n v="3.7611718651896421E-2"/>
  </r>
  <r>
    <x v="196"/>
    <x v="18"/>
    <x v="106"/>
    <s v="GBP"/>
    <n v="15974"/>
    <n v="840"/>
    <x v="195"/>
    <n v="14583"/>
    <n v="930"/>
    <n v="15513"/>
    <n v="13230"/>
    <n v="11732"/>
    <n v="24962"/>
    <n v="2666"/>
    <n v="3129"/>
    <n v="5795"/>
    <n v="4805"/>
    <n v="10208"/>
    <n v="15013"/>
    <n v="13567"/>
    <n v="7967"/>
    <n v="21534"/>
    <n v="13465"/>
    <n v="6049"/>
    <n v="19514"/>
    <n v="15233"/>
    <n v="801"/>
    <n v="16034"/>
    <n v="3521"/>
    <n v="8213"/>
    <n v="11734"/>
    <n v="276"/>
    <n v="2233"/>
    <n v="2509"/>
    <n v="12478"/>
    <n v="9035"/>
    <n v="21513"/>
    <n v="902"/>
    <n v="6610"/>
    <n v="7512"/>
    <x v="196"/>
    <x v="196"/>
    <x v="196"/>
    <n v="0.36783604360801508"/>
  </r>
  <r>
    <x v="197"/>
    <x v="18"/>
    <x v="106"/>
    <s v="GBP"/>
    <n v="7318"/>
    <n v="10977"/>
    <x v="196"/>
    <n v="1035"/>
    <n v="13741"/>
    <n v="14776"/>
    <n v="2140"/>
    <n v="14314"/>
    <n v="16454"/>
    <n v="714"/>
    <n v="17124"/>
    <n v="17838"/>
    <n v="12755"/>
    <n v="4960"/>
    <n v="17715"/>
    <n v="1222"/>
    <n v="3475"/>
    <n v="4697"/>
    <n v="1690"/>
    <n v="26466"/>
    <n v="28156"/>
    <n v="4088"/>
    <n v="2959"/>
    <n v="7047"/>
    <n v="7676"/>
    <n v="4132"/>
    <n v="11808"/>
    <n v="3254"/>
    <n v="2771"/>
    <n v="6025"/>
    <n v="1680"/>
    <n v="13584"/>
    <n v="15264"/>
    <n v="7046"/>
    <n v="11020"/>
    <n v="18066"/>
    <x v="197"/>
    <x v="197"/>
    <x v="197"/>
    <n v="0.73797823797823803"/>
  </r>
  <r>
    <x v="198"/>
    <x v="18"/>
    <x v="106"/>
    <s v="GBP"/>
    <n v="114"/>
    <n v="2727"/>
    <x v="197"/>
    <n v="6448"/>
    <n v="2035"/>
    <n v="8483"/>
    <n v="2727"/>
    <n v="8179"/>
    <n v="10906"/>
    <n v="699"/>
    <n v="5124"/>
    <n v="5823"/>
    <n v="8878"/>
    <n v="3804"/>
    <n v="12682"/>
    <n v="14140"/>
    <n v="10238"/>
    <n v="24378"/>
    <n v="6149"/>
    <n v="2634"/>
    <n v="8783"/>
    <n v="5294"/>
    <n v="4508"/>
    <n v="9802"/>
    <n v="4351"/>
    <n v="4712"/>
    <n v="9063"/>
    <n v="6392"/>
    <n v="3148"/>
    <n v="9540"/>
    <n v="2828"/>
    <n v="3747"/>
    <n v="6575"/>
    <n v="3816"/>
    <n v="2241"/>
    <n v="6057"/>
    <x v="198"/>
    <x v="198"/>
    <x v="198"/>
    <n v="8.8091200301488606E-2"/>
  </r>
  <r>
    <x v="199"/>
    <x v="18"/>
    <x v="106"/>
    <s v="GBP"/>
    <n v="1164"/>
    <n v="3492"/>
    <x v="198"/>
    <n v="579"/>
    <n v="2050"/>
    <n v="2629"/>
    <n v="1768"/>
    <n v="2160"/>
    <n v="3928"/>
    <n v="707"/>
    <n v="4002"/>
    <n v="4709"/>
    <n v="60"/>
    <n v="1134"/>
    <n v="1194"/>
    <n v="713"/>
    <n v="5767"/>
    <n v="6480"/>
    <n v="2333"/>
    <n v="2738"/>
    <n v="5071"/>
    <n v="634"/>
    <n v="2699"/>
    <n v="3333"/>
    <n v="3495"/>
    <n v="3226"/>
    <n v="6721"/>
    <n v="7738"/>
    <n v="1055"/>
    <n v="8793"/>
    <n v="844"/>
    <n v="252"/>
    <n v="1096"/>
    <n v="5605"/>
    <n v="1580"/>
    <n v="7185"/>
    <x v="199"/>
    <x v="199"/>
    <x v="199"/>
    <n v="1.7411052233156699E-3"/>
  </r>
  <r>
    <x v="200"/>
    <x v="18"/>
    <x v="106"/>
    <s v="GBP"/>
    <n v="0"/>
    <n v="49089"/>
    <x v="199"/>
    <n v="3416"/>
    <n v="4914"/>
    <n v="8330"/>
    <n v="34362"/>
    <n v="17701"/>
    <n v="52063"/>
    <n v="8410"/>
    <n v="6880"/>
    <n v="15290"/>
    <n v="18848"/>
    <n v="10601"/>
    <n v="29449"/>
    <n v="22814"/>
    <n v="9317"/>
    <n v="32131"/>
    <n v="1160"/>
    <n v="13330"/>
    <n v="14490"/>
    <n v="252"/>
    <n v="12319"/>
    <n v="12571"/>
    <n v="8906"/>
    <n v="5229"/>
    <n v="14135"/>
    <n v="18556"/>
    <n v="4352"/>
    <n v="22908"/>
    <n v="9173"/>
    <n v="5159"/>
    <n v="14332"/>
    <n v="10621"/>
    <n v="4338"/>
    <n v="14959"/>
    <x v="200"/>
    <x v="200"/>
    <x v="200"/>
    <n v="1.391740978414868"/>
  </r>
  <r>
    <x v="201"/>
    <x v="18"/>
    <x v="106"/>
    <s v="GBP"/>
    <n v="21319"/>
    <n v="9577"/>
    <x v="200"/>
    <n v="3114"/>
    <n v="16347"/>
    <n v="19461"/>
    <n v="6316"/>
    <n v="20000"/>
    <n v="26316"/>
    <n v="3462"/>
    <n v="11586"/>
    <n v="15048"/>
    <n v="13468"/>
    <n v="12432"/>
    <n v="25900"/>
    <n v="8895"/>
    <n v="2965"/>
    <n v="11860"/>
    <n v="13487"/>
    <n v="28658"/>
    <n v="42145"/>
    <n v="7090"/>
    <n v="40174"/>
    <n v="47264"/>
    <n v="19438"/>
    <n v="7939"/>
    <n v="27377"/>
    <n v="3878"/>
    <n v="6326"/>
    <n v="10204"/>
    <n v="10482"/>
    <n v="24455"/>
    <n v="34937"/>
    <n v="3945"/>
    <n v="9204"/>
    <n v="13149"/>
    <x v="201"/>
    <x v="201"/>
    <x v="201"/>
    <n v="0.16027406992256263"/>
  </r>
  <r>
    <x v="202"/>
    <x v="18"/>
    <x v="106"/>
    <s v="GBP"/>
    <n v="20882"/>
    <n v="12263"/>
    <x v="201"/>
    <n v="2375"/>
    <n v="5284"/>
    <n v="7659"/>
    <n v="5944"/>
    <n v="8914"/>
    <n v="14858"/>
    <n v="2740"/>
    <n v="114"/>
    <n v="2854"/>
    <n v="1840"/>
    <n v="7356"/>
    <n v="9196"/>
    <n v="6416"/>
    <n v="7840"/>
    <n v="14256"/>
    <n v="0"/>
    <n v="18606"/>
    <n v="18606"/>
    <n v="9733"/>
    <n v="14005"/>
    <n v="23738"/>
    <n v="1758"/>
    <n v="10799"/>
    <n v="12557"/>
    <n v="4208"/>
    <n v="10820"/>
    <n v="15028"/>
    <n v="15335"/>
    <n v="807"/>
    <n v="16142"/>
    <n v="546"/>
    <n v="26729"/>
    <n v="27275"/>
    <x v="202"/>
    <x v="202"/>
    <x v="202"/>
    <n v="-1.4350580189472504E-2"/>
  </r>
  <r>
    <x v="203"/>
    <x v="18"/>
    <x v="107"/>
    <s v="GBP"/>
    <n v="3463"/>
    <n v="144"/>
    <x v="202"/>
    <n v="1632"/>
    <n v="8562"/>
    <n v="10194"/>
    <n v="5647"/>
    <n v="1983"/>
    <n v="7630"/>
    <n v="8102"/>
    <n v="2996"/>
    <n v="11098"/>
    <n v="26971"/>
    <n v="12117"/>
    <n v="39088"/>
    <n v="4756"/>
    <n v="21662"/>
    <n v="26418"/>
    <n v="14062"/>
    <n v="6925"/>
    <n v="20987"/>
    <n v="3163"/>
    <n v="17923"/>
    <n v="21086"/>
    <n v="34194"/>
    <n v="0"/>
    <n v="34194"/>
    <n v="2447"/>
    <n v="11946"/>
    <n v="14393"/>
    <n v="5940"/>
    <n v="9289"/>
    <n v="15229"/>
    <n v="10009"/>
    <n v="12232"/>
    <n v="22241"/>
    <x v="203"/>
    <x v="203"/>
    <x v="203"/>
    <n v="-9.0729705197521604E-2"/>
  </r>
  <r>
    <x v="204"/>
    <x v="18"/>
    <x v="108"/>
    <s v="GBP"/>
    <n v="7645"/>
    <n v="5767"/>
    <x v="203"/>
    <n v="2982"/>
    <n v="7298"/>
    <n v="10280"/>
    <n v="1651"/>
    <n v="4041"/>
    <n v="5692"/>
    <n v="8797"/>
    <n v="4531"/>
    <n v="13328"/>
    <n v="1235"/>
    <n v="6993"/>
    <n v="8228"/>
    <n v="11301"/>
    <n v="1839"/>
    <n v="13140"/>
    <n v="14736"/>
    <n v="775"/>
    <n v="15511"/>
    <n v="938"/>
    <n v="2410"/>
    <n v="3348"/>
    <n v="631"/>
    <n v="8370"/>
    <n v="9001"/>
    <n v="10761"/>
    <n v="5299"/>
    <n v="16060"/>
    <n v="14865"/>
    <n v="1651"/>
    <n v="16516"/>
    <n v="9737"/>
    <n v="301"/>
    <n v="10038"/>
    <x v="204"/>
    <x v="204"/>
    <x v="204"/>
    <n v="0.47256301583760874"/>
  </r>
  <r>
    <x v="205"/>
    <x v="18"/>
    <x v="108"/>
    <s v="GBP"/>
    <n v="4968"/>
    <n v="16632"/>
    <x v="204"/>
    <n v="133"/>
    <n v="6502"/>
    <n v="6635"/>
    <n v="15912"/>
    <n v="662"/>
    <n v="16574"/>
    <n v="7306"/>
    <n v="1942"/>
    <n v="9248"/>
    <n v="6717"/>
    <n v="26867"/>
    <n v="33584"/>
    <n v="1921"/>
    <n v="9374"/>
    <n v="11295"/>
    <n v="3004"/>
    <n v="9012"/>
    <n v="12016"/>
    <n v="18059"/>
    <n v="1570"/>
    <n v="19629"/>
    <n v="14299"/>
    <n v="291"/>
    <n v="14590"/>
    <n v="2023"/>
    <n v="4501"/>
    <n v="6524"/>
    <n v="4220"/>
    <n v="5593"/>
    <n v="9813"/>
    <n v="2474"/>
    <n v="20012"/>
    <n v="22486"/>
    <x v="205"/>
    <x v="205"/>
    <x v="205"/>
    <n v="7.2310664091121024E-2"/>
  </r>
  <r>
    <x v="206"/>
    <x v="18"/>
    <x v="108"/>
    <s v="GBP"/>
    <n v="3467"/>
    <n v="13864"/>
    <x v="205"/>
    <n v="5688"/>
    <n v="5687"/>
    <n v="11375"/>
    <n v="13733"/>
    <n v="8417"/>
    <n v="22150"/>
    <n v="201"/>
    <n v="2668"/>
    <n v="2869"/>
    <n v="11651"/>
    <n v="9532"/>
    <n v="21183"/>
    <n v="2859"/>
    <n v="11435"/>
    <n v="14294"/>
    <n v="1378"/>
    <n v="12394"/>
    <n v="13772"/>
    <n v="13617"/>
    <n v="4299"/>
    <n v="17916"/>
    <n v="10972"/>
    <n v="1785"/>
    <n v="12757"/>
    <n v="2857"/>
    <n v="585"/>
    <n v="3442"/>
    <n v="11813"/>
    <n v="11348"/>
    <n v="23161"/>
    <n v="4693"/>
    <n v="6751"/>
    <n v="11444"/>
    <x v="206"/>
    <x v="206"/>
    <x v="206"/>
    <n v="0.30557318220607865"/>
  </r>
  <r>
    <x v="207"/>
    <x v="18"/>
    <x v="109"/>
    <s v="GBP"/>
    <n v="4343"/>
    <n v="15395"/>
    <x v="206"/>
    <n v="12570"/>
    <n v="802"/>
    <n v="13372"/>
    <n v="1575"/>
    <n v="8920"/>
    <n v="10495"/>
    <n v="11990"/>
    <n v="7041"/>
    <n v="19031"/>
    <n v="14936"/>
    <n v="6401"/>
    <n v="21337"/>
    <n v="1874"/>
    <n v="1595"/>
    <n v="3469"/>
    <n v="4092"/>
    <n v="21480"/>
    <n v="25572"/>
    <n v="4584"/>
    <n v="873"/>
    <n v="5457"/>
    <n v="10787"/>
    <n v="4622"/>
    <n v="15409"/>
    <n v="6434"/>
    <n v="1814"/>
    <n v="8248"/>
    <n v="630"/>
    <n v="11956"/>
    <n v="12586"/>
    <n v="4141"/>
    <n v="15578"/>
    <n v="19719"/>
    <x v="207"/>
    <x v="207"/>
    <x v="207"/>
    <n v="2.9777948915415221E-2"/>
  </r>
  <r>
    <x v="208"/>
    <x v="18"/>
    <x v="110"/>
    <s v="GBP"/>
    <n v="3218"/>
    <n v="960"/>
    <x v="207"/>
    <n v="9922"/>
    <n v="1482"/>
    <n v="11404"/>
    <n v="1862"/>
    <n v="9087"/>
    <n v="10949"/>
    <n v="2527"/>
    <n v="3349"/>
    <n v="5876"/>
    <n v="3127"/>
    <n v="8040"/>
    <n v="11167"/>
    <n v="4800"/>
    <n v="17016"/>
    <n v="21816"/>
    <n v="5772"/>
    <n v="3107"/>
    <n v="8879"/>
    <n v="6885"/>
    <n v="3093"/>
    <n v="9978"/>
    <n v="7583"/>
    <n v="1234"/>
    <n v="8817"/>
    <n v="6056"/>
    <n v="5590"/>
    <n v="11646"/>
    <n v="3274"/>
    <n v="5574"/>
    <n v="8848"/>
    <n v="496"/>
    <n v="5703"/>
    <n v="6199"/>
    <x v="208"/>
    <x v="208"/>
    <x v="208"/>
    <n v="0.12039997586872588"/>
  </r>
  <r>
    <x v="209"/>
    <x v="18"/>
    <x v="111"/>
    <s v="GBP"/>
    <n v="1615"/>
    <n v="3431"/>
    <x v="208"/>
    <n v="1205"/>
    <n v="1156"/>
    <n v="2361"/>
    <n v="1393"/>
    <n v="3579"/>
    <n v="4972"/>
    <n v="799"/>
    <n v="1956"/>
    <n v="2755"/>
    <n v="1106"/>
    <n v="980"/>
    <n v="2086"/>
    <n v="946"/>
    <n v="3782"/>
    <n v="4728"/>
    <n v="2712"/>
    <n v="1335"/>
    <n v="4047"/>
    <n v="1094"/>
    <n v="2811"/>
    <n v="3905"/>
    <n v="1681"/>
    <n v="2987"/>
    <n v="4668"/>
    <n v="4068"/>
    <n v="3908"/>
    <n v="7976"/>
    <n v="855"/>
    <n v="569"/>
    <n v="1424"/>
    <n v="910"/>
    <n v="1547"/>
    <n v="2457"/>
    <x v="209"/>
    <x v="209"/>
    <x v="209"/>
    <n v="0.87122398746923246"/>
  </r>
  <r>
    <x v="210"/>
    <x v="19"/>
    <x v="112"/>
    <s v="VEB"/>
    <n v="92602"/>
    <n v="171974"/>
    <x v="209"/>
    <n v="284582"/>
    <n v="71145"/>
    <n v="355727"/>
    <n v="261393"/>
    <n v="189284"/>
    <n v="450677"/>
    <n v="51508"/>
    <n v="206031"/>
    <n v="257539"/>
    <n v="66912"/>
    <n v="118953"/>
    <n v="185865"/>
    <n v="95817"/>
    <n v="320777"/>
    <n v="416594"/>
    <n v="72873"/>
    <n v="67266"/>
    <n v="140139"/>
    <n v="229083"/>
    <n v="165887"/>
    <n v="394970"/>
    <n v="6526"/>
    <n v="156619"/>
    <n v="163145"/>
    <n v="27842"/>
    <n v="111364"/>
    <n v="139206"/>
    <n v="65103"/>
    <n v="206158"/>
    <n v="271261"/>
    <n v="66466"/>
    <n v="210472"/>
    <n v="276938"/>
    <x v="210"/>
    <x v="210"/>
    <x v="210"/>
    <n v="0.29433980509503499"/>
  </r>
  <r>
    <x v="211"/>
    <x v="19"/>
    <x v="112"/>
    <s v="VEB"/>
    <n v="90565"/>
    <n v="31819"/>
    <x v="210"/>
    <n v="49494"/>
    <n v="115485"/>
    <n v="164979"/>
    <n v="289567"/>
    <n v="155920"/>
    <n v="445487"/>
    <n v="58906"/>
    <n v="394217"/>
    <n v="453123"/>
    <n v="6304"/>
    <n v="72490"/>
    <n v="78794"/>
    <n v="179824"/>
    <n v="88569"/>
    <n v="268393"/>
    <n v="132167"/>
    <n v="117203"/>
    <n v="249370"/>
    <n v="150029"/>
    <n v="26475"/>
    <n v="176504"/>
    <n v="53857"/>
    <n v="31629"/>
    <n v="85486"/>
    <n v="73589"/>
    <n v="180164"/>
    <n v="253753"/>
    <n v="173674"/>
    <n v="43418"/>
    <n v="217092"/>
    <n v="19269"/>
    <n v="109189"/>
    <n v="128458"/>
    <x v="211"/>
    <x v="211"/>
    <x v="211"/>
    <n v="0.12866898632747642"/>
  </r>
  <r>
    <x v="212"/>
    <x v="19"/>
    <x v="112"/>
    <s v="VEB"/>
    <n v="22581"/>
    <n v="80057"/>
    <x v="211"/>
    <n v="97556"/>
    <n v="12057"/>
    <n v="109613"/>
    <n v="89978"/>
    <n v="26876"/>
    <n v="116854"/>
    <n v="133370"/>
    <n v="237102"/>
    <n v="370472"/>
    <n v="14771"/>
    <n v="132931"/>
    <n v="147702"/>
    <n v="11204"/>
    <n v="63486"/>
    <n v="74690"/>
    <n v="90278"/>
    <n v="18490"/>
    <n v="108768"/>
    <n v="265807"/>
    <n v="208848"/>
    <n v="474655"/>
    <n v="67477"/>
    <n v="85878"/>
    <n v="153355"/>
    <n v="22461"/>
    <n v="137969"/>
    <n v="160430"/>
    <n v="78246"/>
    <n v="247777"/>
    <n v="326023"/>
    <n v="124283"/>
    <n v="105870"/>
    <n v="230153"/>
    <x v="212"/>
    <x v="212"/>
    <x v="212"/>
    <n v="6.1554796682641258E-2"/>
  </r>
  <r>
    <x v="213"/>
    <x v="19"/>
    <x v="112"/>
    <s v="VEB"/>
    <n v="121368"/>
    <n v="121368"/>
    <x v="212"/>
    <n v="67458"/>
    <n v="7495"/>
    <n v="74953"/>
    <n v="20308"/>
    <n v="25846"/>
    <n v="46154"/>
    <n v="261695"/>
    <n v="13773"/>
    <n v="275468"/>
    <n v="38651"/>
    <n v="347859"/>
    <n v="386510"/>
    <n v="261055"/>
    <n v="122848"/>
    <n v="383903"/>
    <n v="81717"/>
    <n v="173646"/>
    <n v="255363"/>
    <n v="125920"/>
    <n v="64867"/>
    <n v="190787"/>
    <n v="338351"/>
    <n v="69300"/>
    <n v="407651"/>
    <n v="110723"/>
    <n v="57038"/>
    <n v="167761"/>
    <n v="227603"/>
    <n v="117250"/>
    <n v="344853"/>
    <n v="23680"/>
    <n v="173652"/>
    <n v="197332"/>
    <x v="213"/>
    <x v="213"/>
    <x v="213"/>
    <n v="-0.58634590377113138"/>
  </r>
  <r>
    <x v="214"/>
    <x v="19"/>
    <x v="112"/>
    <s v="VEB"/>
    <n v="135783"/>
    <n v="45261"/>
    <x v="213"/>
    <n v="181923"/>
    <n v="11612"/>
    <n v="193535"/>
    <n v="116456"/>
    <n v="174683"/>
    <n v="291139"/>
    <n v="47992"/>
    <n v="85319"/>
    <n v="133311"/>
    <n v="163057"/>
    <n v="16126"/>
    <n v="179183"/>
    <n v="242835"/>
    <n v="206859"/>
    <n v="449694"/>
    <n v="130496"/>
    <n v="319488"/>
    <n v="449984"/>
    <n v="136857"/>
    <n v="0"/>
    <n v="136857"/>
    <n v="234175"/>
    <n v="54929"/>
    <n v="289104"/>
    <n v="240453"/>
    <n v="20908"/>
    <n v="261361"/>
    <n v="215432"/>
    <n v="110979"/>
    <n v="326411"/>
    <n v="116661"/>
    <n v="4860"/>
    <n v="121521"/>
    <x v="214"/>
    <x v="214"/>
    <x v="214"/>
    <n v="0.35369072540274871"/>
  </r>
  <r>
    <x v="215"/>
    <x v="19"/>
    <x v="113"/>
    <s v="VEB"/>
    <n v="96719"/>
    <n v="236792"/>
    <x v="214"/>
    <n v="3836"/>
    <n v="187931"/>
    <n v="191767"/>
    <n v="67341"/>
    <n v="72951"/>
    <n v="140292"/>
    <n v="1553"/>
    <n v="153700"/>
    <n v="155253"/>
    <n v="35323"/>
    <n v="78621"/>
    <n v="113944"/>
    <n v="123175"/>
    <n v="25228"/>
    <n v="148403"/>
    <n v="9626"/>
    <n v="471640"/>
    <n v="481266"/>
    <n v="38191"/>
    <n v="143668"/>
    <n v="181859"/>
    <n v="10976"/>
    <n v="62196"/>
    <n v="73172"/>
    <n v="22772"/>
    <n v="103739"/>
    <n v="126511"/>
    <n v="269991"/>
    <n v="179993"/>
    <n v="449984"/>
    <n v="113459"/>
    <n v="37819"/>
    <n v="151278"/>
    <x v="215"/>
    <x v="215"/>
    <x v="215"/>
    <n v="0.185841652874913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4">
  <r>
    <s v="IT0006"/>
    <s v="Italy"/>
    <s v="Milano"/>
    <s v="EUR"/>
    <n v="9905"/>
    <n v="15491"/>
    <n v="7260"/>
    <n v="2823"/>
    <n v="8369"/>
    <n v="2499"/>
    <n v="8986"/>
    <n v="8633"/>
    <n v="1110"/>
    <n v="4440"/>
    <n v="25680"/>
    <n v="12648"/>
    <n v="2825"/>
    <n v="5020"/>
    <n v="4900"/>
    <n v="732"/>
    <n v="117599"/>
    <n v="112987"/>
    <n v="3397"/>
    <n v="20864"/>
    <n v="4615"/>
    <n v="2171"/>
    <n v="10380"/>
    <n v="6361"/>
    <n v="205026"/>
    <n v="194669"/>
    <n v="399695"/>
    <n v="-0.14200700821652973"/>
    <x v="0"/>
    <x v="0"/>
    <x v="0"/>
    <x v="0"/>
  </r>
  <r>
    <s v="IT0006"/>
    <s v="Italy"/>
    <s v="Milano"/>
    <s v="EUR"/>
    <n v="9905"/>
    <n v="15491"/>
    <n v="7260"/>
    <n v="2823"/>
    <n v="8369"/>
    <n v="2499"/>
    <n v="8986"/>
    <n v="8633"/>
    <n v="1110"/>
    <n v="4440"/>
    <n v="25680"/>
    <n v="12648"/>
    <n v="2825"/>
    <n v="5020"/>
    <n v="4900"/>
    <n v="732"/>
    <n v="117599"/>
    <n v="112987"/>
    <n v="3397"/>
    <n v="20864"/>
    <n v="4615"/>
    <n v="2171"/>
    <n v="10380"/>
    <n v="6361"/>
    <n v="205026"/>
    <n v="194669"/>
    <n v="399695"/>
    <n v="-0.14200700821652973"/>
    <x v="1"/>
    <x v="1"/>
    <x v="1"/>
    <x v="1"/>
  </r>
  <r>
    <s v="IT0006"/>
    <s v="Italy"/>
    <s v="Milano"/>
    <s v="EUR"/>
    <n v="9905"/>
    <n v="15491"/>
    <n v="7260"/>
    <n v="2823"/>
    <n v="8369"/>
    <n v="2499"/>
    <n v="8986"/>
    <n v="8633"/>
    <n v="1110"/>
    <n v="4440"/>
    <n v="25680"/>
    <n v="12648"/>
    <n v="2825"/>
    <n v="5020"/>
    <n v="4900"/>
    <n v="732"/>
    <n v="117599"/>
    <n v="112987"/>
    <n v="3397"/>
    <n v="20864"/>
    <n v="4615"/>
    <n v="2171"/>
    <n v="10380"/>
    <n v="6361"/>
    <n v="205026"/>
    <n v="194669"/>
    <n v="399695"/>
    <n v="-0.14200700821652973"/>
    <x v="2"/>
    <x v="2"/>
    <x v="2"/>
    <x v="2"/>
  </r>
  <r>
    <s v="IT0006"/>
    <s v="Italy"/>
    <s v="Milano"/>
    <s v="EUR"/>
    <n v="9905"/>
    <n v="15491"/>
    <n v="7260"/>
    <n v="2823"/>
    <n v="8369"/>
    <n v="2499"/>
    <n v="8986"/>
    <n v="8633"/>
    <n v="1110"/>
    <n v="4440"/>
    <n v="25680"/>
    <n v="12648"/>
    <n v="2825"/>
    <n v="5020"/>
    <n v="4900"/>
    <n v="732"/>
    <n v="117599"/>
    <n v="112987"/>
    <n v="3397"/>
    <n v="20864"/>
    <n v="4615"/>
    <n v="2171"/>
    <n v="10380"/>
    <n v="6361"/>
    <n v="205026"/>
    <n v="194669"/>
    <n v="399695"/>
    <n v="-0.14200700821652973"/>
    <x v="3"/>
    <x v="3"/>
    <x v="3"/>
    <x v="3"/>
  </r>
  <r>
    <s v="IT0006"/>
    <s v="Italy"/>
    <s v="Milano"/>
    <s v="EUR"/>
    <n v="9905"/>
    <n v="15491"/>
    <n v="7260"/>
    <n v="2823"/>
    <n v="8369"/>
    <n v="2499"/>
    <n v="8986"/>
    <n v="8633"/>
    <n v="1110"/>
    <n v="4440"/>
    <n v="25680"/>
    <n v="12648"/>
    <n v="2825"/>
    <n v="5020"/>
    <n v="4900"/>
    <n v="732"/>
    <n v="117599"/>
    <n v="112987"/>
    <n v="3397"/>
    <n v="20864"/>
    <n v="4615"/>
    <n v="2171"/>
    <n v="10380"/>
    <n v="6361"/>
    <n v="205026"/>
    <n v="194669"/>
    <n v="399695"/>
    <n v="-0.14200700821652973"/>
    <x v="4"/>
    <x v="4"/>
    <x v="4"/>
    <x v="4"/>
  </r>
  <r>
    <s v="IT0006"/>
    <s v="Italy"/>
    <s v="Milano"/>
    <s v="EUR"/>
    <n v="9905"/>
    <n v="15491"/>
    <n v="7260"/>
    <n v="2823"/>
    <n v="8369"/>
    <n v="2499"/>
    <n v="8986"/>
    <n v="8633"/>
    <n v="1110"/>
    <n v="4440"/>
    <n v="25680"/>
    <n v="12648"/>
    <n v="2825"/>
    <n v="5020"/>
    <n v="4900"/>
    <n v="732"/>
    <n v="117599"/>
    <n v="112987"/>
    <n v="3397"/>
    <n v="20864"/>
    <n v="4615"/>
    <n v="2171"/>
    <n v="10380"/>
    <n v="6361"/>
    <n v="205026"/>
    <n v="194669"/>
    <n v="399695"/>
    <n v="-0.14200700821652973"/>
    <x v="5"/>
    <x v="5"/>
    <x v="5"/>
    <x v="5"/>
  </r>
  <r>
    <s v="IT0006"/>
    <s v="Italy"/>
    <s v="Milano"/>
    <s v="EUR"/>
    <n v="9905"/>
    <n v="15491"/>
    <n v="7260"/>
    <n v="2823"/>
    <n v="8369"/>
    <n v="2499"/>
    <n v="8986"/>
    <n v="8633"/>
    <n v="1110"/>
    <n v="4440"/>
    <n v="25680"/>
    <n v="12648"/>
    <n v="2825"/>
    <n v="5020"/>
    <n v="4900"/>
    <n v="732"/>
    <n v="117599"/>
    <n v="112987"/>
    <n v="3397"/>
    <n v="20864"/>
    <n v="4615"/>
    <n v="2171"/>
    <n v="10380"/>
    <n v="6361"/>
    <n v="205026"/>
    <n v="194669"/>
    <n v="399695"/>
    <n v="-0.14200700821652973"/>
    <x v="6"/>
    <x v="6"/>
    <x v="6"/>
    <x v="6"/>
  </r>
  <r>
    <s v="IT0006"/>
    <s v="Italy"/>
    <s v="Milano"/>
    <s v="EUR"/>
    <n v="9905"/>
    <n v="15491"/>
    <n v="7260"/>
    <n v="2823"/>
    <n v="8369"/>
    <n v="2499"/>
    <n v="8986"/>
    <n v="8633"/>
    <n v="1110"/>
    <n v="4440"/>
    <n v="25680"/>
    <n v="12648"/>
    <n v="2825"/>
    <n v="5020"/>
    <n v="4900"/>
    <n v="732"/>
    <n v="117599"/>
    <n v="112987"/>
    <n v="3397"/>
    <n v="20864"/>
    <n v="4615"/>
    <n v="2171"/>
    <n v="10380"/>
    <n v="6361"/>
    <n v="205026"/>
    <n v="194669"/>
    <n v="399695"/>
    <n v="-0.14200700821652973"/>
    <x v="7"/>
    <x v="7"/>
    <x v="7"/>
    <x v="7"/>
  </r>
  <r>
    <s v="IT0006"/>
    <s v="Italy"/>
    <s v="Milano"/>
    <s v="EUR"/>
    <n v="9905"/>
    <n v="15491"/>
    <n v="7260"/>
    <n v="2823"/>
    <n v="8369"/>
    <n v="2499"/>
    <n v="8986"/>
    <n v="8633"/>
    <n v="1110"/>
    <n v="4440"/>
    <n v="25680"/>
    <n v="12648"/>
    <n v="2825"/>
    <n v="5020"/>
    <n v="4900"/>
    <n v="732"/>
    <n v="117599"/>
    <n v="112987"/>
    <n v="3397"/>
    <n v="20864"/>
    <n v="4615"/>
    <n v="2171"/>
    <n v="10380"/>
    <n v="6361"/>
    <n v="205026"/>
    <n v="194669"/>
    <n v="399695"/>
    <n v="-0.14200700821652973"/>
    <x v="8"/>
    <x v="8"/>
    <x v="8"/>
    <x v="8"/>
  </r>
  <r>
    <s v="IT0006"/>
    <s v="Italy"/>
    <s v="Milano"/>
    <s v="EUR"/>
    <n v="9905"/>
    <n v="15491"/>
    <n v="7260"/>
    <n v="2823"/>
    <n v="8369"/>
    <n v="2499"/>
    <n v="8986"/>
    <n v="8633"/>
    <n v="1110"/>
    <n v="4440"/>
    <n v="25680"/>
    <n v="12648"/>
    <n v="2825"/>
    <n v="5020"/>
    <n v="4900"/>
    <n v="732"/>
    <n v="117599"/>
    <n v="112987"/>
    <n v="3397"/>
    <n v="20864"/>
    <n v="4615"/>
    <n v="2171"/>
    <n v="10380"/>
    <n v="6361"/>
    <n v="205026"/>
    <n v="194669"/>
    <n v="399695"/>
    <n v="-0.14200700821652973"/>
    <x v="9"/>
    <x v="9"/>
    <x v="9"/>
    <x v="9"/>
  </r>
  <r>
    <s v="IT0006"/>
    <s v="Italy"/>
    <s v="Milano"/>
    <s v="EUR"/>
    <n v="9905"/>
    <n v="15491"/>
    <n v="7260"/>
    <n v="2823"/>
    <n v="8369"/>
    <n v="2499"/>
    <n v="8986"/>
    <n v="8633"/>
    <n v="1110"/>
    <n v="4440"/>
    <n v="25680"/>
    <n v="12648"/>
    <n v="2825"/>
    <n v="5020"/>
    <n v="4900"/>
    <n v="732"/>
    <n v="117599"/>
    <n v="112987"/>
    <n v="3397"/>
    <n v="20864"/>
    <n v="4615"/>
    <n v="2171"/>
    <n v="10380"/>
    <n v="6361"/>
    <n v="205026"/>
    <n v="194669"/>
    <n v="399695"/>
    <n v="-0.14200700821652973"/>
    <x v="10"/>
    <x v="10"/>
    <x v="10"/>
    <x v="10"/>
  </r>
  <r>
    <s v="IT0006"/>
    <s v="Italy"/>
    <s v="Milano"/>
    <s v="EUR"/>
    <n v="9905"/>
    <n v="15491"/>
    <n v="7260"/>
    <n v="2823"/>
    <n v="8369"/>
    <n v="2499"/>
    <n v="8986"/>
    <n v="8633"/>
    <n v="1110"/>
    <n v="4440"/>
    <n v="25680"/>
    <n v="12648"/>
    <n v="2825"/>
    <n v="5020"/>
    <n v="4900"/>
    <n v="732"/>
    <n v="117599"/>
    <n v="112987"/>
    <n v="3397"/>
    <n v="20864"/>
    <n v="4615"/>
    <n v="2171"/>
    <n v="10380"/>
    <n v="6361"/>
    <n v="205026"/>
    <n v="194669"/>
    <n v="399695"/>
    <n v="-0.14200700821652973"/>
    <x v="11"/>
    <x v="11"/>
    <x v="11"/>
    <x v="11"/>
  </r>
  <r>
    <s v="IT0007"/>
    <s v="Italy"/>
    <s v="Catania"/>
    <s v="EUR"/>
    <n v="5991"/>
    <n v="8273"/>
    <n v="11182"/>
    <n v="13126"/>
    <n v="43109"/>
    <n v="14369"/>
    <n v="2898"/>
    <n v="33319"/>
    <n v="2318"/>
    <n v="4923"/>
    <n v="17271"/>
    <n v="1708"/>
    <n v="10585"/>
    <n v="11467"/>
    <n v="31222"/>
    <n v="25545"/>
    <n v="830"/>
    <n v="40664"/>
    <n v="557"/>
    <n v="7391"/>
    <n v="30147"/>
    <n v="36846"/>
    <n v="1505"/>
    <n v="6016"/>
    <n v="157615"/>
    <n v="203647"/>
    <n v="361262"/>
    <n v="-0.27401166800246035"/>
    <x v="0"/>
    <x v="12"/>
    <x v="0"/>
    <x v="0"/>
  </r>
  <r>
    <s v="IT0007"/>
    <s v="Italy"/>
    <s v="Catania"/>
    <s v="EUR"/>
    <n v="5991"/>
    <n v="8273"/>
    <n v="11182"/>
    <n v="13126"/>
    <n v="43109"/>
    <n v="14369"/>
    <n v="2898"/>
    <n v="33319"/>
    <n v="2318"/>
    <n v="4923"/>
    <n v="17271"/>
    <n v="1708"/>
    <n v="10585"/>
    <n v="11467"/>
    <n v="31222"/>
    <n v="25545"/>
    <n v="830"/>
    <n v="40664"/>
    <n v="557"/>
    <n v="7391"/>
    <n v="30147"/>
    <n v="36846"/>
    <n v="1505"/>
    <n v="6016"/>
    <n v="157615"/>
    <n v="203647"/>
    <n v="361262"/>
    <n v="-0.27401166800246035"/>
    <x v="1"/>
    <x v="13"/>
    <x v="1"/>
    <x v="1"/>
  </r>
  <r>
    <s v="IT0007"/>
    <s v="Italy"/>
    <s v="Catania"/>
    <s v="EUR"/>
    <n v="5991"/>
    <n v="8273"/>
    <n v="11182"/>
    <n v="13126"/>
    <n v="43109"/>
    <n v="14369"/>
    <n v="2898"/>
    <n v="33319"/>
    <n v="2318"/>
    <n v="4923"/>
    <n v="17271"/>
    <n v="1708"/>
    <n v="10585"/>
    <n v="11467"/>
    <n v="31222"/>
    <n v="25545"/>
    <n v="830"/>
    <n v="40664"/>
    <n v="557"/>
    <n v="7391"/>
    <n v="30147"/>
    <n v="36846"/>
    <n v="1505"/>
    <n v="6016"/>
    <n v="157615"/>
    <n v="203647"/>
    <n v="361262"/>
    <n v="-0.27401166800246035"/>
    <x v="2"/>
    <x v="14"/>
    <x v="2"/>
    <x v="2"/>
  </r>
  <r>
    <s v="IT0007"/>
    <s v="Italy"/>
    <s v="Catania"/>
    <s v="EUR"/>
    <n v="5991"/>
    <n v="8273"/>
    <n v="11182"/>
    <n v="13126"/>
    <n v="43109"/>
    <n v="14369"/>
    <n v="2898"/>
    <n v="33319"/>
    <n v="2318"/>
    <n v="4923"/>
    <n v="17271"/>
    <n v="1708"/>
    <n v="10585"/>
    <n v="11467"/>
    <n v="31222"/>
    <n v="25545"/>
    <n v="830"/>
    <n v="40664"/>
    <n v="557"/>
    <n v="7391"/>
    <n v="30147"/>
    <n v="36846"/>
    <n v="1505"/>
    <n v="6016"/>
    <n v="157615"/>
    <n v="203647"/>
    <n v="361262"/>
    <n v="-0.27401166800246035"/>
    <x v="3"/>
    <x v="15"/>
    <x v="3"/>
    <x v="3"/>
  </r>
  <r>
    <s v="IT0007"/>
    <s v="Italy"/>
    <s v="Catania"/>
    <s v="EUR"/>
    <n v="5991"/>
    <n v="8273"/>
    <n v="11182"/>
    <n v="13126"/>
    <n v="43109"/>
    <n v="14369"/>
    <n v="2898"/>
    <n v="33319"/>
    <n v="2318"/>
    <n v="4923"/>
    <n v="17271"/>
    <n v="1708"/>
    <n v="10585"/>
    <n v="11467"/>
    <n v="31222"/>
    <n v="25545"/>
    <n v="830"/>
    <n v="40664"/>
    <n v="557"/>
    <n v="7391"/>
    <n v="30147"/>
    <n v="36846"/>
    <n v="1505"/>
    <n v="6016"/>
    <n v="157615"/>
    <n v="203647"/>
    <n v="361262"/>
    <n v="-0.27401166800246035"/>
    <x v="4"/>
    <x v="16"/>
    <x v="4"/>
    <x v="4"/>
  </r>
  <r>
    <s v="IT0007"/>
    <s v="Italy"/>
    <s v="Catania"/>
    <s v="EUR"/>
    <n v="5991"/>
    <n v="8273"/>
    <n v="11182"/>
    <n v="13126"/>
    <n v="43109"/>
    <n v="14369"/>
    <n v="2898"/>
    <n v="33319"/>
    <n v="2318"/>
    <n v="4923"/>
    <n v="17271"/>
    <n v="1708"/>
    <n v="10585"/>
    <n v="11467"/>
    <n v="31222"/>
    <n v="25545"/>
    <n v="830"/>
    <n v="40664"/>
    <n v="557"/>
    <n v="7391"/>
    <n v="30147"/>
    <n v="36846"/>
    <n v="1505"/>
    <n v="6016"/>
    <n v="157615"/>
    <n v="203647"/>
    <n v="361262"/>
    <n v="-0.27401166800246035"/>
    <x v="5"/>
    <x v="17"/>
    <x v="5"/>
    <x v="5"/>
  </r>
  <r>
    <s v="IT0007"/>
    <s v="Italy"/>
    <s v="Catania"/>
    <s v="EUR"/>
    <n v="5991"/>
    <n v="8273"/>
    <n v="11182"/>
    <n v="13126"/>
    <n v="43109"/>
    <n v="14369"/>
    <n v="2898"/>
    <n v="33319"/>
    <n v="2318"/>
    <n v="4923"/>
    <n v="17271"/>
    <n v="1708"/>
    <n v="10585"/>
    <n v="11467"/>
    <n v="31222"/>
    <n v="25545"/>
    <n v="830"/>
    <n v="40664"/>
    <n v="557"/>
    <n v="7391"/>
    <n v="30147"/>
    <n v="36846"/>
    <n v="1505"/>
    <n v="6016"/>
    <n v="157615"/>
    <n v="203647"/>
    <n v="361262"/>
    <n v="-0.27401166800246035"/>
    <x v="6"/>
    <x v="18"/>
    <x v="6"/>
    <x v="6"/>
  </r>
  <r>
    <s v="IT0007"/>
    <s v="Italy"/>
    <s v="Catania"/>
    <s v="EUR"/>
    <n v="5991"/>
    <n v="8273"/>
    <n v="11182"/>
    <n v="13126"/>
    <n v="43109"/>
    <n v="14369"/>
    <n v="2898"/>
    <n v="33319"/>
    <n v="2318"/>
    <n v="4923"/>
    <n v="17271"/>
    <n v="1708"/>
    <n v="10585"/>
    <n v="11467"/>
    <n v="31222"/>
    <n v="25545"/>
    <n v="830"/>
    <n v="40664"/>
    <n v="557"/>
    <n v="7391"/>
    <n v="30147"/>
    <n v="36846"/>
    <n v="1505"/>
    <n v="6016"/>
    <n v="157615"/>
    <n v="203647"/>
    <n v="361262"/>
    <n v="-0.27401166800246035"/>
    <x v="7"/>
    <x v="19"/>
    <x v="7"/>
    <x v="7"/>
  </r>
  <r>
    <s v="IT0007"/>
    <s v="Italy"/>
    <s v="Catania"/>
    <s v="EUR"/>
    <n v="5991"/>
    <n v="8273"/>
    <n v="11182"/>
    <n v="13126"/>
    <n v="43109"/>
    <n v="14369"/>
    <n v="2898"/>
    <n v="33319"/>
    <n v="2318"/>
    <n v="4923"/>
    <n v="17271"/>
    <n v="1708"/>
    <n v="10585"/>
    <n v="11467"/>
    <n v="31222"/>
    <n v="25545"/>
    <n v="830"/>
    <n v="40664"/>
    <n v="557"/>
    <n v="7391"/>
    <n v="30147"/>
    <n v="36846"/>
    <n v="1505"/>
    <n v="6016"/>
    <n v="157615"/>
    <n v="203647"/>
    <n v="361262"/>
    <n v="-0.27401166800246035"/>
    <x v="8"/>
    <x v="20"/>
    <x v="8"/>
    <x v="8"/>
  </r>
  <r>
    <s v="IT0007"/>
    <s v="Italy"/>
    <s v="Catania"/>
    <s v="EUR"/>
    <n v="5991"/>
    <n v="8273"/>
    <n v="11182"/>
    <n v="13126"/>
    <n v="43109"/>
    <n v="14369"/>
    <n v="2898"/>
    <n v="33319"/>
    <n v="2318"/>
    <n v="4923"/>
    <n v="17271"/>
    <n v="1708"/>
    <n v="10585"/>
    <n v="11467"/>
    <n v="31222"/>
    <n v="25545"/>
    <n v="830"/>
    <n v="40664"/>
    <n v="557"/>
    <n v="7391"/>
    <n v="30147"/>
    <n v="36846"/>
    <n v="1505"/>
    <n v="6016"/>
    <n v="157615"/>
    <n v="203647"/>
    <n v="361262"/>
    <n v="-0.27401166800246035"/>
    <x v="9"/>
    <x v="21"/>
    <x v="9"/>
    <x v="9"/>
  </r>
  <r>
    <s v="IT0007"/>
    <s v="Italy"/>
    <s v="Catania"/>
    <s v="EUR"/>
    <n v="5991"/>
    <n v="8273"/>
    <n v="11182"/>
    <n v="13126"/>
    <n v="43109"/>
    <n v="14369"/>
    <n v="2898"/>
    <n v="33319"/>
    <n v="2318"/>
    <n v="4923"/>
    <n v="17271"/>
    <n v="1708"/>
    <n v="10585"/>
    <n v="11467"/>
    <n v="31222"/>
    <n v="25545"/>
    <n v="830"/>
    <n v="40664"/>
    <n v="557"/>
    <n v="7391"/>
    <n v="30147"/>
    <n v="36846"/>
    <n v="1505"/>
    <n v="6016"/>
    <n v="157615"/>
    <n v="203647"/>
    <n v="361262"/>
    <n v="-0.27401166800246035"/>
    <x v="10"/>
    <x v="22"/>
    <x v="10"/>
    <x v="10"/>
  </r>
  <r>
    <s v="IT0007"/>
    <s v="Italy"/>
    <s v="Catania"/>
    <s v="EUR"/>
    <n v="5991"/>
    <n v="8273"/>
    <n v="11182"/>
    <n v="13126"/>
    <n v="43109"/>
    <n v="14369"/>
    <n v="2898"/>
    <n v="33319"/>
    <n v="2318"/>
    <n v="4923"/>
    <n v="17271"/>
    <n v="1708"/>
    <n v="10585"/>
    <n v="11467"/>
    <n v="31222"/>
    <n v="25545"/>
    <n v="830"/>
    <n v="40664"/>
    <n v="557"/>
    <n v="7391"/>
    <n v="30147"/>
    <n v="36846"/>
    <n v="1505"/>
    <n v="6016"/>
    <n v="157615"/>
    <n v="203647"/>
    <n v="361262"/>
    <n v="-0.27401166800246035"/>
    <x v="11"/>
    <x v="23"/>
    <x v="11"/>
    <x v="11"/>
  </r>
  <r>
    <s v="IT0008"/>
    <s v="Italy"/>
    <s v="Caltanissetta"/>
    <s v="EUR"/>
    <n v="8072"/>
    <n v="15668"/>
    <n v="3810"/>
    <n v="4472"/>
    <n v="288"/>
    <n v="9290"/>
    <n v="2666"/>
    <n v="4349"/>
    <n v="4410"/>
    <n v="5611"/>
    <n v="3318"/>
    <n v="5648"/>
    <n v="14002"/>
    <n v="893"/>
    <n v="1202"/>
    <n v="3804"/>
    <n v="7452"/>
    <n v="3838"/>
    <n v="12958"/>
    <n v="9383"/>
    <n v="10299"/>
    <n v="11613"/>
    <n v="9063"/>
    <n v="9063"/>
    <n v="77540"/>
    <n v="83632"/>
    <n v="161172"/>
    <n v="-0.12646916340599962"/>
    <x v="0"/>
    <x v="24"/>
    <x v="0"/>
    <x v="0"/>
  </r>
  <r>
    <s v="IT0008"/>
    <s v="Italy"/>
    <s v="Caltanissetta"/>
    <s v="EUR"/>
    <n v="8072"/>
    <n v="15668"/>
    <n v="3810"/>
    <n v="4472"/>
    <n v="288"/>
    <n v="9290"/>
    <n v="2666"/>
    <n v="4349"/>
    <n v="4410"/>
    <n v="5611"/>
    <n v="3318"/>
    <n v="5648"/>
    <n v="14002"/>
    <n v="893"/>
    <n v="1202"/>
    <n v="3804"/>
    <n v="7452"/>
    <n v="3838"/>
    <n v="12958"/>
    <n v="9383"/>
    <n v="10299"/>
    <n v="11613"/>
    <n v="9063"/>
    <n v="9063"/>
    <n v="77540"/>
    <n v="83632"/>
    <n v="161172"/>
    <n v="-0.12646916340599962"/>
    <x v="1"/>
    <x v="25"/>
    <x v="1"/>
    <x v="1"/>
  </r>
  <r>
    <s v="IT0008"/>
    <s v="Italy"/>
    <s v="Caltanissetta"/>
    <s v="EUR"/>
    <n v="8072"/>
    <n v="15668"/>
    <n v="3810"/>
    <n v="4472"/>
    <n v="288"/>
    <n v="9290"/>
    <n v="2666"/>
    <n v="4349"/>
    <n v="4410"/>
    <n v="5611"/>
    <n v="3318"/>
    <n v="5648"/>
    <n v="14002"/>
    <n v="893"/>
    <n v="1202"/>
    <n v="3804"/>
    <n v="7452"/>
    <n v="3838"/>
    <n v="12958"/>
    <n v="9383"/>
    <n v="10299"/>
    <n v="11613"/>
    <n v="9063"/>
    <n v="9063"/>
    <n v="77540"/>
    <n v="83632"/>
    <n v="161172"/>
    <n v="-0.12646916340599962"/>
    <x v="2"/>
    <x v="26"/>
    <x v="2"/>
    <x v="2"/>
  </r>
  <r>
    <s v="IT0008"/>
    <s v="Italy"/>
    <s v="Caltanissetta"/>
    <s v="EUR"/>
    <n v="8072"/>
    <n v="15668"/>
    <n v="3810"/>
    <n v="4472"/>
    <n v="288"/>
    <n v="9290"/>
    <n v="2666"/>
    <n v="4349"/>
    <n v="4410"/>
    <n v="5611"/>
    <n v="3318"/>
    <n v="5648"/>
    <n v="14002"/>
    <n v="893"/>
    <n v="1202"/>
    <n v="3804"/>
    <n v="7452"/>
    <n v="3838"/>
    <n v="12958"/>
    <n v="9383"/>
    <n v="10299"/>
    <n v="11613"/>
    <n v="9063"/>
    <n v="9063"/>
    <n v="77540"/>
    <n v="83632"/>
    <n v="161172"/>
    <n v="-0.12646916340599962"/>
    <x v="3"/>
    <x v="27"/>
    <x v="3"/>
    <x v="3"/>
  </r>
  <r>
    <s v="IT0008"/>
    <s v="Italy"/>
    <s v="Caltanissetta"/>
    <s v="EUR"/>
    <n v="8072"/>
    <n v="15668"/>
    <n v="3810"/>
    <n v="4472"/>
    <n v="288"/>
    <n v="9290"/>
    <n v="2666"/>
    <n v="4349"/>
    <n v="4410"/>
    <n v="5611"/>
    <n v="3318"/>
    <n v="5648"/>
    <n v="14002"/>
    <n v="893"/>
    <n v="1202"/>
    <n v="3804"/>
    <n v="7452"/>
    <n v="3838"/>
    <n v="12958"/>
    <n v="9383"/>
    <n v="10299"/>
    <n v="11613"/>
    <n v="9063"/>
    <n v="9063"/>
    <n v="77540"/>
    <n v="83632"/>
    <n v="161172"/>
    <n v="-0.12646916340599962"/>
    <x v="4"/>
    <x v="28"/>
    <x v="4"/>
    <x v="4"/>
  </r>
  <r>
    <s v="IT0008"/>
    <s v="Italy"/>
    <s v="Caltanissetta"/>
    <s v="EUR"/>
    <n v="8072"/>
    <n v="15668"/>
    <n v="3810"/>
    <n v="4472"/>
    <n v="288"/>
    <n v="9290"/>
    <n v="2666"/>
    <n v="4349"/>
    <n v="4410"/>
    <n v="5611"/>
    <n v="3318"/>
    <n v="5648"/>
    <n v="14002"/>
    <n v="893"/>
    <n v="1202"/>
    <n v="3804"/>
    <n v="7452"/>
    <n v="3838"/>
    <n v="12958"/>
    <n v="9383"/>
    <n v="10299"/>
    <n v="11613"/>
    <n v="9063"/>
    <n v="9063"/>
    <n v="77540"/>
    <n v="83632"/>
    <n v="161172"/>
    <n v="-0.12646916340599962"/>
    <x v="5"/>
    <x v="29"/>
    <x v="5"/>
    <x v="5"/>
  </r>
  <r>
    <s v="IT0008"/>
    <s v="Italy"/>
    <s v="Caltanissetta"/>
    <s v="EUR"/>
    <n v="8072"/>
    <n v="15668"/>
    <n v="3810"/>
    <n v="4472"/>
    <n v="288"/>
    <n v="9290"/>
    <n v="2666"/>
    <n v="4349"/>
    <n v="4410"/>
    <n v="5611"/>
    <n v="3318"/>
    <n v="5648"/>
    <n v="14002"/>
    <n v="893"/>
    <n v="1202"/>
    <n v="3804"/>
    <n v="7452"/>
    <n v="3838"/>
    <n v="12958"/>
    <n v="9383"/>
    <n v="10299"/>
    <n v="11613"/>
    <n v="9063"/>
    <n v="9063"/>
    <n v="77540"/>
    <n v="83632"/>
    <n v="161172"/>
    <n v="-0.12646916340599962"/>
    <x v="6"/>
    <x v="30"/>
    <x v="6"/>
    <x v="6"/>
  </r>
  <r>
    <s v="IT0008"/>
    <s v="Italy"/>
    <s v="Caltanissetta"/>
    <s v="EUR"/>
    <n v="8072"/>
    <n v="15668"/>
    <n v="3810"/>
    <n v="4472"/>
    <n v="288"/>
    <n v="9290"/>
    <n v="2666"/>
    <n v="4349"/>
    <n v="4410"/>
    <n v="5611"/>
    <n v="3318"/>
    <n v="5648"/>
    <n v="14002"/>
    <n v="893"/>
    <n v="1202"/>
    <n v="3804"/>
    <n v="7452"/>
    <n v="3838"/>
    <n v="12958"/>
    <n v="9383"/>
    <n v="10299"/>
    <n v="11613"/>
    <n v="9063"/>
    <n v="9063"/>
    <n v="77540"/>
    <n v="83632"/>
    <n v="161172"/>
    <n v="-0.12646916340599962"/>
    <x v="7"/>
    <x v="31"/>
    <x v="7"/>
    <x v="7"/>
  </r>
  <r>
    <s v="IT0008"/>
    <s v="Italy"/>
    <s v="Caltanissetta"/>
    <s v="EUR"/>
    <n v="8072"/>
    <n v="15668"/>
    <n v="3810"/>
    <n v="4472"/>
    <n v="288"/>
    <n v="9290"/>
    <n v="2666"/>
    <n v="4349"/>
    <n v="4410"/>
    <n v="5611"/>
    <n v="3318"/>
    <n v="5648"/>
    <n v="14002"/>
    <n v="893"/>
    <n v="1202"/>
    <n v="3804"/>
    <n v="7452"/>
    <n v="3838"/>
    <n v="12958"/>
    <n v="9383"/>
    <n v="10299"/>
    <n v="11613"/>
    <n v="9063"/>
    <n v="9063"/>
    <n v="77540"/>
    <n v="83632"/>
    <n v="161172"/>
    <n v="-0.12646916340599962"/>
    <x v="8"/>
    <x v="32"/>
    <x v="8"/>
    <x v="8"/>
  </r>
  <r>
    <s v="IT0008"/>
    <s v="Italy"/>
    <s v="Caltanissetta"/>
    <s v="EUR"/>
    <n v="8072"/>
    <n v="15668"/>
    <n v="3810"/>
    <n v="4472"/>
    <n v="288"/>
    <n v="9290"/>
    <n v="2666"/>
    <n v="4349"/>
    <n v="4410"/>
    <n v="5611"/>
    <n v="3318"/>
    <n v="5648"/>
    <n v="14002"/>
    <n v="893"/>
    <n v="1202"/>
    <n v="3804"/>
    <n v="7452"/>
    <n v="3838"/>
    <n v="12958"/>
    <n v="9383"/>
    <n v="10299"/>
    <n v="11613"/>
    <n v="9063"/>
    <n v="9063"/>
    <n v="77540"/>
    <n v="83632"/>
    <n v="161172"/>
    <n v="-0.12646916340599962"/>
    <x v="9"/>
    <x v="33"/>
    <x v="9"/>
    <x v="9"/>
  </r>
  <r>
    <s v="IT0008"/>
    <s v="Italy"/>
    <s v="Caltanissetta"/>
    <s v="EUR"/>
    <n v="8072"/>
    <n v="15668"/>
    <n v="3810"/>
    <n v="4472"/>
    <n v="288"/>
    <n v="9290"/>
    <n v="2666"/>
    <n v="4349"/>
    <n v="4410"/>
    <n v="5611"/>
    <n v="3318"/>
    <n v="5648"/>
    <n v="14002"/>
    <n v="893"/>
    <n v="1202"/>
    <n v="3804"/>
    <n v="7452"/>
    <n v="3838"/>
    <n v="12958"/>
    <n v="9383"/>
    <n v="10299"/>
    <n v="11613"/>
    <n v="9063"/>
    <n v="9063"/>
    <n v="77540"/>
    <n v="83632"/>
    <n v="161172"/>
    <n v="-0.12646916340599962"/>
    <x v="10"/>
    <x v="34"/>
    <x v="10"/>
    <x v="10"/>
  </r>
  <r>
    <s v="IT0008"/>
    <s v="Italy"/>
    <s v="Caltanissetta"/>
    <s v="EUR"/>
    <n v="8072"/>
    <n v="15668"/>
    <n v="3810"/>
    <n v="4472"/>
    <n v="288"/>
    <n v="9290"/>
    <n v="2666"/>
    <n v="4349"/>
    <n v="4410"/>
    <n v="5611"/>
    <n v="3318"/>
    <n v="5648"/>
    <n v="14002"/>
    <n v="893"/>
    <n v="1202"/>
    <n v="3804"/>
    <n v="7452"/>
    <n v="3838"/>
    <n v="12958"/>
    <n v="9383"/>
    <n v="10299"/>
    <n v="11613"/>
    <n v="9063"/>
    <n v="9063"/>
    <n v="77540"/>
    <n v="83632"/>
    <n v="161172"/>
    <n v="-0.12646916340599962"/>
    <x v="11"/>
    <x v="35"/>
    <x v="11"/>
    <x v="11"/>
  </r>
  <r>
    <s v="IT0009"/>
    <s v="Italy"/>
    <s v="Pavia"/>
    <s v="EUR"/>
    <n v="84011"/>
    <n v="22332"/>
    <n v="18236"/>
    <n v="17519"/>
    <n v="3544"/>
    <n v="17303"/>
    <n v="935"/>
    <n v="22430"/>
    <n v="419"/>
    <n v="3765"/>
    <n v="11970"/>
    <n v="900"/>
    <n v="5314"/>
    <n v="9868"/>
    <n v="6823"/>
    <n v="18447"/>
    <n v="5950"/>
    <n v="5491"/>
    <n v="1474"/>
    <n v="2304"/>
    <n v="304"/>
    <n v="30084"/>
    <n v="11913"/>
    <n v="4185"/>
    <n v="150893"/>
    <n v="154628"/>
    <n v="305521"/>
    <n v="3.3792728877422858E-2"/>
    <x v="0"/>
    <x v="36"/>
    <x v="0"/>
    <x v="0"/>
  </r>
  <r>
    <s v="IT0009"/>
    <s v="Italy"/>
    <s v="Pavia"/>
    <s v="EUR"/>
    <n v="84011"/>
    <n v="22332"/>
    <n v="18236"/>
    <n v="17519"/>
    <n v="3544"/>
    <n v="17303"/>
    <n v="935"/>
    <n v="22430"/>
    <n v="419"/>
    <n v="3765"/>
    <n v="11970"/>
    <n v="900"/>
    <n v="5314"/>
    <n v="9868"/>
    <n v="6823"/>
    <n v="18447"/>
    <n v="5950"/>
    <n v="5491"/>
    <n v="1474"/>
    <n v="2304"/>
    <n v="304"/>
    <n v="30084"/>
    <n v="11913"/>
    <n v="4185"/>
    <n v="150893"/>
    <n v="154628"/>
    <n v="305521"/>
    <n v="3.3792728877422858E-2"/>
    <x v="1"/>
    <x v="37"/>
    <x v="1"/>
    <x v="1"/>
  </r>
  <r>
    <s v="IT0009"/>
    <s v="Italy"/>
    <s v="Pavia"/>
    <s v="EUR"/>
    <n v="84011"/>
    <n v="22332"/>
    <n v="18236"/>
    <n v="17519"/>
    <n v="3544"/>
    <n v="17303"/>
    <n v="935"/>
    <n v="22430"/>
    <n v="419"/>
    <n v="3765"/>
    <n v="11970"/>
    <n v="900"/>
    <n v="5314"/>
    <n v="9868"/>
    <n v="6823"/>
    <n v="18447"/>
    <n v="5950"/>
    <n v="5491"/>
    <n v="1474"/>
    <n v="2304"/>
    <n v="304"/>
    <n v="30084"/>
    <n v="11913"/>
    <n v="4185"/>
    <n v="150893"/>
    <n v="154628"/>
    <n v="305521"/>
    <n v="3.3792728877422858E-2"/>
    <x v="2"/>
    <x v="38"/>
    <x v="2"/>
    <x v="2"/>
  </r>
  <r>
    <s v="IT0009"/>
    <s v="Italy"/>
    <s v="Pavia"/>
    <s v="EUR"/>
    <n v="84011"/>
    <n v="22332"/>
    <n v="18236"/>
    <n v="17519"/>
    <n v="3544"/>
    <n v="17303"/>
    <n v="935"/>
    <n v="22430"/>
    <n v="419"/>
    <n v="3765"/>
    <n v="11970"/>
    <n v="900"/>
    <n v="5314"/>
    <n v="9868"/>
    <n v="6823"/>
    <n v="18447"/>
    <n v="5950"/>
    <n v="5491"/>
    <n v="1474"/>
    <n v="2304"/>
    <n v="304"/>
    <n v="30084"/>
    <n v="11913"/>
    <n v="4185"/>
    <n v="150893"/>
    <n v="154628"/>
    <n v="305521"/>
    <n v="3.3792728877422858E-2"/>
    <x v="3"/>
    <x v="39"/>
    <x v="3"/>
    <x v="3"/>
  </r>
  <r>
    <s v="IT0009"/>
    <s v="Italy"/>
    <s v="Pavia"/>
    <s v="EUR"/>
    <n v="84011"/>
    <n v="22332"/>
    <n v="18236"/>
    <n v="17519"/>
    <n v="3544"/>
    <n v="17303"/>
    <n v="935"/>
    <n v="22430"/>
    <n v="419"/>
    <n v="3765"/>
    <n v="11970"/>
    <n v="900"/>
    <n v="5314"/>
    <n v="9868"/>
    <n v="6823"/>
    <n v="18447"/>
    <n v="5950"/>
    <n v="5491"/>
    <n v="1474"/>
    <n v="2304"/>
    <n v="304"/>
    <n v="30084"/>
    <n v="11913"/>
    <n v="4185"/>
    <n v="150893"/>
    <n v="154628"/>
    <n v="305521"/>
    <n v="3.3792728877422858E-2"/>
    <x v="4"/>
    <x v="40"/>
    <x v="4"/>
    <x v="4"/>
  </r>
  <r>
    <s v="IT0009"/>
    <s v="Italy"/>
    <s v="Pavia"/>
    <s v="EUR"/>
    <n v="84011"/>
    <n v="22332"/>
    <n v="18236"/>
    <n v="17519"/>
    <n v="3544"/>
    <n v="17303"/>
    <n v="935"/>
    <n v="22430"/>
    <n v="419"/>
    <n v="3765"/>
    <n v="11970"/>
    <n v="900"/>
    <n v="5314"/>
    <n v="9868"/>
    <n v="6823"/>
    <n v="18447"/>
    <n v="5950"/>
    <n v="5491"/>
    <n v="1474"/>
    <n v="2304"/>
    <n v="304"/>
    <n v="30084"/>
    <n v="11913"/>
    <n v="4185"/>
    <n v="150893"/>
    <n v="154628"/>
    <n v="305521"/>
    <n v="3.3792728877422858E-2"/>
    <x v="5"/>
    <x v="41"/>
    <x v="5"/>
    <x v="5"/>
  </r>
  <r>
    <s v="IT0009"/>
    <s v="Italy"/>
    <s v="Pavia"/>
    <s v="EUR"/>
    <n v="84011"/>
    <n v="22332"/>
    <n v="18236"/>
    <n v="17519"/>
    <n v="3544"/>
    <n v="17303"/>
    <n v="935"/>
    <n v="22430"/>
    <n v="419"/>
    <n v="3765"/>
    <n v="11970"/>
    <n v="900"/>
    <n v="5314"/>
    <n v="9868"/>
    <n v="6823"/>
    <n v="18447"/>
    <n v="5950"/>
    <n v="5491"/>
    <n v="1474"/>
    <n v="2304"/>
    <n v="304"/>
    <n v="30084"/>
    <n v="11913"/>
    <n v="4185"/>
    <n v="150893"/>
    <n v="154628"/>
    <n v="305521"/>
    <n v="3.3792728877422858E-2"/>
    <x v="6"/>
    <x v="42"/>
    <x v="6"/>
    <x v="6"/>
  </r>
  <r>
    <s v="IT0009"/>
    <s v="Italy"/>
    <s v="Pavia"/>
    <s v="EUR"/>
    <n v="84011"/>
    <n v="22332"/>
    <n v="18236"/>
    <n v="17519"/>
    <n v="3544"/>
    <n v="17303"/>
    <n v="935"/>
    <n v="22430"/>
    <n v="419"/>
    <n v="3765"/>
    <n v="11970"/>
    <n v="900"/>
    <n v="5314"/>
    <n v="9868"/>
    <n v="6823"/>
    <n v="18447"/>
    <n v="5950"/>
    <n v="5491"/>
    <n v="1474"/>
    <n v="2304"/>
    <n v="304"/>
    <n v="30084"/>
    <n v="11913"/>
    <n v="4185"/>
    <n v="150893"/>
    <n v="154628"/>
    <n v="305521"/>
    <n v="3.3792728877422858E-2"/>
    <x v="7"/>
    <x v="43"/>
    <x v="7"/>
    <x v="7"/>
  </r>
  <r>
    <s v="IT0009"/>
    <s v="Italy"/>
    <s v="Pavia"/>
    <s v="EUR"/>
    <n v="84011"/>
    <n v="22332"/>
    <n v="18236"/>
    <n v="17519"/>
    <n v="3544"/>
    <n v="17303"/>
    <n v="935"/>
    <n v="22430"/>
    <n v="419"/>
    <n v="3765"/>
    <n v="11970"/>
    <n v="900"/>
    <n v="5314"/>
    <n v="9868"/>
    <n v="6823"/>
    <n v="18447"/>
    <n v="5950"/>
    <n v="5491"/>
    <n v="1474"/>
    <n v="2304"/>
    <n v="304"/>
    <n v="30084"/>
    <n v="11913"/>
    <n v="4185"/>
    <n v="150893"/>
    <n v="154628"/>
    <n v="305521"/>
    <n v="3.3792728877422858E-2"/>
    <x v="8"/>
    <x v="44"/>
    <x v="8"/>
    <x v="8"/>
  </r>
  <r>
    <s v="IT0009"/>
    <s v="Italy"/>
    <s v="Pavia"/>
    <s v="EUR"/>
    <n v="84011"/>
    <n v="22332"/>
    <n v="18236"/>
    <n v="17519"/>
    <n v="3544"/>
    <n v="17303"/>
    <n v="935"/>
    <n v="22430"/>
    <n v="419"/>
    <n v="3765"/>
    <n v="11970"/>
    <n v="900"/>
    <n v="5314"/>
    <n v="9868"/>
    <n v="6823"/>
    <n v="18447"/>
    <n v="5950"/>
    <n v="5491"/>
    <n v="1474"/>
    <n v="2304"/>
    <n v="304"/>
    <n v="30084"/>
    <n v="11913"/>
    <n v="4185"/>
    <n v="150893"/>
    <n v="154628"/>
    <n v="305521"/>
    <n v="3.3792728877422858E-2"/>
    <x v="9"/>
    <x v="45"/>
    <x v="9"/>
    <x v="9"/>
  </r>
  <r>
    <s v="IT0009"/>
    <s v="Italy"/>
    <s v="Pavia"/>
    <s v="EUR"/>
    <n v="84011"/>
    <n v="22332"/>
    <n v="18236"/>
    <n v="17519"/>
    <n v="3544"/>
    <n v="17303"/>
    <n v="935"/>
    <n v="22430"/>
    <n v="419"/>
    <n v="3765"/>
    <n v="11970"/>
    <n v="900"/>
    <n v="5314"/>
    <n v="9868"/>
    <n v="6823"/>
    <n v="18447"/>
    <n v="5950"/>
    <n v="5491"/>
    <n v="1474"/>
    <n v="2304"/>
    <n v="304"/>
    <n v="30084"/>
    <n v="11913"/>
    <n v="4185"/>
    <n v="150893"/>
    <n v="154628"/>
    <n v="305521"/>
    <n v="3.3792728877422858E-2"/>
    <x v="10"/>
    <x v="46"/>
    <x v="10"/>
    <x v="10"/>
  </r>
  <r>
    <s v="IT0009"/>
    <s v="Italy"/>
    <s v="Pavia"/>
    <s v="EUR"/>
    <n v="84011"/>
    <n v="22332"/>
    <n v="18236"/>
    <n v="17519"/>
    <n v="3544"/>
    <n v="17303"/>
    <n v="935"/>
    <n v="22430"/>
    <n v="419"/>
    <n v="3765"/>
    <n v="11970"/>
    <n v="900"/>
    <n v="5314"/>
    <n v="9868"/>
    <n v="6823"/>
    <n v="18447"/>
    <n v="5950"/>
    <n v="5491"/>
    <n v="1474"/>
    <n v="2304"/>
    <n v="304"/>
    <n v="30084"/>
    <n v="11913"/>
    <n v="4185"/>
    <n v="150893"/>
    <n v="154628"/>
    <n v="305521"/>
    <n v="3.3792728877422858E-2"/>
    <x v="11"/>
    <x v="47"/>
    <x v="11"/>
    <x v="11"/>
  </r>
  <r>
    <s v="IT0010"/>
    <s v="Italy"/>
    <s v="Brindisi"/>
    <s v="EUR"/>
    <n v="74980"/>
    <n v="27732"/>
    <n v="2734"/>
    <n v="6691"/>
    <n v="4541"/>
    <n v="7409"/>
    <n v="10435"/>
    <n v="36993"/>
    <n v="10359"/>
    <n v="119127"/>
    <n v="15844"/>
    <n v="11951"/>
    <n v="13066"/>
    <n v="24263"/>
    <n v="8657"/>
    <n v="9010"/>
    <n v="5655"/>
    <n v="7808"/>
    <n v="22256"/>
    <n v="5916"/>
    <n v="14956"/>
    <n v="40436"/>
    <n v="68520"/>
    <n v="45680"/>
    <n v="252003"/>
    <n v="343016"/>
    <n v="595019"/>
    <n v="-0.20169685613158442"/>
    <x v="0"/>
    <x v="48"/>
    <x v="0"/>
    <x v="0"/>
  </r>
  <r>
    <s v="IT0010"/>
    <s v="Italy"/>
    <s v="Brindisi"/>
    <s v="EUR"/>
    <n v="74980"/>
    <n v="27732"/>
    <n v="2734"/>
    <n v="6691"/>
    <n v="4541"/>
    <n v="7409"/>
    <n v="10435"/>
    <n v="36993"/>
    <n v="10359"/>
    <n v="119127"/>
    <n v="15844"/>
    <n v="11951"/>
    <n v="13066"/>
    <n v="24263"/>
    <n v="8657"/>
    <n v="9010"/>
    <n v="5655"/>
    <n v="7808"/>
    <n v="22256"/>
    <n v="5916"/>
    <n v="14956"/>
    <n v="40436"/>
    <n v="68520"/>
    <n v="45680"/>
    <n v="252003"/>
    <n v="343016"/>
    <n v="595019"/>
    <n v="-0.20169685613158442"/>
    <x v="1"/>
    <x v="49"/>
    <x v="1"/>
    <x v="1"/>
  </r>
  <r>
    <s v="IT0010"/>
    <s v="Italy"/>
    <s v="Brindisi"/>
    <s v="EUR"/>
    <n v="74980"/>
    <n v="27732"/>
    <n v="2734"/>
    <n v="6691"/>
    <n v="4541"/>
    <n v="7409"/>
    <n v="10435"/>
    <n v="36993"/>
    <n v="10359"/>
    <n v="119127"/>
    <n v="15844"/>
    <n v="11951"/>
    <n v="13066"/>
    <n v="24263"/>
    <n v="8657"/>
    <n v="9010"/>
    <n v="5655"/>
    <n v="7808"/>
    <n v="22256"/>
    <n v="5916"/>
    <n v="14956"/>
    <n v="40436"/>
    <n v="68520"/>
    <n v="45680"/>
    <n v="252003"/>
    <n v="343016"/>
    <n v="595019"/>
    <n v="-0.20169685613158442"/>
    <x v="2"/>
    <x v="50"/>
    <x v="2"/>
    <x v="2"/>
  </r>
  <r>
    <s v="IT0010"/>
    <s v="Italy"/>
    <s v="Brindisi"/>
    <s v="EUR"/>
    <n v="74980"/>
    <n v="27732"/>
    <n v="2734"/>
    <n v="6691"/>
    <n v="4541"/>
    <n v="7409"/>
    <n v="10435"/>
    <n v="36993"/>
    <n v="10359"/>
    <n v="119127"/>
    <n v="15844"/>
    <n v="11951"/>
    <n v="13066"/>
    <n v="24263"/>
    <n v="8657"/>
    <n v="9010"/>
    <n v="5655"/>
    <n v="7808"/>
    <n v="22256"/>
    <n v="5916"/>
    <n v="14956"/>
    <n v="40436"/>
    <n v="68520"/>
    <n v="45680"/>
    <n v="252003"/>
    <n v="343016"/>
    <n v="595019"/>
    <n v="-0.20169685613158442"/>
    <x v="3"/>
    <x v="51"/>
    <x v="3"/>
    <x v="3"/>
  </r>
  <r>
    <s v="IT0010"/>
    <s v="Italy"/>
    <s v="Brindisi"/>
    <s v="EUR"/>
    <n v="74980"/>
    <n v="27732"/>
    <n v="2734"/>
    <n v="6691"/>
    <n v="4541"/>
    <n v="7409"/>
    <n v="10435"/>
    <n v="36993"/>
    <n v="10359"/>
    <n v="119127"/>
    <n v="15844"/>
    <n v="11951"/>
    <n v="13066"/>
    <n v="24263"/>
    <n v="8657"/>
    <n v="9010"/>
    <n v="5655"/>
    <n v="7808"/>
    <n v="22256"/>
    <n v="5916"/>
    <n v="14956"/>
    <n v="40436"/>
    <n v="68520"/>
    <n v="45680"/>
    <n v="252003"/>
    <n v="343016"/>
    <n v="595019"/>
    <n v="-0.20169685613158442"/>
    <x v="4"/>
    <x v="52"/>
    <x v="4"/>
    <x v="4"/>
  </r>
  <r>
    <s v="IT0010"/>
    <s v="Italy"/>
    <s v="Brindisi"/>
    <s v="EUR"/>
    <n v="74980"/>
    <n v="27732"/>
    <n v="2734"/>
    <n v="6691"/>
    <n v="4541"/>
    <n v="7409"/>
    <n v="10435"/>
    <n v="36993"/>
    <n v="10359"/>
    <n v="119127"/>
    <n v="15844"/>
    <n v="11951"/>
    <n v="13066"/>
    <n v="24263"/>
    <n v="8657"/>
    <n v="9010"/>
    <n v="5655"/>
    <n v="7808"/>
    <n v="22256"/>
    <n v="5916"/>
    <n v="14956"/>
    <n v="40436"/>
    <n v="68520"/>
    <n v="45680"/>
    <n v="252003"/>
    <n v="343016"/>
    <n v="595019"/>
    <n v="-0.20169685613158442"/>
    <x v="5"/>
    <x v="53"/>
    <x v="5"/>
    <x v="5"/>
  </r>
  <r>
    <s v="IT0010"/>
    <s v="Italy"/>
    <s v="Brindisi"/>
    <s v="EUR"/>
    <n v="74980"/>
    <n v="27732"/>
    <n v="2734"/>
    <n v="6691"/>
    <n v="4541"/>
    <n v="7409"/>
    <n v="10435"/>
    <n v="36993"/>
    <n v="10359"/>
    <n v="119127"/>
    <n v="15844"/>
    <n v="11951"/>
    <n v="13066"/>
    <n v="24263"/>
    <n v="8657"/>
    <n v="9010"/>
    <n v="5655"/>
    <n v="7808"/>
    <n v="22256"/>
    <n v="5916"/>
    <n v="14956"/>
    <n v="40436"/>
    <n v="68520"/>
    <n v="45680"/>
    <n v="252003"/>
    <n v="343016"/>
    <n v="595019"/>
    <n v="-0.20169685613158442"/>
    <x v="6"/>
    <x v="54"/>
    <x v="6"/>
    <x v="6"/>
  </r>
  <r>
    <s v="IT0010"/>
    <s v="Italy"/>
    <s v="Brindisi"/>
    <s v="EUR"/>
    <n v="74980"/>
    <n v="27732"/>
    <n v="2734"/>
    <n v="6691"/>
    <n v="4541"/>
    <n v="7409"/>
    <n v="10435"/>
    <n v="36993"/>
    <n v="10359"/>
    <n v="119127"/>
    <n v="15844"/>
    <n v="11951"/>
    <n v="13066"/>
    <n v="24263"/>
    <n v="8657"/>
    <n v="9010"/>
    <n v="5655"/>
    <n v="7808"/>
    <n v="22256"/>
    <n v="5916"/>
    <n v="14956"/>
    <n v="40436"/>
    <n v="68520"/>
    <n v="45680"/>
    <n v="252003"/>
    <n v="343016"/>
    <n v="595019"/>
    <n v="-0.20169685613158442"/>
    <x v="7"/>
    <x v="55"/>
    <x v="7"/>
    <x v="7"/>
  </r>
  <r>
    <s v="IT0010"/>
    <s v="Italy"/>
    <s v="Brindisi"/>
    <s v="EUR"/>
    <n v="74980"/>
    <n v="27732"/>
    <n v="2734"/>
    <n v="6691"/>
    <n v="4541"/>
    <n v="7409"/>
    <n v="10435"/>
    <n v="36993"/>
    <n v="10359"/>
    <n v="119127"/>
    <n v="15844"/>
    <n v="11951"/>
    <n v="13066"/>
    <n v="24263"/>
    <n v="8657"/>
    <n v="9010"/>
    <n v="5655"/>
    <n v="7808"/>
    <n v="22256"/>
    <n v="5916"/>
    <n v="14956"/>
    <n v="40436"/>
    <n v="68520"/>
    <n v="45680"/>
    <n v="252003"/>
    <n v="343016"/>
    <n v="595019"/>
    <n v="-0.20169685613158442"/>
    <x v="8"/>
    <x v="56"/>
    <x v="8"/>
    <x v="8"/>
  </r>
  <r>
    <s v="IT0010"/>
    <s v="Italy"/>
    <s v="Brindisi"/>
    <s v="EUR"/>
    <n v="74980"/>
    <n v="27732"/>
    <n v="2734"/>
    <n v="6691"/>
    <n v="4541"/>
    <n v="7409"/>
    <n v="10435"/>
    <n v="36993"/>
    <n v="10359"/>
    <n v="119127"/>
    <n v="15844"/>
    <n v="11951"/>
    <n v="13066"/>
    <n v="24263"/>
    <n v="8657"/>
    <n v="9010"/>
    <n v="5655"/>
    <n v="7808"/>
    <n v="22256"/>
    <n v="5916"/>
    <n v="14956"/>
    <n v="40436"/>
    <n v="68520"/>
    <n v="45680"/>
    <n v="252003"/>
    <n v="343016"/>
    <n v="595019"/>
    <n v="-0.20169685613158442"/>
    <x v="9"/>
    <x v="57"/>
    <x v="9"/>
    <x v="9"/>
  </r>
  <r>
    <s v="IT0010"/>
    <s v="Italy"/>
    <s v="Brindisi"/>
    <s v="EUR"/>
    <n v="74980"/>
    <n v="27732"/>
    <n v="2734"/>
    <n v="6691"/>
    <n v="4541"/>
    <n v="7409"/>
    <n v="10435"/>
    <n v="36993"/>
    <n v="10359"/>
    <n v="119127"/>
    <n v="15844"/>
    <n v="11951"/>
    <n v="13066"/>
    <n v="24263"/>
    <n v="8657"/>
    <n v="9010"/>
    <n v="5655"/>
    <n v="7808"/>
    <n v="22256"/>
    <n v="5916"/>
    <n v="14956"/>
    <n v="40436"/>
    <n v="68520"/>
    <n v="45680"/>
    <n v="252003"/>
    <n v="343016"/>
    <n v="595019"/>
    <n v="-0.20169685613158442"/>
    <x v="10"/>
    <x v="58"/>
    <x v="10"/>
    <x v="10"/>
  </r>
  <r>
    <s v="IT0010"/>
    <s v="Italy"/>
    <s v="Brindisi"/>
    <s v="EUR"/>
    <n v="74980"/>
    <n v="27732"/>
    <n v="2734"/>
    <n v="6691"/>
    <n v="4541"/>
    <n v="7409"/>
    <n v="10435"/>
    <n v="36993"/>
    <n v="10359"/>
    <n v="119127"/>
    <n v="15844"/>
    <n v="11951"/>
    <n v="13066"/>
    <n v="24263"/>
    <n v="8657"/>
    <n v="9010"/>
    <n v="5655"/>
    <n v="7808"/>
    <n v="22256"/>
    <n v="5916"/>
    <n v="14956"/>
    <n v="40436"/>
    <n v="68520"/>
    <n v="45680"/>
    <n v="252003"/>
    <n v="343016"/>
    <n v="595019"/>
    <n v="-0.20169685613158442"/>
    <x v="11"/>
    <x v="59"/>
    <x v="11"/>
    <x v="11"/>
  </r>
  <r>
    <s v="IT0011"/>
    <s v="Italy"/>
    <s v="Milano"/>
    <s v="EUR"/>
    <n v="14469"/>
    <n v="2755"/>
    <n v="267"/>
    <n v="193"/>
    <n v="3568"/>
    <n v="6924"/>
    <n v="14049"/>
    <n v="14622"/>
    <n v="13153"/>
    <n v="132"/>
    <n v="480"/>
    <n v="23507"/>
    <n v="5854"/>
    <n v="11362"/>
    <n v="10609"/>
    <n v="33593"/>
    <n v="13545"/>
    <n v="33159"/>
    <n v="10531"/>
    <n v="915"/>
    <n v="4178"/>
    <n v="3281"/>
    <n v="9477"/>
    <n v="7445"/>
    <n v="100180"/>
    <n v="137888"/>
    <n v="238068"/>
    <n v="1.3379100518781448E-2"/>
    <x v="0"/>
    <x v="60"/>
    <x v="0"/>
    <x v="0"/>
  </r>
  <r>
    <s v="IT0011"/>
    <s v="Italy"/>
    <s v="Milano"/>
    <s v="EUR"/>
    <n v="14469"/>
    <n v="2755"/>
    <n v="267"/>
    <n v="193"/>
    <n v="3568"/>
    <n v="6924"/>
    <n v="14049"/>
    <n v="14622"/>
    <n v="13153"/>
    <n v="132"/>
    <n v="480"/>
    <n v="23507"/>
    <n v="5854"/>
    <n v="11362"/>
    <n v="10609"/>
    <n v="33593"/>
    <n v="13545"/>
    <n v="33159"/>
    <n v="10531"/>
    <n v="915"/>
    <n v="4178"/>
    <n v="3281"/>
    <n v="9477"/>
    <n v="7445"/>
    <n v="100180"/>
    <n v="137888"/>
    <n v="238068"/>
    <n v="1.3379100518781448E-2"/>
    <x v="1"/>
    <x v="61"/>
    <x v="1"/>
    <x v="1"/>
  </r>
  <r>
    <s v="IT0011"/>
    <s v="Italy"/>
    <s v="Milano"/>
    <s v="EUR"/>
    <n v="14469"/>
    <n v="2755"/>
    <n v="267"/>
    <n v="193"/>
    <n v="3568"/>
    <n v="6924"/>
    <n v="14049"/>
    <n v="14622"/>
    <n v="13153"/>
    <n v="132"/>
    <n v="480"/>
    <n v="23507"/>
    <n v="5854"/>
    <n v="11362"/>
    <n v="10609"/>
    <n v="33593"/>
    <n v="13545"/>
    <n v="33159"/>
    <n v="10531"/>
    <n v="915"/>
    <n v="4178"/>
    <n v="3281"/>
    <n v="9477"/>
    <n v="7445"/>
    <n v="100180"/>
    <n v="137888"/>
    <n v="238068"/>
    <n v="1.3379100518781448E-2"/>
    <x v="2"/>
    <x v="62"/>
    <x v="2"/>
    <x v="2"/>
  </r>
  <r>
    <s v="IT0011"/>
    <s v="Italy"/>
    <s v="Milano"/>
    <s v="EUR"/>
    <n v="14469"/>
    <n v="2755"/>
    <n v="267"/>
    <n v="193"/>
    <n v="3568"/>
    <n v="6924"/>
    <n v="14049"/>
    <n v="14622"/>
    <n v="13153"/>
    <n v="132"/>
    <n v="480"/>
    <n v="23507"/>
    <n v="5854"/>
    <n v="11362"/>
    <n v="10609"/>
    <n v="33593"/>
    <n v="13545"/>
    <n v="33159"/>
    <n v="10531"/>
    <n v="915"/>
    <n v="4178"/>
    <n v="3281"/>
    <n v="9477"/>
    <n v="7445"/>
    <n v="100180"/>
    <n v="137888"/>
    <n v="238068"/>
    <n v="1.3379100518781448E-2"/>
    <x v="3"/>
    <x v="63"/>
    <x v="3"/>
    <x v="3"/>
  </r>
  <r>
    <s v="IT0011"/>
    <s v="Italy"/>
    <s v="Milano"/>
    <s v="EUR"/>
    <n v="14469"/>
    <n v="2755"/>
    <n v="267"/>
    <n v="193"/>
    <n v="3568"/>
    <n v="6924"/>
    <n v="14049"/>
    <n v="14622"/>
    <n v="13153"/>
    <n v="132"/>
    <n v="480"/>
    <n v="23507"/>
    <n v="5854"/>
    <n v="11362"/>
    <n v="10609"/>
    <n v="33593"/>
    <n v="13545"/>
    <n v="33159"/>
    <n v="10531"/>
    <n v="915"/>
    <n v="4178"/>
    <n v="3281"/>
    <n v="9477"/>
    <n v="7445"/>
    <n v="100180"/>
    <n v="137888"/>
    <n v="238068"/>
    <n v="1.3379100518781448E-2"/>
    <x v="4"/>
    <x v="64"/>
    <x v="4"/>
    <x v="4"/>
  </r>
  <r>
    <s v="IT0011"/>
    <s v="Italy"/>
    <s v="Milano"/>
    <s v="EUR"/>
    <n v="14469"/>
    <n v="2755"/>
    <n v="267"/>
    <n v="193"/>
    <n v="3568"/>
    <n v="6924"/>
    <n v="14049"/>
    <n v="14622"/>
    <n v="13153"/>
    <n v="132"/>
    <n v="480"/>
    <n v="23507"/>
    <n v="5854"/>
    <n v="11362"/>
    <n v="10609"/>
    <n v="33593"/>
    <n v="13545"/>
    <n v="33159"/>
    <n v="10531"/>
    <n v="915"/>
    <n v="4178"/>
    <n v="3281"/>
    <n v="9477"/>
    <n v="7445"/>
    <n v="100180"/>
    <n v="137888"/>
    <n v="238068"/>
    <n v="1.3379100518781448E-2"/>
    <x v="5"/>
    <x v="65"/>
    <x v="5"/>
    <x v="5"/>
  </r>
  <r>
    <s v="IT0011"/>
    <s v="Italy"/>
    <s v="Milano"/>
    <s v="EUR"/>
    <n v="14469"/>
    <n v="2755"/>
    <n v="267"/>
    <n v="193"/>
    <n v="3568"/>
    <n v="6924"/>
    <n v="14049"/>
    <n v="14622"/>
    <n v="13153"/>
    <n v="132"/>
    <n v="480"/>
    <n v="23507"/>
    <n v="5854"/>
    <n v="11362"/>
    <n v="10609"/>
    <n v="33593"/>
    <n v="13545"/>
    <n v="33159"/>
    <n v="10531"/>
    <n v="915"/>
    <n v="4178"/>
    <n v="3281"/>
    <n v="9477"/>
    <n v="7445"/>
    <n v="100180"/>
    <n v="137888"/>
    <n v="238068"/>
    <n v="1.3379100518781448E-2"/>
    <x v="6"/>
    <x v="66"/>
    <x v="6"/>
    <x v="6"/>
  </r>
  <r>
    <s v="IT0011"/>
    <s v="Italy"/>
    <s v="Milano"/>
    <s v="EUR"/>
    <n v="14469"/>
    <n v="2755"/>
    <n v="267"/>
    <n v="193"/>
    <n v="3568"/>
    <n v="6924"/>
    <n v="14049"/>
    <n v="14622"/>
    <n v="13153"/>
    <n v="132"/>
    <n v="480"/>
    <n v="23507"/>
    <n v="5854"/>
    <n v="11362"/>
    <n v="10609"/>
    <n v="33593"/>
    <n v="13545"/>
    <n v="33159"/>
    <n v="10531"/>
    <n v="915"/>
    <n v="4178"/>
    <n v="3281"/>
    <n v="9477"/>
    <n v="7445"/>
    <n v="100180"/>
    <n v="137888"/>
    <n v="238068"/>
    <n v="1.3379100518781448E-2"/>
    <x v="7"/>
    <x v="67"/>
    <x v="7"/>
    <x v="7"/>
  </r>
  <r>
    <s v="IT0011"/>
    <s v="Italy"/>
    <s v="Milano"/>
    <s v="EUR"/>
    <n v="14469"/>
    <n v="2755"/>
    <n v="267"/>
    <n v="193"/>
    <n v="3568"/>
    <n v="6924"/>
    <n v="14049"/>
    <n v="14622"/>
    <n v="13153"/>
    <n v="132"/>
    <n v="480"/>
    <n v="23507"/>
    <n v="5854"/>
    <n v="11362"/>
    <n v="10609"/>
    <n v="33593"/>
    <n v="13545"/>
    <n v="33159"/>
    <n v="10531"/>
    <n v="915"/>
    <n v="4178"/>
    <n v="3281"/>
    <n v="9477"/>
    <n v="7445"/>
    <n v="100180"/>
    <n v="137888"/>
    <n v="238068"/>
    <n v="1.3379100518781448E-2"/>
    <x v="8"/>
    <x v="68"/>
    <x v="8"/>
    <x v="8"/>
  </r>
  <r>
    <s v="IT0011"/>
    <s v="Italy"/>
    <s v="Milano"/>
    <s v="EUR"/>
    <n v="14469"/>
    <n v="2755"/>
    <n v="267"/>
    <n v="193"/>
    <n v="3568"/>
    <n v="6924"/>
    <n v="14049"/>
    <n v="14622"/>
    <n v="13153"/>
    <n v="132"/>
    <n v="480"/>
    <n v="23507"/>
    <n v="5854"/>
    <n v="11362"/>
    <n v="10609"/>
    <n v="33593"/>
    <n v="13545"/>
    <n v="33159"/>
    <n v="10531"/>
    <n v="915"/>
    <n v="4178"/>
    <n v="3281"/>
    <n v="9477"/>
    <n v="7445"/>
    <n v="100180"/>
    <n v="137888"/>
    <n v="238068"/>
    <n v="1.3379100518781448E-2"/>
    <x v="9"/>
    <x v="69"/>
    <x v="9"/>
    <x v="9"/>
  </r>
  <r>
    <s v="IT0011"/>
    <s v="Italy"/>
    <s v="Milano"/>
    <s v="EUR"/>
    <n v="14469"/>
    <n v="2755"/>
    <n v="267"/>
    <n v="193"/>
    <n v="3568"/>
    <n v="6924"/>
    <n v="14049"/>
    <n v="14622"/>
    <n v="13153"/>
    <n v="132"/>
    <n v="480"/>
    <n v="23507"/>
    <n v="5854"/>
    <n v="11362"/>
    <n v="10609"/>
    <n v="33593"/>
    <n v="13545"/>
    <n v="33159"/>
    <n v="10531"/>
    <n v="915"/>
    <n v="4178"/>
    <n v="3281"/>
    <n v="9477"/>
    <n v="7445"/>
    <n v="100180"/>
    <n v="137888"/>
    <n v="238068"/>
    <n v="1.3379100518781448E-2"/>
    <x v="10"/>
    <x v="70"/>
    <x v="10"/>
    <x v="10"/>
  </r>
  <r>
    <s v="IT0011"/>
    <s v="Italy"/>
    <s v="Milano"/>
    <s v="EUR"/>
    <n v="14469"/>
    <n v="2755"/>
    <n v="267"/>
    <n v="193"/>
    <n v="3568"/>
    <n v="6924"/>
    <n v="14049"/>
    <n v="14622"/>
    <n v="13153"/>
    <n v="132"/>
    <n v="480"/>
    <n v="23507"/>
    <n v="5854"/>
    <n v="11362"/>
    <n v="10609"/>
    <n v="33593"/>
    <n v="13545"/>
    <n v="33159"/>
    <n v="10531"/>
    <n v="915"/>
    <n v="4178"/>
    <n v="3281"/>
    <n v="9477"/>
    <n v="7445"/>
    <n v="100180"/>
    <n v="137888"/>
    <n v="238068"/>
    <n v="1.3379100518781448E-2"/>
    <x v="11"/>
    <x v="71"/>
    <x v="11"/>
    <x v="11"/>
  </r>
  <r>
    <s v="IT0012"/>
    <s v="Italy"/>
    <s v="Roma"/>
    <s v="EUR"/>
    <n v="24347"/>
    <n v="24347"/>
    <n v="2809"/>
    <n v="1872"/>
    <n v="3636"/>
    <n v="359"/>
    <n v="7342"/>
    <n v="17129"/>
    <n v="0"/>
    <n v="9603"/>
    <n v="8602"/>
    <n v="14645"/>
    <n v="9067"/>
    <n v="22197"/>
    <n v="11884"/>
    <n v="1175"/>
    <n v="7650"/>
    <n v="1912"/>
    <n v="763"/>
    <n v="40"/>
    <n v="1993"/>
    <n v="47816"/>
    <n v="5004"/>
    <n v="5419"/>
    <n v="83097"/>
    <n v="146514"/>
    <n v="229611"/>
    <n v="-6.0538028020646791E-2"/>
    <x v="0"/>
    <x v="72"/>
    <x v="0"/>
    <x v="0"/>
  </r>
  <r>
    <s v="IT0012"/>
    <s v="Italy"/>
    <s v="Roma"/>
    <s v="EUR"/>
    <n v="24347"/>
    <n v="24347"/>
    <n v="2809"/>
    <n v="1872"/>
    <n v="3636"/>
    <n v="359"/>
    <n v="7342"/>
    <n v="17129"/>
    <n v="0"/>
    <n v="9603"/>
    <n v="8602"/>
    <n v="14645"/>
    <n v="9067"/>
    <n v="22197"/>
    <n v="11884"/>
    <n v="1175"/>
    <n v="7650"/>
    <n v="1912"/>
    <n v="763"/>
    <n v="40"/>
    <n v="1993"/>
    <n v="47816"/>
    <n v="5004"/>
    <n v="5419"/>
    <n v="83097"/>
    <n v="146514"/>
    <n v="229611"/>
    <n v="-6.0538028020646791E-2"/>
    <x v="1"/>
    <x v="73"/>
    <x v="1"/>
    <x v="1"/>
  </r>
  <r>
    <s v="IT0012"/>
    <s v="Italy"/>
    <s v="Roma"/>
    <s v="EUR"/>
    <n v="24347"/>
    <n v="24347"/>
    <n v="2809"/>
    <n v="1872"/>
    <n v="3636"/>
    <n v="359"/>
    <n v="7342"/>
    <n v="17129"/>
    <n v="0"/>
    <n v="9603"/>
    <n v="8602"/>
    <n v="14645"/>
    <n v="9067"/>
    <n v="22197"/>
    <n v="11884"/>
    <n v="1175"/>
    <n v="7650"/>
    <n v="1912"/>
    <n v="763"/>
    <n v="40"/>
    <n v="1993"/>
    <n v="47816"/>
    <n v="5004"/>
    <n v="5419"/>
    <n v="83097"/>
    <n v="146514"/>
    <n v="229611"/>
    <n v="-6.0538028020646791E-2"/>
    <x v="2"/>
    <x v="74"/>
    <x v="2"/>
    <x v="2"/>
  </r>
  <r>
    <s v="IT0012"/>
    <s v="Italy"/>
    <s v="Roma"/>
    <s v="EUR"/>
    <n v="24347"/>
    <n v="24347"/>
    <n v="2809"/>
    <n v="1872"/>
    <n v="3636"/>
    <n v="359"/>
    <n v="7342"/>
    <n v="17129"/>
    <n v="0"/>
    <n v="9603"/>
    <n v="8602"/>
    <n v="14645"/>
    <n v="9067"/>
    <n v="22197"/>
    <n v="11884"/>
    <n v="1175"/>
    <n v="7650"/>
    <n v="1912"/>
    <n v="763"/>
    <n v="40"/>
    <n v="1993"/>
    <n v="47816"/>
    <n v="5004"/>
    <n v="5419"/>
    <n v="83097"/>
    <n v="146514"/>
    <n v="229611"/>
    <n v="-6.0538028020646791E-2"/>
    <x v="3"/>
    <x v="75"/>
    <x v="3"/>
    <x v="3"/>
  </r>
  <r>
    <s v="IT0012"/>
    <s v="Italy"/>
    <s v="Roma"/>
    <s v="EUR"/>
    <n v="24347"/>
    <n v="24347"/>
    <n v="2809"/>
    <n v="1872"/>
    <n v="3636"/>
    <n v="359"/>
    <n v="7342"/>
    <n v="17129"/>
    <n v="0"/>
    <n v="9603"/>
    <n v="8602"/>
    <n v="14645"/>
    <n v="9067"/>
    <n v="22197"/>
    <n v="11884"/>
    <n v="1175"/>
    <n v="7650"/>
    <n v="1912"/>
    <n v="763"/>
    <n v="40"/>
    <n v="1993"/>
    <n v="47816"/>
    <n v="5004"/>
    <n v="5419"/>
    <n v="83097"/>
    <n v="146514"/>
    <n v="229611"/>
    <n v="-6.0538028020646791E-2"/>
    <x v="4"/>
    <x v="76"/>
    <x v="4"/>
    <x v="4"/>
  </r>
  <r>
    <s v="IT0012"/>
    <s v="Italy"/>
    <s v="Roma"/>
    <s v="EUR"/>
    <n v="24347"/>
    <n v="24347"/>
    <n v="2809"/>
    <n v="1872"/>
    <n v="3636"/>
    <n v="359"/>
    <n v="7342"/>
    <n v="17129"/>
    <n v="0"/>
    <n v="9603"/>
    <n v="8602"/>
    <n v="14645"/>
    <n v="9067"/>
    <n v="22197"/>
    <n v="11884"/>
    <n v="1175"/>
    <n v="7650"/>
    <n v="1912"/>
    <n v="763"/>
    <n v="40"/>
    <n v="1993"/>
    <n v="47816"/>
    <n v="5004"/>
    <n v="5419"/>
    <n v="83097"/>
    <n v="146514"/>
    <n v="229611"/>
    <n v="-6.0538028020646791E-2"/>
    <x v="5"/>
    <x v="77"/>
    <x v="5"/>
    <x v="5"/>
  </r>
  <r>
    <s v="IT0012"/>
    <s v="Italy"/>
    <s v="Roma"/>
    <s v="EUR"/>
    <n v="24347"/>
    <n v="24347"/>
    <n v="2809"/>
    <n v="1872"/>
    <n v="3636"/>
    <n v="359"/>
    <n v="7342"/>
    <n v="17129"/>
    <n v="0"/>
    <n v="9603"/>
    <n v="8602"/>
    <n v="14645"/>
    <n v="9067"/>
    <n v="22197"/>
    <n v="11884"/>
    <n v="1175"/>
    <n v="7650"/>
    <n v="1912"/>
    <n v="763"/>
    <n v="40"/>
    <n v="1993"/>
    <n v="47816"/>
    <n v="5004"/>
    <n v="5419"/>
    <n v="83097"/>
    <n v="146514"/>
    <n v="229611"/>
    <n v="-6.0538028020646791E-2"/>
    <x v="6"/>
    <x v="78"/>
    <x v="6"/>
    <x v="6"/>
  </r>
  <r>
    <s v="IT0012"/>
    <s v="Italy"/>
    <s v="Roma"/>
    <s v="EUR"/>
    <n v="24347"/>
    <n v="24347"/>
    <n v="2809"/>
    <n v="1872"/>
    <n v="3636"/>
    <n v="359"/>
    <n v="7342"/>
    <n v="17129"/>
    <n v="0"/>
    <n v="9603"/>
    <n v="8602"/>
    <n v="14645"/>
    <n v="9067"/>
    <n v="22197"/>
    <n v="11884"/>
    <n v="1175"/>
    <n v="7650"/>
    <n v="1912"/>
    <n v="763"/>
    <n v="40"/>
    <n v="1993"/>
    <n v="47816"/>
    <n v="5004"/>
    <n v="5419"/>
    <n v="83097"/>
    <n v="146514"/>
    <n v="229611"/>
    <n v="-6.0538028020646791E-2"/>
    <x v="7"/>
    <x v="79"/>
    <x v="7"/>
    <x v="7"/>
  </r>
  <r>
    <s v="IT0012"/>
    <s v="Italy"/>
    <s v="Roma"/>
    <s v="EUR"/>
    <n v="24347"/>
    <n v="24347"/>
    <n v="2809"/>
    <n v="1872"/>
    <n v="3636"/>
    <n v="359"/>
    <n v="7342"/>
    <n v="17129"/>
    <n v="0"/>
    <n v="9603"/>
    <n v="8602"/>
    <n v="14645"/>
    <n v="9067"/>
    <n v="22197"/>
    <n v="11884"/>
    <n v="1175"/>
    <n v="7650"/>
    <n v="1912"/>
    <n v="763"/>
    <n v="40"/>
    <n v="1993"/>
    <n v="47816"/>
    <n v="5004"/>
    <n v="5419"/>
    <n v="83097"/>
    <n v="146514"/>
    <n v="229611"/>
    <n v="-6.0538028020646791E-2"/>
    <x v="8"/>
    <x v="80"/>
    <x v="8"/>
    <x v="8"/>
  </r>
  <r>
    <s v="IT0012"/>
    <s v="Italy"/>
    <s v="Roma"/>
    <s v="EUR"/>
    <n v="24347"/>
    <n v="24347"/>
    <n v="2809"/>
    <n v="1872"/>
    <n v="3636"/>
    <n v="359"/>
    <n v="7342"/>
    <n v="17129"/>
    <n v="0"/>
    <n v="9603"/>
    <n v="8602"/>
    <n v="14645"/>
    <n v="9067"/>
    <n v="22197"/>
    <n v="11884"/>
    <n v="1175"/>
    <n v="7650"/>
    <n v="1912"/>
    <n v="763"/>
    <n v="40"/>
    <n v="1993"/>
    <n v="47816"/>
    <n v="5004"/>
    <n v="5419"/>
    <n v="83097"/>
    <n v="146514"/>
    <n v="229611"/>
    <n v="-6.0538028020646791E-2"/>
    <x v="9"/>
    <x v="81"/>
    <x v="9"/>
    <x v="9"/>
  </r>
  <r>
    <s v="IT0012"/>
    <s v="Italy"/>
    <s v="Roma"/>
    <s v="EUR"/>
    <n v="24347"/>
    <n v="24347"/>
    <n v="2809"/>
    <n v="1872"/>
    <n v="3636"/>
    <n v="359"/>
    <n v="7342"/>
    <n v="17129"/>
    <n v="0"/>
    <n v="9603"/>
    <n v="8602"/>
    <n v="14645"/>
    <n v="9067"/>
    <n v="22197"/>
    <n v="11884"/>
    <n v="1175"/>
    <n v="7650"/>
    <n v="1912"/>
    <n v="763"/>
    <n v="40"/>
    <n v="1993"/>
    <n v="47816"/>
    <n v="5004"/>
    <n v="5419"/>
    <n v="83097"/>
    <n v="146514"/>
    <n v="229611"/>
    <n v="-6.0538028020646791E-2"/>
    <x v="10"/>
    <x v="82"/>
    <x v="10"/>
    <x v="10"/>
  </r>
  <r>
    <s v="IT0012"/>
    <s v="Italy"/>
    <s v="Roma"/>
    <s v="EUR"/>
    <n v="24347"/>
    <n v="24347"/>
    <n v="2809"/>
    <n v="1872"/>
    <n v="3636"/>
    <n v="359"/>
    <n v="7342"/>
    <n v="17129"/>
    <n v="0"/>
    <n v="9603"/>
    <n v="8602"/>
    <n v="14645"/>
    <n v="9067"/>
    <n v="22197"/>
    <n v="11884"/>
    <n v="1175"/>
    <n v="7650"/>
    <n v="1912"/>
    <n v="763"/>
    <n v="40"/>
    <n v="1993"/>
    <n v="47816"/>
    <n v="5004"/>
    <n v="5419"/>
    <n v="83097"/>
    <n v="146514"/>
    <n v="229611"/>
    <n v="-6.0538028020646791E-2"/>
    <x v="11"/>
    <x v="83"/>
    <x v="11"/>
    <x v="11"/>
  </r>
  <r>
    <s v="IT0013"/>
    <s v="Italy"/>
    <s v="Verona"/>
    <s v="EUR"/>
    <n v="17197"/>
    <n v="30570"/>
    <n v="9601"/>
    <n v="4518"/>
    <n v="951"/>
    <n v="46567"/>
    <n v="6367"/>
    <n v="12925"/>
    <n v="887"/>
    <n v="4326"/>
    <n v="4397"/>
    <n v="3596"/>
    <n v="23006"/>
    <n v="20401"/>
    <n v="2299"/>
    <n v="11224"/>
    <n v="232"/>
    <n v="4406"/>
    <n v="29010"/>
    <n v="592"/>
    <n v="901"/>
    <n v="4729"/>
    <n v="7408"/>
    <n v="2880"/>
    <n v="102256"/>
    <n v="146734"/>
    <n v="248990"/>
    <n v="0.1241504789425804"/>
    <x v="0"/>
    <x v="84"/>
    <x v="0"/>
    <x v="0"/>
  </r>
  <r>
    <s v="IT0013"/>
    <s v="Italy"/>
    <s v="Verona"/>
    <s v="EUR"/>
    <n v="17197"/>
    <n v="30570"/>
    <n v="9601"/>
    <n v="4518"/>
    <n v="951"/>
    <n v="46567"/>
    <n v="6367"/>
    <n v="12925"/>
    <n v="887"/>
    <n v="4326"/>
    <n v="4397"/>
    <n v="3596"/>
    <n v="23006"/>
    <n v="20401"/>
    <n v="2299"/>
    <n v="11224"/>
    <n v="232"/>
    <n v="4406"/>
    <n v="29010"/>
    <n v="592"/>
    <n v="901"/>
    <n v="4729"/>
    <n v="7408"/>
    <n v="2880"/>
    <n v="102256"/>
    <n v="146734"/>
    <n v="248990"/>
    <n v="0.1241504789425804"/>
    <x v="1"/>
    <x v="85"/>
    <x v="1"/>
    <x v="1"/>
  </r>
  <r>
    <s v="IT0013"/>
    <s v="Italy"/>
    <s v="Verona"/>
    <s v="EUR"/>
    <n v="17197"/>
    <n v="30570"/>
    <n v="9601"/>
    <n v="4518"/>
    <n v="951"/>
    <n v="46567"/>
    <n v="6367"/>
    <n v="12925"/>
    <n v="887"/>
    <n v="4326"/>
    <n v="4397"/>
    <n v="3596"/>
    <n v="23006"/>
    <n v="20401"/>
    <n v="2299"/>
    <n v="11224"/>
    <n v="232"/>
    <n v="4406"/>
    <n v="29010"/>
    <n v="592"/>
    <n v="901"/>
    <n v="4729"/>
    <n v="7408"/>
    <n v="2880"/>
    <n v="102256"/>
    <n v="146734"/>
    <n v="248990"/>
    <n v="0.1241504789425804"/>
    <x v="2"/>
    <x v="86"/>
    <x v="2"/>
    <x v="2"/>
  </r>
  <r>
    <s v="IT0013"/>
    <s v="Italy"/>
    <s v="Verona"/>
    <s v="EUR"/>
    <n v="17197"/>
    <n v="30570"/>
    <n v="9601"/>
    <n v="4518"/>
    <n v="951"/>
    <n v="46567"/>
    <n v="6367"/>
    <n v="12925"/>
    <n v="887"/>
    <n v="4326"/>
    <n v="4397"/>
    <n v="3596"/>
    <n v="23006"/>
    <n v="20401"/>
    <n v="2299"/>
    <n v="11224"/>
    <n v="232"/>
    <n v="4406"/>
    <n v="29010"/>
    <n v="592"/>
    <n v="901"/>
    <n v="4729"/>
    <n v="7408"/>
    <n v="2880"/>
    <n v="102256"/>
    <n v="146734"/>
    <n v="248990"/>
    <n v="0.1241504789425804"/>
    <x v="3"/>
    <x v="87"/>
    <x v="3"/>
    <x v="3"/>
  </r>
  <r>
    <s v="IT0013"/>
    <s v="Italy"/>
    <s v="Verona"/>
    <s v="EUR"/>
    <n v="17197"/>
    <n v="30570"/>
    <n v="9601"/>
    <n v="4518"/>
    <n v="951"/>
    <n v="46567"/>
    <n v="6367"/>
    <n v="12925"/>
    <n v="887"/>
    <n v="4326"/>
    <n v="4397"/>
    <n v="3596"/>
    <n v="23006"/>
    <n v="20401"/>
    <n v="2299"/>
    <n v="11224"/>
    <n v="232"/>
    <n v="4406"/>
    <n v="29010"/>
    <n v="592"/>
    <n v="901"/>
    <n v="4729"/>
    <n v="7408"/>
    <n v="2880"/>
    <n v="102256"/>
    <n v="146734"/>
    <n v="248990"/>
    <n v="0.1241504789425804"/>
    <x v="4"/>
    <x v="88"/>
    <x v="4"/>
    <x v="4"/>
  </r>
  <r>
    <s v="IT0013"/>
    <s v="Italy"/>
    <s v="Verona"/>
    <s v="EUR"/>
    <n v="17197"/>
    <n v="30570"/>
    <n v="9601"/>
    <n v="4518"/>
    <n v="951"/>
    <n v="46567"/>
    <n v="6367"/>
    <n v="12925"/>
    <n v="887"/>
    <n v="4326"/>
    <n v="4397"/>
    <n v="3596"/>
    <n v="23006"/>
    <n v="20401"/>
    <n v="2299"/>
    <n v="11224"/>
    <n v="232"/>
    <n v="4406"/>
    <n v="29010"/>
    <n v="592"/>
    <n v="901"/>
    <n v="4729"/>
    <n v="7408"/>
    <n v="2880"/>
    <n v="102256"/>
    <n v="146734"/>
    <n v="248990"/>
    <n v="0.1241504789425804"/>
    <x v="5"/>
    <x v="89"/>
    <x v="5"/>
    <x v="5"/>
  </r>
  <r>
    <s v="IT0013"/>
    <s v="Italy"/>
    <s v="Verona"/>
    <s v="EUR"/>
    <n v="17197"/>
    <n v="30570"/>
    <n v="9601"/>
    <n v="4518"/>
    <n v="951"/>
    <n v="46567"/>
    <n v="6367"/>
    <n v="12925"/>
    <n v="887"/>
    <n v="4326"/>
    <n v="4397"/>
    <n v="3596"/>
    <n v="23006"/>
    <n v="20401"/>
    <n v="2299"/>
    <n v="11224"/>
    <n v="232"/>
    <n v="4406"/>
    <n v="29010"/>
    <n v="592"/>
    <n v="901"/>
    <n v="4729"/>
    <n v="7408"/>
    <n v="2880"/>
    <n v="102256"/>
    <n v="146734"/>
    <n v="248990"/>
    <n v="0.1241504789425804"/>
    <x v="6"/>
    <x v="90"/>
    <x v="6"/>
    <x v="6"/>
  </r>
  <r>
    <s v="IT0013"/>
    <s v="Italy"/>
    <s v="Verona"/>
    <s v="EUR"/>
    <n v="17197"/>
    <n v="30570"/>
    <n v="9601"/>
    <n v="4518"/>
    <n v="951"/>
    <n v="46567"/>
    <n v="6367"/>
    <n v="12925"/>
    <n v="887"/>
    <n v="4326"/>
    <n v="4397"/>
    <n v="3596"/>
    <n v="23006"/>
    <n v="20401"/>
    <n v="2299"/>
    <n v="11224"/>
    <n v="232"/>
    <n v="4406"/>
    <n v="29010"/>
    <n v="592"/>
    <n v="901"/>
    <n v="4729"/>
    <n v="7408"/>
    <n v="2880"/>
    <n v="102256"/>
    <n v="146734"/>
    <n v="248990"/>
    <n v="0.1241504789425804"/>
    <x v="7"/>
    <x v="91"/>
    <x v="7"/>
    <x v="7"/>
  </r>
  <r>
    <s v="IT0013"/>
    <s v="Italy"/>
    <s v="Verona"/>
    <s v="EUR"/>
    <n v="17197"/>
    <n v="30570"/>
    <n v="9601"/>
    <n v="4518"/>
    <n v="951"/>
    <n v="46567"/>
    <n v="6367"/>
    <n v="12925"/>
    <n v="887"/>
    <n v="4326"/>
    <n v="4397"/>
    <n v="3596"/>
    <n v="23006"/>
    <n v="20401"/>
    <n v="2299"/>
    <n v="11224"/>
    <n v="232"/>
    <n v="4406"/>
    <n v="29010"/>
    <n v="592"/>
    <n v="901"/>
    <n v="4729"/>
    <n v="7408"/>
    <n v="2880"/>
    <n v="102256"/>
    <n v="146734"/>
    <n v="248990"/>
    <n v="0.1241504789425804"/>
    <x v="8"/>
    <x v="92"/>
    <x v="8"/>
    <x v="8"/>
  </r>
  <r>
    <s v="IT0013"/>
    <s v="Italy"/>
    <s v="Verona"/>
    <s v="EUR"/>
    <n v="17197"/>
    <n v="30570"/>
    <n v="9601"/>
    <n v="4518"/>
    <n v="951"/>
    <n v="46567"/>
    <n v="6367"/>
    <n v="12925"/>
    <n v="887"/>
    <n v="4326"/>
    <n v="4397"/>
    <n v="3596"/>
    <n v="23006"/>
    <n v="20401"/>
    <n v="2299"/>
    <n v="11224"/>
    <n v="232"/>
    <n v="4406"/>
    <n v="29010"/>
    <n v="592"/>
    <n v="901"/>
    <n v="4729"/>
    <n v="7408"/>
    <n v="2880"/>
    <n v="102256"/>
    <n v="146734"/>
    <n v="248990"/>
    <n v="0.1241504789425804"/>
    <x v="9"/>
    <x v="93"/>
    <x v="9"/>
    <x v="9"/>
  </r>
  <r>
    <s v="IT0013"/>
    <s v="Italy"/>
    <s v="Verona"/>
    <s v="EUR"/>
    <n v="17197"/>
    <n v="30570"/>
    <n v="9601"/>
    <n v="4518"/>
    <n v="951"/>
    <n v="46567"/>
    <n v="6367"/>
    <n v="12925"/>
    <n v="887"/>
    <n v="4326"/>
    <n v="4397"/>
    <n v="3596"/>
    <n v="23006"/>
    <n v="20401"/>
    <n v="2299"/>
    <n v="11224"/>
    <n v="232"/>
    <n v="4406"/>
    <n v="29010"/>
    <n v="592"/>
    <n v="901"/>
    <n v="4729"/>
    <n v="7408"/>
    <n v="2880"/>
    <n v="102256"/>
    <n v="146734"/>
    <n v="248990"/>
    <n v="0.1241504789425804"/>
    <x v="10"/>
    <x v="94"/>
    <x v="10"/>
    <x v="10"/>
  </r>
  <r>
    <s v="IT0013"/>
    <s v="Italy"/>
    <s v="Verona"/>
    <s v="EUR"/>
    <n v="17197"/>
    <n v="30570"/>
    <n v="9601"/>
    <n v="4518"/>
    <n v="951"/>
    <n v="46567"/>
    <n v="6367"/>
    <n v="12925"/>
    <n v="887"/>
    <n v="4326"/>
    <n v="4397"/>
    <n v="3596"/>
    <n v="23006"/>
    <n v="20401"/>
    <n v="2299"/>
    <n v="11224"/>
    <n v="232"/>
    <n v="4406"/>
    <n v="29010"/>
    <n v="592"/>
    <n v="901"/>
    <n v="4729"/>
    <n v="7408"/>
    <n v="2880"/>
    <n v="102256"/>
    <n v="146734"/>
    <n v="248990"/>
    <n v="0.1241504789425804"/>
    <x v="11"/>
    <x v="95"/>
    <x v="11"/>
    <x v="11"/>
  </r>
  <r>
    <s v="IT0014"/>
    <s v="Italy"/>
    <s v="Monza e della Brianza"/>
    <s v="EUR"/>
    <n v="943"/>
    <n v="3154"/>
    <n v="1323"/>
    <n v="8849"/>
    <n v="403"/>
    <n v="39806"/>
    <n v="6730"/>
    <n v="2489"/>
    <n v="12018"/>
    <n v="15929"/>
    <n v="12938"/>
    <n v="1933"/>
    <n v="637"/>
    <n v="2393"/>
    <n v="6077"/>
    <n v="1333"/>
    <n v="10270"/>
    <n v="6293"/>
    <n v="12883"/>
    <n v="5787"/>
    <n v="5896"/>
    <n v="1122"/>
    <n v="8142"/>
    <n v="9558"/>
    <n v="78260"/>
    <n v="98646"/>
    <n v="176906"/>
    <n v="-0.12402789720072609"/>
    <x v="0"/>
    <x v="96"/>
    <x v="0"/>
    <x v="0"/>
  </r>
  <r>
    <s v="IT0014"/>
    <s v="Italy"/>
    <s v="Monza e della Brianza"/>
    <s v="EUR"/>
    <n v="943"/>
    <n v="3154"/>
    <n v="1323"/>
    <n v="8849"/>
    <n v="403"/>
    <n v="39806"/>
    <n v="6730"/>
    <n v="2489"/>
    <n v="12018"/>
    <n v="15929"/>
    <n v="12938"/>
    <n v="1933"/>
    <n v="637"/>
    <n v="2393"/>
    <n v="6077"/>
    <n v="1333"/>
    <n v="10270"/>
    <n v="6293"/>
    <n v="12883"/>
    <n v="5787"/>
    <n v="5896"/>
    <n v="1122"/>
    <n v="8142"/>
    <n v="9558"/>
    <n v="78260"/>
    <n v="98646"/>
    <n v="176906"/>
    <n v="-0.12402789720072609"/>
    <x v="1"/>
    <x v="97"/>
    <x v="1"/>
    <x v="1"/>
  </r>
  <r>
    <s v="IT0014"/>
    <s v="Italy"/>
    <s v="Monza e della Brianza"/>
    <s v="EUR"/>
    <n v="943"/>
    <n v="3154"/>
    <n v="1323"/>
    <n v="8849"/>
    <n v="403"/>
    <n v="39806"/>
    <n v="6730"/>
    <n v="2489"/>
    <n v="12018"/>
    <n v="15929"/>
    <n v="12938"/>
    <n v="1933"/>
    <n v="637"/>
    <n v="2393"/>
    <n v="6077"/>
    <n v="1333"/>
    <n v="10270"/>
    <n v="6293"/>
    <n v="12883"/>
    <n v="5787"/>
    <n v="5896"/>
    <n v="1122"/>
    <n v="8142"/>
    <n v="9558"/>
    <n v="78260"/>
    <n v="98646"/>
    <n v="176906"/>
    <n v="-0.12402789720072609"/>
    <x v="2"/>
    <x v="98"/>
    <x v="2"/>
    <x v="2"/>
  </r>
  <r>
    <s v="IT0014"/>
    <s v="Italy"/>
    <s v="Monza e della Brianza"/>
    <s v="EUR"/>
    <n v="943"/>
    <n v="3154"/>
    <n v="1323"/>
    <n v="8849"/>
    <n v="403"/>
    <n v="39806"/>
    <n v="6730"/>
    <n v="2489"/>
    <n v="12018"/>
    <n v="15929"/>
    <n v="12938"/>
    <n v="1933"/>
    <n v="637"/>
    <n v="2393"/>
    <n v="6077"/>
    <n v="1333"/>
    <n v="10270"/>
    <n v="6293"/>
    <n v="12883"/>
    <n v="5787"/>
    <n v="5896"/>
    <n v="1122"/>
    <n v="8142"/>
    <n v="9558"/>
    <n v="78260"/>
    <n v="98646"/>
    <n v="176906"/>
    <n v="-0.12402789720072609"/>
    <x v="3"/>
    <x v="99"/>
    <x v="3"/>
    <x v="3"/>
  </r>
  <r>
    <s v="IT0014"/>
    <s v="Italy"/>
    <s v="Monza e della Brianza"/>
    <s v="EUR"/>
    <n v="943"/>
    <n v="3154"/>
    <n v="1323"/>
    <n v="8849"/>
    <n v="403"/>
    <n v="39806"/>
    <n v="6730"/>
    <n v="2489"/>
    <n v="12018"/>
    <n v="15929"/>
    <n v="12938"/>
    <n v="1933"/>
    <n v="637"/>
    <n v="2393"/>
    <n v="6077"/>
    <n v="1333"/>
    <n v="10270"/>
    <n v="6293"/>
    <n v="12883"/>
    <n v="5787"/>
    <n v="5896"/>
    <n v="1122"/>
    <n v="8142"/>
    <n v="9558"/>
    <n v="78260"/>
    <n v="98646"/>
    <n v="176906"/>
    <n v="-0.12402789720072609"/>
    <x v="4"/>
    <x v="100"/>
    <x v="4"/>
    <x v="4"/>
  </r>
  <r>
    <s v="IT0014"/>
    <s v="Italy"/>
    <s v="Monza e della Brianza"/>
    <s v="EUR"/>
    <n v="943"/>
    <n v="3154"/>
    <n v="1323"/>
    <n v="8849"/>
    <n v="403"/>
    <n v="39806"/>
    <n v="6730"/>
    <n v="2489"/>
    <n v="12018"/>
    <n v="15929"/>
    <n v="12938"/>
    <n v="1933"/>
    <n v="637"/>
    <n v="2393"/>
    <n v="6077"/>
    <n v="1333"/>
    <n v="10270"/>
    <n v="6293"/>
    <n v="12883"/>
    <n v="5787"/>
    <n v="5896"/>
    <n v="1122"/>
    <n v="8142"/>
    <n v="9558"/>
    <n v="78260"/>
    <n v="98646"/>
    <n v="176906"/>
    <n v="-0.12402789720072609"/>
    <x v="5"/>
    <x v="101"/>
    <x v="5"/>
    <x v="5"/>
  </r>
  <r>
    <s v="IT0014"/>
    <s v="Italy"/>
    <s v="Monza e della Brianza"/>
    <s v="EUR"/>
    <n v="943"/>
    <n v="3154"/>
    <n v="1323"/>
    <n v="8849"/>
    <n v="403"/>
    <n v="39806"/>
    <n v="6730"/>
    <n v="2489"/>
    <n v="12018"/>
    <n v="15929"/>
    <n v="12938"/>
    <n v="1933"/>
    <n v="637"/>
    <n v="2393"/>
    <n v="6077"/>
    <n v="1333"/>
    <n v="10270"/>
    <n v="6293"/>
    <n v="12883"/>
    <n v="5787"/>
    <n v="5896"/>
    <n v="1122"/>
    <n v="8142"/>
    <n v="9558"/>
    <n v="78260"/>
    <n v="98646"/>
    <n v="176906"/>
    <n v="-0.12402789720072609"/>
    <x v="6"/>
    <x v="102"/>
    <x v="6"/>
    <x v="6"/>
  </r>
  <r>
    <s v="IT0014"/>
    <s v="Italy"/>
    <s v="Monza e della Brianza"/>
    <s v="EUR"/>
    <n v="943"/>
    <n v="3154"/>
    <n v="1323"/>
    <n v="8849"/>
    <n v="403"/>
    <n v="39806"/>
    <n v="6730"/>
    <n v="2489"/>
    <n v="12018"/>
    <n v="15929"/>
    <n v="12938"/>
    <n v="1933"/>
    <n v="637"/>
    <n v="2393"/>
    <n v="6077"/>
    <n v="1333"/>
    <n v="10270"/>
    <n v="6293"/>
    <n v="12883"/>
    <n v="5787"/>
    <n v="5896"/>
    <n v="1122"/>
    <n v="8142"/>
    <n v="9558"/>
    <n v="78260"/>
    <n v="98646"/>
    <n v="176906"/>
    <n v="-0.12402789720072609"/>
    <x v="7"/>
    <x v="103"/>
    <x v="7"/>
    <x v="7"/>
  </r>
  <r>
    <s v="IT0014"/>
    <s v="Italy"/>
    <s v="Monza e della Brianza"/>
    <s v="EUR"/>
    <n v="943"/>
    <n v="3154"/>
    <n v="1323"/>
    <n v="8849"/>
    <n v="403"/>
    <n v="39806"/>
    <n v="6730"/>
    <n v="2489"/>
    <n v="12018"/>
    <n v="15929"/>
    <n v="12938"/>
    <n v="1933"/>
    <n v="637"/>
    <n v="2393"/>
    <n v="6077"/>
    <n v="1333"/>
    <n v="10270"/>
    <n v="6293"/>
    <n v="12883"/>
    <n v="5787"/>
    <n v="5896"/>
    <n v="1122"/>
    <n v="8142"/>
    <n v="9558"/>
    <n v="78260"/>
    <n v="98646"/>
    <n v="176906"/>
    <n v="-0.12402789720072609"/>
    <x v="8"/>
    <x v="104"/>
    <x v="8"/>
    <x v="8"/>
  </r>
  <r>
    <s v="IT0014"/>
    <s v="Italy"/>
    <s v="Monza e della Brianza"/>
    <s v="EUR"/>
    <n v="943"/>
    <n v="3154"/>
    <n v="1323"/>
    <n v="8849"/>
    <n v="403"/>
    <n v="39806"/>
    <n v="6730"/>
    <n v="2489"/>
    <n v="12018"/>
    <n v="15929"/>
    <n v="12938"/>
    <n v="1933"/>
    <n v="637"/>
    <n v="2393"/>
    <n v="6077"/>
    <n v="1333"/>
    <n v="10270"/>
    <n v="6293"/>
    <n v="12883"/>
    <n v="5787"/>
    <n v="5896"/>
    <n v="1122"/>
    <n v="8142"/>
    <n v="9558"/>
    <n v="78260"/>
    <n v="98646"/>
    <n v="176906"/>
    <n v="-0.12402789720072609"/>
    <x v="9"/>
    <x v="105"/>
    <x v="9"/>
    <x v="9"/>
  </r>
  <r>
    <s v="IT0014"/>
    <s v="Italy"/>
    <s v="Monza e della Brianza"/>
    <s v="EUR"/>
    <n v="943"/>
    <n v="3154"/>
    <n v="1323"/>
    <n v="8849"/>
    <n v="403"/>
    <n v="39806"/>
    <n v="6730"/>
    <n v="2489"/>
    <n v="12018"/>
    <n v="15929"/>
    <n v="12938"/>
    <n v="1933"/>
    <n v="637"/>
    <n v="2393"/>
    <n v="6077"/>
    <n v="1333"/>
    <n v="10270"/>
    <n v="6293"/>
    <n v="12883"/>
    <n v="5787"/>
    <n v="5896"/>
    <n v="1122"/>
    <n v="8142"/>
    <n v="9558"/>
    <n v="78260"/>
    <n v="98646"/>
    <n v="176906"/>
    <n v="-0.12402789720072609"/>
    <x v="10"/>
    <x v="106"/>
    <x v="10"/>
    <x v="10"/>
  </r>
  <r>
    <s v="IT0014"/>
    <s v="Italy"/>
    <s v="Monza e della Brianza"/>
    <s v="EUR"/>
    <n v="943"/>
    <n v="3154"/>
    <n v="1323"/>
    <n v="8849"/>
    <n v="403"/>
    <n v="39806"/>
    <n v="6730"/>
    <n v="2489"/>
    <n v="12018"/>
    <n v="15929"/>
    <n v="12938"/>
    <n v="1933"/>
    <n v="637"/>
    <n v="2393"/>
    <n v="6077"/>
    <n v="1333"/>
    <n v="10270"/>
    <n v="6293"/>
    <n v="12883"/>
    <n v="5787"/>
    <n v="5896"/>
    <n v="1122"/>
    <n v="8142"/>
    <n v="9558"/>
    <n v="78260"/>
    <n v="98646"/>
    <n v="176906"/>
    <n v="-0.12402789720072609"/>
    <x v="11"/>
    <x v="107"/>
    <x v="11"/>
    <x v="11"/>
  </r>
  <r>
    <s v="IT0015"/>
    <s v="Italy"/>
    <s v="Milano"/>
    <s v="EUR"/>
    <n v="24633"/>
    <n v="4347"/>
    <n v="234"/>
    <n v="2358"/>
    <n v="40587"/>
    <n v="409"/>
    <n v="3195"/>
    <n v="701"/>
    <n v="5617"/>
    <n v="2642"/>
    <n v="6836"/>
    <n v="2929"/>
    <n v="2286"/>
    <n v="3890"/>
    <n v="27334"/>
    <n v="25230"/>
    <n v="3916"/>
    <n v="16692"/>
    <n v="6863"/>
    <n v="9096"/>
    <n v="971"/>
    <n v="8737"/>
    <n v="4080"/>
    <n v="9079"/>
    <n v="126552"/>
    <n v="86110"/>
    <n v="212662"/>
    <n v="7.6261243644896361E-3"/>
    <x v="0"/>
    <x v="108"/>
    <x v="0"/>
    <x v="0"/>
  </r>
  <r>
    <s v="IT0015"/>
    <s v="Italy"/>
    <s v="Milano"/>
    <s v="EUR"/>
    <n v="24633"/>
    <n v="4347"/>
    <n v="234"/>
    <n v="2358"/>
    <n v="40587"/>
    <n v="409"/>
    <n v="3195"/>
    <n v="701"/>
    <n v="5617"/>
    <n v="2642"/>
    <n v="6836"/>
    <n v="2929"/>
    <n v="2286"/>
    <n v="3890"/>
    <n v="27334"/>
    <n v="25230"/>
    <n v="3916"/>
    <n v="16692"/>
    <n v="6863"/>
    <n v="9096"/>
    <n v="971"/>
    <n v="8737"/>
    <n v="4080"/>
    <n v="9079"/>
    <n v="126552"/>
    <n v="86110"/>
    <n v="212662"/>
    <n v="7.6261243644896361E-3"/>
    <x v="1"/>
    <x v="109"/>
    <x v="1"/>
    <x v="1"/>
  </r>
  <r>
    <s v="IT0015"/>
    <s v="Italy"/>
    <s v="Milano"/>
    <s v="EUR"/>
    <n v="24633"/>
    <n v="4347"/>
    <n v="234"/>
    <n v="2358"/>
    <n v="40587"/>
    <n v="409"/>
    <n v="3195"/>
    <n v="701"/>
    <n v="5617"/>
    <n v="2642"/>
    <n v="6836"/>
    <n v="2929"/>
    <n v="2286"/>
    <n v="3890"/>
    <n v="27334"/>
    <n v="25230"/>
    <n v="3916"/>
    <n v="16692"/>
    <n v="6863"/>
    <n v="9096"/>
    <n v="971"/>
    <n v="8737"/>
    <n v="4080"/>
    <n v="9079"/>
    <n v="126552"/>
    <n v="86110"/>
    <n v="212662"/>
    <n v="7.6261243644896361E-3"/>
    <x v="2"/>
    <x v="110"/>
    <x v="2"/>
    <x v="2"/>
  </r>
  <r>
    <s v="IT0015"/>
    <s v="Italy"/>
    <s v="Milano"/>
    <s v="EUR"/>
    <n v="24633"/>
    <n v="4347"/>
    <n v="234"/>
    <n v="2358"/>
    <n v="40587"/>
    <n v="409"/>
    <n v="3195"/>
    <n v="701"/>
    <n v="5617"/>
    <n v="2642"/>
    <n v="6836"/>
    <n v="2929"/>
    <n v="2286"/>
    <n v="3890"/>
    <n v="27334"/>
    <n v="25230"/>
    <n v="3916"/>
    <n v="16692"/>
    <n v="6863"/>
    <n v="9096"/>
    <n v="971"/>
    <n v="8737"/>
    <n v="4080"/>
    <n v="9079"/>
    <n v="126552"/>
    <n v="86110"/>
    <n v="212662"/>
    <n v="7.6261243644896361E-3"/>
    <x v="3"/>
    <x v="111"/>
    <x v="3"/>
    <x v="3"/>
  </r>
  <r>
    <s v="IT0015"/>
    <s v="Italy"/>
    <s v="Milano"/>
    <s v="EUR"/>
    <n v="24633"/>
    <n v="4347"/>
    <n v="234"/>
    <n v="2358"/>
    <n v="40587"/>
    <n v="409"/>
    <n v="3195"/>
    <n v="701"/>
    <n v="5617"/>
    <n v="2642"/>
    <n v="6836"/>
    <n v="2929"/>
    <n v="2286"/>
    <n v="3890"/>
    <n v="27334"/>
    <n v="25230"/>
    <n v="3916"/>
    <n v="16692"/>
    <n v="6863"/>
    <n v="9096"/>
    <n v="971"/>
    <n v="8737"/>
    <n v="4080"/>
    <n v="9079"/>
    <n v="126552"/>
    <n v="86110"/>
    <n v="212662"/>
    <n v="7.6261243644896361E-3"/>
    <x v="4"/>
    <x v="112"/>
    <x v="4"/>
    <x v="4"/>
  </r>
  <r>
    <s v="IT0015"/>
    <s v="Italy"/>
    <s v="Milano"/>
    <s v="EUR"/>
    <n v="24633"/>
    <n v="4347"/>
    <n v="234"/>
    <n v="2358"/>
    <n v="40587"/>
    <n v="409"/>
    <n v="3195"/>
    <n v="701"/>
    <n v="5617"/>
    <n v="2642"/>
    <n v="6836"/>
    <n v="2929"/>
    <n v="2286"/>
    <n v="3890"/>
    <n v="27334"/>
    <n v="25230"/>
    <n v="3916"/>
    <n v="16692"/>
    <n v="6863"/>
    <n v="9096"/>
    <n v="971"/>
    <n v="8737"/>
    <n v="4080"/>
    <n v="9079"/>
    <n v="126552"/>
    <n v="86110"/>
    <n v="212662"/>
    <n v="7.6261243644896361E-3"/>
    <x v="5"/>
    <x v="113"/>
    <x v="5"/>
    <x v="5"/>
  </r>
  <r>
    <s v="IT0015"/>
    <s v="Italy"/>
    <s v="Milano"/>
    <s v="EUR"/>
    <n v="24633"/>
    <n v="4347"/>
    <n v="234"/>
    <n v="2358"/>
    <n v="40587"/>
    <n v="409"/>
    <n v="3195"/>
    <n v="701"/>
    <n v="5617"/>
    <n v="2642"/>
    <n v="6836"/>
    <n v="2929"/>
    <n v="2286"/>
    <n v="3890"/>
    <n v="27334"/>
    <n v="25230"/>
    <n v="3916"/>
    <n v="16692"/>
    <n v="6863"/>
    <n v="9096"/>
    <n v="971"/>
    <n v="8737"/>
    <n v="4080"/>
    <n v="9079"/>
    <n v="126552"/>
    <n v="86110"/>
    <n v="212662"/>
    <n v="7.6261243644896361E-3"/>
    <x v="6"/>
    <x v="114"/>
    <x v="6"/>
    <x v="6"/>
  </r>
  <r>
    <s v="IT0015"/>
    <s v="Italy"/>
    <s v="Milano"/>
    <s v="EUR"/>
    <n v="24633"/>
    <n v="4347"/>
    <n v="234"/>
    <n v="2358"/>
    <n v="40587"/>
    <n v="409"/>
    <n v="3195"/>
    <n v="701"/>
    <n v="5617"/>
    <n v="2642"/>
    <n v="6836"/>
    <n v="2929"/>
    <n v="2286"/>
    <n v="3890"/>
    <n v="27334"/>
    <n v="25230"/>
    <n v="3916"/>
    <n v="16692"/>
    <n v="6863"/>
    <n v="9096"/>
    <n v="971"/>
    <n v="8737"/>
    <n v="4080"/>
    <n v="9079"/>
    <n v="126552"/>
    <n v="86110"/>
    <n v="212662"/>
    <n v="7.6261243644896361E-3"/>
    <x v="7"/>
    <x v="115"/>
    <x v="7"/>
    <x v="7"/>
  </r>
  <r>
    <s v="IT0015"/>
    <s v="Italy"/>
    <s v="Milano"/>
    <s v="EUR"/>
    <n v="24633"/>
    <n v="4347"/>
    <n v="234"/>
    <n v="2358"/>
    <n v="40587"/>
    <n v="409"/>
    <n v="3195"/>
    <n v="701"/>
    <n v="5617"/>
    <n v="2642"/>
    <n v="6836"/>
    <n v="2929"/>
    <n v="2286"/>
    <n v="3890"/>
    <n v="27334"/>
    <n v="25230"/>
    <n v="3916"/>
    <n v="16692"/>
    <n v="6863"/>
    <n v="9096"/>
    <n v="971"/>
    <n v="8737"/>
    <n v="4080"/>
    <n v="9079"/>
    <n v="126552"/>
    <n v="86110"/>
    <n v="212662"/>
    <n v="7.6261243644896361E-3"/>
    <x v="8"/>
    <x v="116"/>
    <x v="8"/>
    <x v="8"/>
  </r>
  <r>
    <s v="IT0015"/>
    <s v="Italy"/>
    <s v="Milano"/>
    <s v="EUR"/>
    <n v="24633"/>
    <n v="4347"/>
    <n v="234"/>
    <n v="2358"/>
    <n v="40587"/>
    <n v="409"/>
    <n v="3195"/>
    <n v="701"/>
    <n v="5617"/>
    <n v="2642"/>
    <n v="6836"/>
    <n v="2929"/>
    <n v="2286"/>
    <n v="3890"/>
    <n v="27334"/>
    <n v="25230"/>
    <n v="3916"/>
    <n v="16692"/>
    <n v="6863"/>
    <n v="9096"/>
    <n v="971"/>
    <n v="8737"/>
    <n v="4080"/>
    <n v="9079"/>
    <n v="126552"/>
    <n v="86110"/>
    <n v="212662"/>
    <n v="7.6261243644896361E-3"/>
    <x v="9"/>
    <x v="117"/>
    <x v="9"/>
    <x v="9"/>
  </r>
  <r>
    <s v="IT0015"/>
    <s v="Italy"/>
    <s v="Milano"/>
    <s v="EUR"/>
    <n v="24633"/>
    <n v="4347"/>
    <n v="234"/>
    <n v="2358"/>
    <n v="40587"/>
    <n v="409"/>
    <n v="3195"/>
    <n v="701"/>
    <n v="5617"/>
    <n v="2642"/>
    <n v="6836"/>
    <n v="2929"/>
    <n v="2286"/>
    <n v="3890"/>
    <n v="27334"/>
    <n v="25230"/>
    <n v="3916"/>
    <n v="16692"/>
    <n v="6863"/>
    <n v="9096"/>
    <n v="971"/>
    <n v="8737"/>
    <n v="4080"/>
    <n v="9079"/>
    <n v="126552"/>
    <n v="86110"/>
    <n v="212662"/>
    <n v="7.6261243644896361E-3"/>
    <x v="10"/>
    <x v="118"/>
    <x v="10"/>
    <x v="10"/>
  </r>
  <r>
    <s v="IT0015"/>
    <s v="Italy"/>
    <s v="Milano"/>
    <s v="EUR"/>
    <n v="24633"/>
    <n v="4347"/>
    <n v="234"/>
    <n v="2358"/>
    <n v="40587"/>
    <n v="409"/>
    <n v="3195"/>
    <n v="701"/>
    <n v="5617"/>
    <n v="2642"/>
    <n v="6836"/>
    <n v="2929"/>
    <n v="2286"/>
    <n v="3890"/>
    <n v="27334"/>
    <n v="25230"/>
    <n v="3916"/>
    <n v="16692"/>
    <n v="6863"/>
    <n v="9096"/>
    <n v="971"/>
    <n v="8737"/>
    <n v="4080"/>
    <n v="9079"/>
    <n v="126552"/>
    <n v="86110"/>
    <n v="212662"/>
    <n v="7.6261243644896361E-3"/>
    <x v="11"/>
    <x v="119"/>
    <x v="11"/>
    <x v="11"/>
  </r>
  <r>
    <s v="IT0016"/>
    <s v="Italy"/>
    <s v="Milano"/>
    <s v="EUR"/>
    <n v="14363"/>
    <n v="0"/>
    <n v="1024"/>
    <n v="3071"/>
    <n v="676"/>
    <n v="8978"/>
    <n v="2627"/>
    <n v="9311"/>
    <n v="1873"/>
    <n v="10611"/>
    <n v="3230"/>
    <n v="1590"/>
    <n v="24434"/>
    <n v="6495"/>
    <n v="44763"/>
    <n v="2355"/>
    <n v="6575"/>
    <n v="13971"/>
    <n v="8665"/>
    <n v="25992"/>
    <n v="6480"/>
    <n v="720"/>
    <n v="4526"/>
    <n v="4177"/>
    <n v="119236"/>
    <n v="87271"/>
    <n v="206507"/>
    <n v="-4.7306804365941285E-2"/>
    <x v="0"/>
    <x v="120"/>
    <x v="0"/>
    <x v="0"/>
  </r>
  <r>
    <s v="IT0016"/>
    <s v="Italy"/>
    <s v="Milano"/>
    <s v="EUR"/>
    <n v="14363"/>
    <n v="0"/>
    <n v="1024"/>
    <n v="3071"/>
    <n v="676"/>
    <n v="8978"/>
    <n v="2627"/>
    <n v="9311"/>
    <n v="1873"/>
    <n v="10611"/>
    <n v="3230"/>
    <n v="1590"/>
    <n v="24434"/>
    <n v="6495"/>
    <n v="44763"/>
    <n v="2355"/>
    <n v="6575"/>
    <n v="13971"/>
    <n v="8665"/>
    <n v="25992"/>
    <n v="6480"/>
    <n v="720"/>
    <n v="4526"/>
    <n v="4177"/>
    <n v="119236"/>
    <n v="87271"/>
    <n v="206507"/>
    <n v="-4.7306804365941285E-2"/>
    <x v="1"/>
    <x v="121"/>
    <x v="1"/>
    <x v="1"/>
  </r>
  <r>
    <s v="IT0016"/>
    <s v="Italy"/>
    <s v="Milano"/>
    <s v="EUR"/>
    <n v="14363"/>
    <n v="0"/>
    <n v="1024"/>
    <n v="3071"/>
    <n v="676"/>
    <n v="8978"/>
    <n v="2627"/>
    <n v="9311"/>
    <n v="1873"/>
    <n v="10611"/>
    <n v="3230"/>
    <n v="1590"/>
    <n v="24434"/>
    <n v="6495"/>
    <n v="44763"/>
    <n v="2355"/>
    <n v="6575"/>
    <n v="13971"/>
    <n v="8665"/>
    <n v="25992"/>
    <n v="6480"/>
    <n v="720"/>
    <n v="4526"/>
    <n v="4177"/>
    <n v="119236"/>
    <n v="87271"/>
    <n v="206507"/>
    <n v="-4.7306804365941285E-2"/>
    <x v="2"/>
    <x v="122"/>
    <x v="2"/>
    <x v="2"/>
  </r>
  <r>
    <s v="IT0016"/>
    <s v="Italy"/>
    <s v="Milano"/>
    <s v="EUR"/>
    <n v="14363"/>
    <n v="0"/>
    <n v="1024"/>
    <n v="3071"/>
    <n v="676"/>
    <n v="8978"/>
    <n v="2627"/>
    <n v="9311"/>
    <n v="1873"/>
    <n v="10611"/>
    <n v="3230"/>
    <n v="1590"/>
    <n v="24434"/>
    <n v="6495"/>
    <n v="44763"/>
    <n v="2355"/>
    <n v="6575"/>
    <n v="13971"/>
    <n v="8665"/>
    <n v="25992"/>
    <n v="6480"/>
    <n v="720"/>
    <n v="4526"/>
    <n v="4177"/>
    <n v="119236"/>
    <n v="87271"/>
    <n v="206507"/>
    <n v="-4.7306804365941285E-2"/>
    <x v="3"/>
    <x v="123"/>
    <x v="3"/>
    <x v="3"/>
  </r>
  <r>
    <s v="IT0016"/>
    <s v="Italy"/>
    <s v="Milano"/>
    <s v="EUR"/>
    <n v="14363"/>
    <n v="0"/>
    <n v="1024"/>
    <n v="3071"/>
    <n v="676"/>
    <n v="8978"/>
    <n v="2627"/>
    <n v="9311"/>
    <n v="1873"/>
    <n v="10611"/>
    <n v="3230"/>
    <n v="1590"/>
    <n v="24434"/>
    <n v="6495"/>
    <n v="44763"/>
    <n v="2355"/>
    <n v="6575"/>
    <n v="13971"/>
    <n v="8665"/>
    <n v="25992"/>
    <n v="6480"/>
    <n v="720"/>
    <n v="4526"/>
    <n v="4177"/>
    <n v="119236"/>
    <n v="87271"/>
    <n v="206507"/>
    <n v="-4.7306804365941285E-2"/>
    <x v="4"/>
    <x v="124"/>
    <x v="4"/>
    <x v="4"/>
  </r>
  <r>
    <s v="IT0016"/>
    <s v="Italy"/>
    <s v="Milano"/>
    <s v="EUR"/>
    <n v="14363"/>
    <n v="0"/>
    <n v="1024"/>
    <n v="3071"/>
    <n v="676"/>
    <n v="8978"/>
    <n v="2627"/>
    <n v="9311"/>
    <n v="1873"/>
    <n v="10611"/>
    <n v="3230"/>
    <n v="1590"/>
    <n v="24434"/>
    <n v="6495"/>
    <n v="44763"/>
    <n v="2355"/>
    <n v="6575"/>
    <n v="13971"/>
    <n v="8665"/>
    <n v="25992"/>
    <n v="6480"/>
    <n v="720"/>
    <n v="4526"/>
    <n v="4177"/>
    <n v="119236"/>
    <n v="87271"/>
    <n v="206507"/>
    <n v="-4.7306804365941285E-2"/>
    <x v="5"/>
    <x v="125"/>
    <x v="5"/>
    <x v="5"/>
  </r>
  <r>
    <s v="IT0016"/>
    <s v="Italy"/>
    <s v="Milano"/>
    <s v="EUR"/>
    <n v="14363"/>
    <n v="0"/>
    <n v="1024"/>
    <n v="3071"/>
    <n v="676"/>
    <n v="8978"/>
    <n v="2627"/>
    <n v="9311"/>
    <n v="1873"/>
    <n v="10611"/>
    <n v="3230"/>
    <n v="1590"/>
    <n v="24434"/>
    <n v="6495"/>
    <n v="44763"/>
    <n v="2355"/>
    <n v="6575"/>
    <n v="13971"/>
    <n v="8665"/>
    <n v="25992"/>
    <n v="6480"/>
    <n v="720"/>
    <n v="4526"/>
    <n v="4177"/>
    <n v="119236"/>
    <n v="87271"/>
    <n v="206507"/>
    <n v="-4.7306804365941285E-2"/>
    <x v="6"/>
    <x v="126"/>
    <x v="6"/>
    <x v="6"/>
  </r>
  <r>
    <s v="IT0016"/>
    <s v="Italy"/>
    <s v="Milano"/>
    <s v="EUR"/>
    <n v="14363"/>
    <n v="0"/>
    <n v="1024"/>
    <n v="3071"/>
    <n v="676"/>
    <n v="8978"/>
    <n v="2627"/>
    <n v="9311"/>
    <n v="1873"/>
    <n v="10611"/>
    <n v="3230"/>
    <n v="1590"/>
    <n v="24434"/>
    <n v="6495"/>
    <n v="44763"/>
    <n v="2355"/>
    <n v="6575"/>
    <n v="13971"/>
    <n v="8665"/>
    <n v="25992"/>
    <n v="6480"/>
    <n v="720"/>
    <n v="4526"/>
    <n v="4177"/>
    <n v="119236"/>
    <n v="87271"/>
    <n v="206507"/>
    <n v="-4.7306804365941285E-2"/>
    <x v="7"/>
    <x v="127"/>
    <x v="7"/>
    <x v="7"/>
  </r>
  <r>
    <s v="IT0016"/>
    <s v="Italy"/>
    <s v="Milano"/>
    <s v="EUR"/>
    <n v="14363"/>
    <n v="0"/>
    <n v="1024"/>
    <n v="3071"/>
    <n v="676"/>
    <n v="8978"/>
    <n v="2627"/>
    <n v="9311"/>
    <n v="1873"/>
    <n v="10611"/>
    <n v="3230"/>
    <n v="1590"/>
    <n v="24434"/>
    <n v="6495"/>
    <n v="44763"/>
    <n v="2355"/>
    <n v="6575"/>
    <n v="13971"/>
    <n v="8665"/>
    <n v="25992"/>
    <n v="6480"/>
    <n v="720"/>
    <n v="4526"/>
    <n v="4177"/>
    <n v="119236"/>
    <n v="87271"/>
    <n v="206507"/>
    <n v="-4.7306804365941285E-2"/>
    <x v="8"/>
    <x v="128"/>
    <x v="8"/>
    <x v="8"/>
  </r>
  <r>
    <s v="IT0016"/>
    <s v="Italy"/>
    <s v="Milano"/>
    <s v="EUR"/>
    <n v="14363"/>
    <n v="0"/>
    <n v="1024"/>
    <n v="3071"/>
    <n v="676"/>
    <n v="8978"/>
    <n v="2627"/>
    <n v="9311"/>
    <n v="1873"/>
    <n v="10611"/>
    <n v="3230"/>
    <n v="1590"/>
    <n v="24434"/>
    <n v="6495"/>
    <n v="44763"/>
    <n v="2355"/>
    <n v="6575"/>
    <n v="13971"/>
    <n v="8665"/>
    <n v="25992"/>
    <n v="6480"/>
    <n v="720"/>
    <n v="4526"/>
    <n v="4177"/>
    <n v="119236"/>
    <n v="87271"/>
    <n v="206507"/>
    <n v="-4.7306804365941285E-2"/>
    <x v="9"/>
    <x v="129"/>
    <x v="9"/>
    <x v="9"/>
  </r>
  <r>
    <s v="IT0016"/>
    <s v="Italy"/>
    <s v="Milano"/>
    <s v="EUR"/>
    <n v="14363"/>
    <n v="0"/>
    <n v="1024"/>
    <n v="3071"/>
    <n v="676"/>
    <n v="8978"/>
    <n v="2627"/>
    <n v="9311"/>
    <n v="1873"/>
    <n v="10611"/>
    <n v="3230"/>
    <n v="1590"/>
    <n v="24434"/>
    <n v="6495"/>
    <n v="44763"/>
    <n v="2355"/>
    <n v="6575"/>
    <n v="13971"/>
    <n v="8665"/>
    <n v="25992"/>
    <n v="6480"/>
    <n v="720"/>
    <n v="4526"/>
    <n v="4177"/>
    <n v="119236"/>
    <n v="87271"/>
    <n v="206507"/>
    <n v="-4.7306804365941285E-2"/>
    <x v="10"/>
    <x v="130"/>
    <x v="10"/>
    <x v="10"/>
  </r>
  <r>
    <s v="IT0016"/>
    <s v="Italy"/>
    <s v="Milano"/>
    <s v="EUR"/>
    <n v="14363"/>
    <n v="0"/>
    <n v="1024"/>
    <n v="3071"/>
    <n v="676"/>
    <n v="8978"/>
    <n v="2627"/>
    <n v="9311"/>
    <n v="1873"/>
    <n v="10611"/>
    <n v="3230"/>
    <n v="1590"/>
    <n v="24434"/>
    <n v="6495"/>
    <n v="44763"/>
    <n v="2355"/>
    <n v="6575"/>
    <n v="13971"/>
    <n v="8665"/>
    <n v="25992"/>
    <n v="6480"/>
    <n v="720"/>
    <n v="4526"/>
    <n v="4177"/>
    <n v="119236"/>
    <n v="87271"/>
    <n v="206507"/>
    <n v="-4.7306804365941285E-2"/>
    <x v="11"/>
    <x v="131"/>
    <x v="11"/>
    <x v="11"/>
  </r>
  <r>
    <s v="IT0017"/>
    <s v="Italy"/>
    <s v="Brescia"/>
    <s v="EUR"/>
    <n v="1353"/>
    <n v="12169"/>
    <n v="17989"/>
    <n v="0"/>
    <n v="24818"/>
    <n v="31585"/>
    <n v="3286"/>
    <n v="9857"/>
    <n v="6143"/>
    <n v="4094"/>
    <n v="12758"/>
    <n v="5731"/>
    <n v="12851"/>
    <n v="7876"/>
    <n v="8338"/>
    <n v="1357"/>
    <n v="35815"/>
    <n v="361"/>
    <n v="7049"/>
    <n v="8970"/>
    <n v="22824"/>
    <n v="44305"/>
    <n v="15086"/>
    <n v="1135"/>
    <n v="168310"/>
    <n v="127440"/>
    <n v="295750"/>
    <n v="0.14809366382469405"/>
    <x v="0"/>
    <x v="132"/>
    <x v="0"/>
    <x v="0"/>
  </r>
  <r>
    <s v="IT0017"/>
    <s v="Italy"/>
    <s v="Brescia"/>
    <s v="EUR"/>
    <n v="1353"/>
    <n v="12169"/>
    <n v="17989"/>
    <n v="0"/>
    <n v="24818"/>
    <n v="31585"/>
    <n v="3286"/>
    <n v="9857"/>
    <n v="6143"/>
    <n v="4094"/>
    <n v="12758"/>
    <n v="5731"/>
    <n v="12851"/>
    <n v="7876"/>
    <n v="8338"/>
    <n v="1357"/>
    <n v="35815"/>
    <n v="361"/>
    <n v="7049"/>
    <n v="8970"/>
    <n v="22824"/>
    <n v="44305"/>
    <n v="15086"/>
    <n v="1135"/>
    <n v="168310"/>
    <n v="127440"/>
    <n v="295750"/>
    <n v="0.14809366382469405"/>
    <x v="1"/>
    <x v="133"/>
    <x v="1"/>
    <x v="1"/>
  </r>
  <r>
    <s v="IT0017"/>
    <s v="Italy"/>
    <s v="Brescia"/>
    <s v="EUR"/>
    <n v="1353"/>
    <n v="12169"/>
    <n v="17989"/>
    <n v="0"/>
    <n v="24818"/>
    <n v="31585"/>
    <n v="3286"/>
    <n v="9857"/>
    <n v="6143"/>
    <n v="4094"/>
    <n v="12758"/>
    <n v="5731"/>
    <n v="12851"/>
    <n v="7876"/>
    <n v="8338"/>
    <n v="1357"/>
    <n v="35815"/>
    <n v="361"/>
    <n v="7049"/>
    <n v="8970"/>
    <n v="22824"/>
    <n v="44305"/>
    <n v="15086"/>
    <n v="1135"/>
    <n v="168310"/>
    <n v="127440"/>
    <n v="295750"/>
    <n v="0.14809366382469405"/>
    <x v="2"/>
    <x v="134"/>
    <x v="2"/>
    <x v="2"/>
  </r>
  <r>
    <s v="IT0017"/>
    <s v="Italy"/>
    <s v="Brescia"/>
    <s v="EUR"/>
    <n v="1353"/>
    <n v="12169"/>
    <n v="17989"/>
    <n v="0"/>
    <n v="24818"/>
    <n v="31585"/>
    <n v="3286"/>
    <n v="9857"/>
    <n v="6143"/>
    <n v="4094"/>
    <n v="12758"/>
    <n v="5731"/>
    <n v="12851"/>
    <n v="7876"/>
    <n v="8338"/>
    <n v="1357"/>
    <n v="35815"/>
    <n v="361"/>
    <n v="7049"/>
    <n v="8970"/>
    <n v="22824"/>
    <n v="44305"/>
    <n v="15086"/>
    <n v="1135"/>
    <n v="168310"/>
    <n v="127440"/>
    <n v="295750"/>
    <n v="0.14809366382469405"/>
    <x v="3"/>
    <x v="135"/>
    <x v="3"/>
    <x v="3"/>
  </r>
  <r>
    <s v="IT0017"/>
    <s v="Italy"/>
    <s v="Brescia"/>
    <s v="EUR"/>
    <n v="1353"/>
    <n v="12169"/>
    <n v="17989"/>
    <n v="0"/>
    <n v="24818"/>
    <n v="31585"/>
    <n v="3286"/>
    <n v="9857"/>
    <n v="6143"/>
    <n v="4094"/>
    <n v="12758"/>
    <n v="5731"/>
    <n v="12851"/>
    <n v="7876"/>
    <n v="8338"/>
    <n v="1357"/>
    <n v="35815"/>
    <n v="361"/>
    <n v="7049"/>
    <n v="8970"/>
    <n v="22824"/>
    <n v="44305"/>
    <n v="15086"/>
    <n v="1135"/>
    <n v="168310"/>
    <n v="127440"/>
    <n v="295750"/>
    <n v="0.14809366382469405"/>
    <x v="4"/>
    <x v="136"/>
    <x v="4"/>
    <x v="4"/>
  </r>
  <r>
    <s v="IT0017"/>
    <s v="Italy"/>
    <s v="Brescia"/>
    <s v="EUR"/>
    <n v="1353"/>
    <n v="12169"/>
    <n v="17989"/>
    <n v="0"/>
    <n v="24818"/>
    <n v="31585"/>
    <n v="3286"/>
    <n v="9857"/>
    <n v="6143"/>
    <n v="4094"/>
    <n v="12758"/>
    <n v="5731"/>
    <n v="12851"/>
    <n v="7876"/>
    <n v="8338"/>
    <n v="1357"/>
    <n v="35815"/>
    <n v="361"/>
    <n v="7049"/>
    <n v="8970"/>
    <n v="22824"/>
    <n v="44305"/>
    <n v="15086"/>
    <n v="1135"/>
    <n v="168310"/>
    <n v="127440"/>
    <n v="295750"/>
    <n v="0.14809366382469405"/>
    <x v="5"/>
    <x v="137"/>
    <x v="5"/>
    <x v="5"/>
  </r>
  <r>
    <s v="IT0017"/>
    <s v="Italy"/>
    <s v="Brescia"/>
    <s v="EUR"/>
    <n v="1353"/>
    <n v="12169"/>
    <n v="17989"/>
    <n v="0"/>
    <n v="24818"/>
    <n v="31585"/>
    <n v="3286"/>
    <n v="9857"/>
    <n v="6143"/>
    <n v="4094"/>
    <n v="12758"/>
    <n v="5731"/>
    <n v="12851"/>
    <n v="7876"/>
    <n v="8338"/>
    <n v="1357"/>
    <n v="35815"/>
    <n v="361"/>
    <n v="7049"/>
    <n v="8970"/>
    <n v="22824"/>
    <n v="44305"/>
    <n v="15086"/>
    <n v="1135"/>
    <n v="168310"/>
    <n v="127440"/>
    <n v="295750"/>
    <n v="0.14809366382469405"/>
    <x v="6"/>
    <x v="138"/>
    <x v="6"/>
    <x v="6"/>
  </r>
  <r>
    <s v="IT0017"/>
    <s v="Italy"/>
    <s v="Brescia"/>
    <s v="EUR"/>
    <n v="1353"/>
    <n v="12169"/>
    <n v="17989"/>
    <n v="0"/>
    <n v="24818"/>
    <n v="31585"/>
    <n v="3286"/>
    <n v="9857"/>
    <n v="6143"/>
    <n v="4094"/>
    <n v="12758"/>
    <n v="5731"/>
    <n v="12851"/>
    <n v="7876"/>
    <n v="8338"/>
    <n v="1357"/>
    <n v="35815"/>
    <n v="361"/>
    <n v="7049"/>
    <n v="8970"/>
    <n v="22824"/>
    <n v="44305"/>
    <n v="15086"/>
    <n v="1135"/>
    <n v="168310"/>
    <n v="127440"/>
    <n v="295750"/>
    <n v="0.14809366382469405"/>
    <x v="7"/>
    <x v="139"/>
    <x v="7"/>
    <x v="7"/>
  </r>
  <r>
    <s v="IT0017"/>
    <s v="Italy"/>
    <s v="Brescia"/>
    <s v="EUR"/>
    <n v="1353"/>
    <n v="12169"/>
    <n v="17989"/>
    <n v="0"/>
    <n v="24818"/>
    <n v="31585"/>
    <n v="3286"/>
    <n v="9857"/>
    <n v="6143"/>
    <n v="4094"/>
    <n v="12758"/>
    <n v="5731"/>
    <n v="12851"/>
    <n v="7876"/>
    <n v="8338"/>
    <n v="1357"/>
    <n v="35815"/>
    <n v="361"/>
    <n v="7049"/>
    <n v="8970"/>
    <n v="22824"/>
    <n v="44305"/>
    <n v="15086"/>
    <n v="1135"/>
    <n v="168310"/>
    <n v="127440"/>
    <n v="295750"/>
    <n v="0.14809366382469405"/>
    <x v="8"/>
    <x v="140"/>
    <x v="8"/>
    <x v="8"/>
  </r>
  <r>
    <s v="IT0017"/>
    <s v="Italy"/>
    <s v="Brescia"/>
    <s v="EUR"/>
    <n v="1353"/>
    <n v="12169"/>
    <n v="17989"/>
    <n v="0"/>
    <n v="24818"/>
    <n v="31585"/>
    <n v="3286"/>
    <n v="9857"/>
    <n v="6143"/>
    <n v="4094"/>
    <n v="12758"/>
    <n v="5731"/>
    <n v="12851"/>
    <n v="7876"/>
    <n v="8338"/>
    <n v="1357"/>
    <n v="35815"/>
    <n v="361"/>
    <n v="7049"/>
    <n v="8970"/>
    <n v="22824"/>
    <n v="44305"/>
    <n v="15086"/>
    <n v="1135"/>
    <n v="168310"/>
    <n v="127440"/>
    <n v="295750"/>
    <n v="0.14809366382469405"/>
    <x v="9"/>
    <x v="141"/>
    <x v="9"/>
    <x v="9"/>
  </r>
  <r>
    <s v="IT0017"/>
    <s v="Italy"/>
    <s v="Brescia"/>
    <s v="EUR"/>
    <n v="1353"/>
    <n v="12169"/>
    <n v="17989"/>
    <n v="0"/>
    <n v="24818"/>
    <n v="31585"/>
    <n v="3286"/>
    <n v="9857"/>
    <n v="6143"/>
    <n v="4094"/>
    <n v="12758"/>
    <n v="5731"/>
    <n v="12851"/>
    <n v="7876"/>
    <n v="8338"/>
    <n v="1357"/>
    <n v="35815"/>
    <n v="361"/>
    <n v="7049"/>
    <n v="8970"/>
    <n v="22824"/>
    <n v="44305"/>
    <n v="15086"/>
    <n v="1135"/>
    <n v="168310"/>
    <n v="127440"/>
    <n v="295750"/>
    <n v="0.14809366382469405"/>
    <x v="10"/>
    <x v="142"/>
    <x v="10"/>
    <x v="10"/>
  </r>
  <r>
    <s v="IT0017"/>
    <s v="Italy"/>
    <s v="Brescia"/>
    <s v="EUR"/>
    <n v="1353"/>
    <n v="12169"/>
    <n v="17989"/>
    <n v="0"/>
    <n v="24818"/>
    <n v="31585"/>
    <n v="3286"/>
    <n v="9857"/>
    <n v="6143"/>
    <n v="4094"/>
    <n v="12758"/>
    <n v="5731"/>
    <n v="12851"/>
    <n v="7876"/>
    <n v="8338"/>
    <n v="1357"/>
    <n v="35815"/>
    <n v="361"/>
    <n v="7049"/>
    <n v="8970"/>
    <n v="22824"/>
    <n v="44305"/>
    <n v="15086"/>
    <n v="1135"/>
    <n v="168310"/>
    <n v="127440"/>
    <n v="295750"/>
    <n v="0.14809366382469405"/>
    <x v="11"/>
    <x v="143"/>
    <x v="11"/>
    <x v="11"/>
  </r>
  <r>
    <s v="IT0018"/>
    <s v="Italy"/>
    <s v="Milano"/>
    <s v="EUR"/>
    <n v="5692"/>
    <n v="6418"/>
    <n v="131"/>
    <n v="4218"/>
    <n v="18391"/>
    <n v="1384"/>
    <n v="7106"/>
    <n v="9044"/>
    <n v="24560"/>
    <n v="6926"/>
    <n v="18064"/>
    <n v="10161"/>
    <n v="777"/>
    <n v="6281"/>
    <n v="3633"/>
    <n v="1709"/>
    <n v="1022"/>
    <n v="3842"/>
    <n v="3217"/>
    <n v="14653"/>
    <n v="4823"/>
    <n v="32273"/>
    <n v="39"/>
    <n v="3811"/>
    <n v="87455"/>
    <n v="100720"/>
    <n v="188175"/>
    <n v="-0.15344793256786354"/>
    <x v="0"/>
    <x v="144"/>
    <x v="0"/>
    <x v="0"/>
  </r>
  <r>
    <s v="IT0018"/>
    <s v="Italy"/>
    <s v="Milano"/>
    <s v="EUR"/>
    <n v="5692"/>
    <n v="6418"/>
    <n v="131"/>
    <n v="4218"/>
    <n v="18391"/>
    <n v="1384"/>
    <n v="7106"/>
    <n v="9044"/>
    <n v="24560"/>
    <n v="6926"/>
    <n v="18064"/>
    <n v="10161"/>
    <n v="777"/>
    <n v="6281"/>
    <n v="3633"/>
    <n v="1709"/>
    <n v="1022"/>
    <n v="3842"/>
    <n v="3217"/>
    <n v="14653"/>
    <n v="4823"/>
    <n v="32273"/>
    <n v="39"/>
    <n v="3811"/>
    <n v="87455"/>
    <n v="100720"/>
    <n v="188175"/>
    <n v="-0.15344793256786354"/>
    <x v="1"/>
    <x v="145"/>
    <x v="1"/>
    <x v="1"/>
  </r>
  <r>
    <s v="IT0018"/>
    <s v="Italy"/>
    <s v="Milano"/>
    <s v="EUR"/>
    <n v="5692"/>
    <n v="6418"/>
    <n v="131"/>
    <n v="4218"/>
    <n v="18391"/>
    <n v="1384"/>
    <n v="7106"/>
    <n v="9044"/>
    <n v="24560"/>
    <n v="6926"/>
    <n v="18064"/>
    <n v="10161"/>
    <n v="777"/>
    <n v="6281"/>
    <n v="3633"/>
    <n v="1709"/>
    <n v="1022"/>
    <n v="3842"/>
    <n v="3217"/>
    <n v="14653"/>
    <n v="4823"/>
    <n v="32273"/>
    <n v="39"/>
    <n v="3811"/>
    <n v="87455"/>
    <n v="100720"/>
    <n v="188175"/>
    <n v="-0.15344793256786354"/>
    <x v="2"/>
    <x v="146"/>
    <x v="2"/>
    <x v="2"/>
  </r>
  <r>
    <s v="IT0018"/>
    <s v="Italy"/>
    <s v="Milano"/>
    <s v="EUR"/>
    <n v="5692"/>
    <n v="6418"/>
    <n v="131"/>
    <n v="4218"/>
    <n v="18391"/>
    <n v="1384"/>
    <n v="7106"/>
    <n v="9044"/>
    <n v="24560"/>
    <n v="6926"/>
    <n v="18064"/>
    <n v="10161"/>
    <n v="777"/>
    <n v="6281"/>
    <n v="3633"/>
    <n v="1709"/>
    <n v="1022"/>
    <n v="3842"/>
    <n v="3217"/>
    <n v="14653"/>
    <n v="4823"/>
    <n v="32273"/>
    <n v="39"/>
    <n v="3811"/>
    <n v="87455"/>
    <n v="100720"/>
    <n v="188175"/>
    <n v="-0.15344793256786354"/>
    <x v="3"/>
    <x v="147"/>
    <x v="3"/>
    <x v="3"/>
  </r>
  <r>
    <s v="IT0018"/>
    <s v="Italy"/>
    <s v="Milano"/>
    <s v="EUR"/>
    <n v="5692"/>
    <n v="6418"/>
    <n v="131"/>
    <n v="4218"/>
    <n v="18391"/>
    <n v="1384"/>
    <n v="7106"/>
    <n v="9044"/>
    <n v="24560"/>
    <n v="6926"/>
    <n v="18064"/>
    <n v="10161"/>
    <n v="777"/>
    <n v="6281"/>
    <n v="3633"/>
    <n v="1709"/>
    <n v="1022"/>
    <n v="3842"/>
    <n v="3217"/>
    <n v="14653"/>
    <n v="4823"/>
    <n v="32273"/>
    <n v="39"/>
    <n v="3811"/>
    <n v="87455"/>
    <n v="100720"/>
    <n v="188175"/>
    <n v="-0.15344793256786354"/>
    <x v="4"/>
    <x v="148"/>
    <x v="4"/>
    <x v="4"/>
  </r>
  <r>
    <s v="IT0018"/>
    <s v="Italy"/>
    <s v="Milano"/>
    <s v="EUR"/>
    <n v="5692"/>
    <n v="6418"/>
    <n v="131"/>
    <n v="4218"/>
    <n v="18391"/>
    <n v="1384"/>
    <n v="7106"/>
    <n v="9044"/>
    <n v="24560"/>
    <n v="6926"/>
    <n v="18064"/>
    <n v="10161"/>
    <n v="777"/>
    <n v="6281"/>
    <n v="3633"/>
    <n v="1709"/>
    <n v="1022"/>
    <n v="3842"/>
    <n v="3217"/>
    <n v="14653"/>
    <n v="4823"/>
    <n v="32273"/>
    <n v="39"/>
    <n v="3811"/>
    <n v="87455"/>
    <n v="100720"/>
    <n v="188175"/>
    <n v="-0.15344793256786354"/>
    <x v="5"/>
    <x v="149"/>
    <x v="5"/>
    <x v="5"/>
  </r>
  <r>
    <s v="IT0018"/>
    <s v="Italy"/>
    <s v="Milano"/>
    <s v="EUR"/>
    <n v="5692"/>
    <n v="6418"/>
    <n v="131"/>
    <n v="4218"/>
    <n v="18391"/>
    <n v="1384"/>
    <n v="7106"/>
    <n v="9044"/>
    <n v="24560"/>
    <n v="6926"/>
    <n v="18064"/>
    <n v="10161"/>
    <n v="777"/>
    <n v="6281"/>
    <n v="3633"/>
    <n v="1709"/>
    <n v="1022"/>
    <n v="3842"/>
    <n v="3217"/>
    <n v="14653"/>
    <n v="4823"/>
    <n v="32273"/>
    <n v="39"/>
    <n v="3811"/>
    <n v="87455"/>
    <n v="100720"/>
    <n v="188175"/>
    <n v="-0.15344793256786354"/>
    <x v="6"/>
    <x v="150"/>
    <x v="6"/>
    <x v="6"/>
  </r>
  <r>
    <s v="IT0018"/>
    <s v="Italy"/>
    <s v="Milano"/>
    <s v="EUR"/>
    <n v="5692"/>
    <n v="6418"/>
    <n v="131"/>
    <n v="4218"/>
    <n v="18391"/>
    <n v="1384"/>
    <n v="7106"/>
    <n v="9044"/>
    <n v="24560"/>
    <n v="6926"/>
    <n v="18064"/>
    <n v="10161"/>
    <n v="777"/>
    <n v="6281"/>
    <n v="3633"/>
    <n v="1709"/>
    <n v="1022"/>
    <n v="3842"/>
    <n v="3217"/>
    <n v="14653"/>
    <n v="4823"/>
    <n v="32273"/>
    <n v="39"/>
    <n v="3811"/>
    <n v="87455"/>
    <n v="100720"/>
    <n v="188175"/>
    <n v="-0.15344793256786354"/>
    <x v="7"/>
    <x v="151"/>
    <x v="7"/>
    <x v="7"/>
  </r>
  <r>
    <s v="IT0018"/>
    <s v="Italy"/>
    <s v="Milano"/>
    <s v="EUR"/>
    <n v="5692"/>
    <n v="6418"/>
    <n v="131"/>
    <n v="4218"/>
    <n v="18391"/>
    <n v="1384"/>
    <n v="7106"/>
    <n v="9044"/>
    <n v="24560"/>
    <n v="6926"/>
    <n v="18064"/>
    <n v="10161"/>
    <n v="777"/>
    <n v="6281"/>
    <n v="3633"/>
    <n v="1709"/>
    <n v="1022"/>
    <n v="3842"/>
    <n v="3217"/>
    <n v="14653"/>
    <n v="4823"/>
    <n v="32273"/>
    <n v="39"/>
    <n v="3811"/>
    <n v="87455"/>
    <n v="100720"/>
    <n v="188175"/>
    <n v="-0.15344793256786354"/>
    <x v="8"/>
    <x v="152"/>
    <x v="8"/>
    <x v="8"/>
  </r>
  <r>
    <s v="IT0018"/>
    <s v="Italy"/>
    <s v="Milano"/>
    <s v="EUR"/>
    <n v="5692"/>
    <n v="6418"/>
    <n v="131"/>
    <n v="4218"/>
    <n v="18391"/>
    <n v="1384"/>
    <n v="7106"/>
    <n v="9044"/>
    <n v="24560"/>
    <n v="6926"/>
    <n v="18064"/>
    <n v="10161"/>
    <n v="777"/>
    <n v="6281"/>
    <n v="3633"/>
    <n v="1709"/>
    <n v="1022"/>
    <n v="3842"/>
    <n v="3217"/>
    <n v="14653"/>
    <n v="4823"/>
    <n v="32273"/>
    <n v="39"/>
    <n v="3811"/>
    <n v="87455"/>
    <n v="100720"/>
    <n v="188175"/>
    <n v="-0.15344793256786354"/>
    <x v="9"/>
    <x v="153"/>
    <x v="9"/>
    <x v="9"/>
  </r>
  <r>
    <s v="IT0018"/>
    <s v="Italy"/>
    <s v="Milano"/>
    <s v="EUR"/>
    <n v="5692"/>
    <n v="6418"/>
    <n v="131"/>
    <n v="4218"/>
    <n v="18391"/>
    <n v="1384"/>
    <n v="7106"/>
    <n v="9044"/>
    <n v="24560"/>
    <n v="6926"/>
    <n v="18064"/>
    <n v="10161"/>
    <n v="777"/>
    <n v="6281"/>
    <n v="3633"/>
    <n v="1709"/>
    <n v="1022"/>
    <n v="3842"/>
    <n v="3217"/>
    <n v="14653"/>
    <n v="4823"/>
    <n v="32273"/>
    <n v="39"/>
    <n v="3811"/>
    <n v="87455"/>
    <n v="100720"/>
    <n v="188175"/>
    <n v="-0.15344793256786354"/>
    <x v="10"/>
    <x v="154"/>
    <x v="10"/>
    <x v="10"/>
  </r>
  <r>
    <s v="IT0018"/>
    <s v="Italy"/>
    <s v="Milano"/>
    <s v="EUR"/>
    <n v="5692"/>
    <n v="6418"/>
    <n v="131"/>
    <n v="4218"/>
    <n v="18391"/>
    <n v="1384"/>
    <n v="7106"/>
    <n v="9044"/>
    <n v="24560"/>
    <n v="6926"/>
    <n v="18064"/>
    <n v="10161"/>
    <n v="777"/>
    <n v="6281"/>
    <n v="3633"/>
    <n v="1709"/>
    <n v="1022"/>
    <n v="3842"/>
    <n v="3217"/>
    <n v="14653"/>
    <n v="4823"/>
    <n v="32273"/>
    <n v="39"/>
    <n v="3811"/>
    <n v="87455"/>
    <n v="100720"/>
    <n v="188175"/>
    <n v="-0.15344793256786354"/>
    <x v="11"/>
    <x v="155"/>
    <x v="11"/>
    <x v="11"/>
  </r>
  <r>
    <s v="IT0019"/>
    <s v="Italy"/>
    <s v="Catania"/>
    <s v="EUR"/>
    <n v="1082"/>
    <n v="53016"/>
    <n v="1045"/>
    <n v="668"/>
    <n v="568"/>
    <n v="5110"/>
    <n v="1324"/>
    <n v="10704"/>
    <n v="13890"/>
    <n v="140"/>
    <n v="11957"/>
    <n v="6438"/>
    <n v="549"/>
    <n v="13166"/>
    <n v="6847"/>
    <n v="15975"/>
    <n v="10261"/>
    <n v="6289"/>
    <n v="19328"/>
    <n v="805"/>
    <n v="0"/>
    <n v="51969"/>
    <n v="6495"/>
    <n v="34093"/>
    <n v="73346"/>
    <n v="198373"/>
    <n v="271719"/>
    <n v="-0.92366668821513997"/>
    <x v="0"/>
    <x v="156"/>
    <x v="0"/>
    <x v="0"/>
  </r>
  <r>
    <s v="IT0019"/>
    <s v="Italy"/>
    <s v="Catania"/>
    <s v="EUR"/>
    <n v="1082"/>
    <n v="53016"/>
    <n v="1045"/>
    <n v="668"/>
    <n v="568"/>
    <n v="5110"/>
    <n v="1324"/>
    <n v="10704"/>
    <n v="13890"/>
    <n v="140"/>
    <n v="11957"/>
    <n v="6438"/>
    <n v="549"/>
    <n v="13166"/>
    <n v="6847"/>
    <n v="15975"/>
    <n v="10261"/>
    <n v="6289"/>
    <n v="19328"/>
    <n v="805"/>
    <n v="0"/>
    <n v="51969"/>
    <n v="6495"/>
    <n v="34093"/>
    <n v="73346"/>
    <n v="198373"/>
    <n v="271719"/>
    <n v="-0.92366668821513997"/>
    <x v="1"/>
    <x v="157"/>
    <x v="1"/>
    <x v="1"/>
  </r>
  <r>
    <s v="IT0019"/>
    <s v="Italy"/>
    <s v="Catania"/>
    <s v="EUR"/>
    <n v="1082"/>
    <n v="53016"/>
    <n v="1045"/>
    <n v="668"/>
    <n v="568"/>
    <n v="5110"/>
    <n v="1324"/>
    <n v="10704"/>
    <n v="13890"/>
    <n v="140"/>
    <n v="11957"/>
    <n v="6438"/>
    <n v="549"/>
    <n v="13166"/>
    <n v="6847"/>
    <n v="15975"/>
    <n v="10261"/>
    <n v="6289"/>
    <n v="19328"/>
    <n v="805"/>
    <n v="0"/>
    <n v="51969"/>
    <n v="6495"/>
    <n v="34093"/>
    <n v="73346"/>
    <n v="198373"/>
    <n v="271719"/>
    <n v="-0.92366668821513997"/>
    <x v="2"/>
    <x v="158"/>
    <x v="2"/>
    <x v="2"/>
  </r>
  <r>
    <s v="IT0019"/>
    <s v="Italy"/>
    <s v="Catania"/>
    <s v="EUR"/>
    <n v="1082"/>
    <n v="53016"/>
    <n v="1045"/>
    <n v="668"/>
    <n v="568"/>
    <n v="5110"/>
    <n v="1324"/>
    <n v="10704"/>
    <n v="13890"/>
    <n v="140"/>
    <n v="11957"/>
    <n v="6438"/>
    <n v="549"/>
    <n v="13166"/>
    <n v="6847"/>
    <n v="15975"/>
    <n v="10261"/>
    <n v="6289"/>
    <n v="19328"/>
    <n v="805"/>
    <n v="0"/>
    <n v="51969"/>
    <n v="6495"/>
    <n v="34093"/>
    <n v="73346"/>
    <n v="198373"/>
    <n v="271719"/>
    <n v="-0.92366668821513997"/>
    <x v="3"/>
    <x v="159"/>
    <x v="3"/>
    <x v="3"/>
  </r>
  <r>
    <s v="IT0019"/>
    <s v="Italy"/>
    <s v="Catania"/>
    <s v="EUR"/>
    <n v="1082"/>
    <n v="53016"/>
    <n v="1045"/>
    <n v="668"/>
    <n v="568"/>
    <n v="5110"/>
    <n v="1324"/>
    <n v="10704"/>
    <n v="13890"/>
    <n v="140"/>
    <n v="11957"/>
    <n v="6438"/>
    <n v="549"/>
    <n v="13166"/>
    <n v="6847"/>
    <n v="15975"/>
    <n v="10261"/>
    <n v="6289"/>
    <n v="19328"/>
    <n v="805"/>
    <n v="0"/>
    <n v="51969"/>
    <n v="6495"/>
    <n v="34093"/>
    <n v="73346"/>
    <n v="198373"/>
    <n v="271719"/>
    <n v="-0.92366668821513997"/>
    <x v="4"/>
    <x v="160"/>
    <x v="4"/>
    <x v="4"/>
  </r>
  <r>
    <s v="IT0019"/>
    <s v="Italy"/>
    <s v="Catania"/>
    <s v="EUR"/>
    <n v="1082"/>
    <n v="53016"/>
    <n v="1045"/>
    <n v="668"/>
    <n v="568"/>
    <n v="5110"/>
    <n v="1324"/>
    <n v="10704"/>
    <n v="13890"/>
    <n v="140"/>
    <n v="11957"/>
    <n v="6438"/>
    <n v="549"/>
    <n v="13166"/>
    <n v="6847"/>
    <n v="15975"/>
    <n v="10261"/>
    <n v="6289"/>
    <n v="19328"/>
    <n v="805"/>
    <n v="0"/>
    <n v="51969"/>
    <n v="6495"/>
    <n v="34093"/>
    <n v="73346"/>
    <n v="198373"/>
    <n v="271719"/>
    <n v="-0.92366668821513997"/>
    <x v="5"/>
    <x v="161"/>
    <x v="5"/>
    <x v="5"/>
  </r>
  <r>
    <s v="IT0019"/>
    <s v="Italy"/>
    <s v="Catania"/>
    <s v="EUR"/>
    <n v="1082"/>
    <n v="53016"/>
    <n v="1045"/>
    <n v="668"/>
    <n v="568"/>
    <n v="5110"/>
    <n v="1324"/>
    <n v="10704"/>
    <n v="13890"/>
    <n v="140"/>
    <n v="11957"/>
    <n v="6438"/>
    <n v="549"/>
    <n v="13166"/>
    <n v="6847"/>
    <n v="15975"/>
    <n v="10261"/>
    <n v="6289"/>
    <n v="19328"/>
    <n v="805"/>
    <n v="0"/>
    <n v="51969"/>
    <n v="6495"/>
    <n v="34093"/>
    <n v="73346"/>
    <n v="198373"/>
    <n v="271719"/>
    <n v="-0.92366668821513997"/>
    <x v="6"/>
    <x v="162"/>
    <x v="6"/>
    <x v="6"/>
  </r>
  <r>
    <s v="IT0019"/>
    <s v="Italy"/>
    <s v="Catania"/>
    <s v="EUR"/>
    <n v="1082"/>
    <n v="53016"/>
    <n v="1045"/>
    <n v="668"/>
    <n v="568"/>
    <n v="5110"/>
    <n v="1324"/>
    <n v="10704"/>
    <n v="13890"/>
    <n v="140"/>
    <n v="11957"/>
    <n v="6438"/>
    <n v="549"/>
    <n v="13166"/>
    <n v="6847"/>
    <n v="15975"/>
    <n v="10261"/>
    <n v="6289"/>
    <n v="19328"/>
    <n v="805"/>
    <n v="0"/>
    <n v="51969"/>
    <n v="6495"/>
    <n v="34093"/>
    <n v="73346"/>
    <n v="198373"/>
    <n v="271719"/>
    <n v="-0.92366668821513997"/>
    <x v="7"/>
    <x v="163"/>
    <x v="7"/>
    <x v="7"/>
  </r>
  <r>
    <s v="IT0019"/>
    <s v="Italy"/>
    <s v="Catania"/>
    <s v="EUR"/>
    <n v="1082"/>
    <n v="53016"/>
    <n v="1045"/>
    <n v="668"/>
    <n v="568"/>
    <n v="5110"/>
    <n v="1324"/>
    <n v="10704"/>
    <n v="13890"/>
    <n v="140"/>
    <n v="11957"/>
    <n v="6438"/>
    <n v="549"/>
    <n v="13166"/>
    <n v="6847"/>
    <n v="15975"/>
    <n v="10261"/>
    <n v="6289"/>
    <n v="19328"/>
    <n v="805"/>
    <n v="0"/>
    <n v="51969"/>
    <n v="6495"/>
    <n v="34093"/>
    <n v="73346"/>
    <n v="198373"/>
    <n v="271719"/>
    <n v="-0.92366668821513997"/>
    <x v="8"/>
    <x v="164"/>
    <x v="8"/>
    <x v="8"/>
  </r>
  <r>
    <s v="IT0019"/>
    <s v="Italy"/>
    <s v="Catania"/>
    <s v="EUR"/>
    <n v="1082"/>
    <n v="53016"/>
    <n v="1045"/>
    <n v="668"/>
    <n v="568"/>
    <n v="5110"/>
    <n v="1324"/>
    <n v="10704"/>
    <n v="13890"/>
    <n v="140"/>
    <n v="11957"/>
    <n v="6438"/>
    <n v="549"/>
    <n v="13166"/>
    <n v="6847"/>
    <n v="15975"/>
    <n v="10261"/>
    <n v="6289"/>
    <n v="19328"/>
    <n v="805"/>
    <n v="0"/>
    <n v="51969"/>
    <n v="6495"/>
    <n v="34093"/>
    <n v="73346"/>
    <n v="198373"/>
    <n v="271719"/>
    <n v="-0.92366668821513997"/>
    <x v="9"/>
    <x v="165"/>
    <x v="9"/>
    <x v="9"/>
  </r>
  <r>
    <s v="IT0019"/>
    <s v="Italy"/>
    <s v="Catania"/>
    <s v="EUR"/>
    <n v="1082"/>
    <n v="53016"/>
    <n v="1045"/>
    <n v="668"/>
    <n v="568"/>
    <n v="5110"/>
    <n v="1324"/>
    <n v="10704"/>
    <n v="13890"/>
    <n v="140"/>
    <n v="11957"/>
    <n v="6438"/>
    <n v="549"/>
    <n v="13166"/>
    <n v="6847"/>
    <n v="15975"/>
    <n v="10261"/>
    <n v="6289"/>
    <n v="19328"/>
    <n v="805"/>
    <n v="0"/>
    <n v="51969"/>
    <n v="6495"/>
    <n v="34093"/>
    <n v="73346"/>
    <n v="198373"/>
    <n v="271719"/>
    <n v="-0.92366668821513997"/>
    <x v="10"/>
    <x v="166"/>
    <x v="10"/>
    <x v="10"/>
  </r>
  <r>
    <s v="IT0019"/>
    <s v="Italy"/>
    <s v="Catania"/>
    <s v="EUR"/>
    <n v="1082"/>
    <n v="53016"/>
    <n v="1045"/>
    <n v="668"/>
    <n v="568"/>
    <n v="5110"/>
    <n v="1324"/>
    <n v="10704"/>
    <n v="13890"/>
    <n v="140"/>
    <n v="11957"/>
    <n v="6438"/>
    <n v="549"/>
    <n v="13166"/>
    <n v="6847"/>
    <n v="15975"/>
    <n v="10261"/>
    <n v="6289"/>
    <n v="19328"/>
    <n v="805"/>
    <n v="0"/>
    <n v="51969"/>
    <n v="6495"/>
    <n v="34093"/>
    <n v="73346"/>
    <n v="198373"/>
    <n v="271719"/>
    <n v="-0.92366668821513997"/>
    <x v="11"/>
    <x v="167"/>
    <x v="11"/>
    <x v="11"/>
  </r>
  <r>
    <s v="IT0020"/>
    <s v="Italy"/>
    <s v="Ragusa"/>
    <s v="EUR"/>
    <n v="9874"/>
    <n v="1097"/>
    <n v="20244"/>
    <n v="2760"/>
    <n v="8181"/>
    <n v="4028"/>
    <n v="5118"/>
    <n v="632"/>
    <n v="24321"/>
    <n v="34998"/>
    <n v="23393"/>
    <n v="74076"/>
    <n v="13522"/>
    <n v="9014"/>
    <n v="297"/>
    <n v="9578"/>
    <n v="215"/>
    <n v="5142"/>
    <n v="1771"/>
    <n v="3435"/>
    <n v="3897"/>
    <n v="531"/>
    <n v="113"/>
    <n v="113"/>
    <n v="110946"/>
    <n v="145404"/>
    <n v="256350"/>
    <n v="0.43084751062408505"/>
    <x v="0"/>
    <x v="168"/>
    <x v="0"/>
    <x v="0"/>
  </r>
  <r>
    <s v="IT0020"/>
    <s v="Italy"/>
    <s v="Ragusa"/>
    <s v="EUR"/>
    <n v="9874"/>
    <n v="1097"/>
    <n v="20244"/>
    <n v="2760"/>
    <n v="8181"/>
    <n v="4028"/>
    <n v="5118"/>
    <n v="632"/>
    <n v="24321"/>
    <n v="34998"/>
    <n v="23393"/>
    <n v="74076"/>
    <n v="13522"/>
    <n v="9014"/>
    <n v="297"/>
    <n v="9578"/>
    <n v="215"/>
    <n v="5142"/>
    <n v="1771"/>
    <n v="3435"/>
    <n v="3897"/>
    <n v="531"/>
    <n v="113"/>
    <n v="113"/>
    <n v="110946"/>
    <n v="145404"/>
    <n v="256350"/>
    <n v="0.43084751062408505"/>
    <x v="1"/>
    <x v="169"/>
    <x v="1"/>
    <x v="1"/>
  </r>
  <r>
    <s v="IT0020"/>
    <s v="Italy"/>
    <s v="Ragusa"/>
    <s v="EUR"/>
    <n v="9874"/>
    <n v="1097"/>
    <n v="20244"/>
    <n v="2760"/>
    <n v="8181"/>
    <n v="4028"/>
    <n v="5118"/>
    <n v="632"/>
    <n v="24321"/>
    <n v="34998"/>
    <n v="23393"/>
    <n v="74076"/>
    <n v="13522"/>
    <n v="9014"/>
    <n v="297"/>
    <n v="9578"/>
    <n v="215"/>
    <n v="5142"/>
    <n v="1771"/>
    <n v="3435"/>
    <n v="3897"/>
    <n v="531"/>
    <n v="113"/>
    <n v="113"/>
    <n v="110946"/>
    <n v="145404"/>
    <n v="256350"/>
    <n v="0.43084751062408505"/>
    <x v="2"/>
    <x v="170"/>
    <x v="2"/>
    <x v="2"/>
  </r>
  <r>
    <s v="IT0020"/>
    <s v="Italy"/>
    <s v="Ragusa"/>
    <s v="EUR"/>
    <n v="9874"/>
    <n v="1097"/>
    <n v="20244"/>
    <n v="2760"/>
    <n v="8181"/>
    <n v="4028"/>
    <n v="5118"/>
    <n v="632"/>
    <n v="24321"/>
    <n v="34998"/>
    <n v="23393"/>
    <n v="74076"/>
    <n v="13522"/>
    <n v="9014"/>
    <n v="297"/>
    <n v="9578"/>
    <n v="215"/>
    <n v="5142"/>
    <n v="1771"/>
    <n v="3435"/>
    <n v="3897"/>
    <n v="531"/>
    <n v="113"/>
    <n v="113"/>
    <n v="110946"/>
    <n v="145404"/>
    <n v="256350"/>
    <n v="0.43084751062408505"/>
    <x v="3"/>
    <x v="171"/>
    <x v="3"/>
    <x v="3"/>
  </r>
  <r>
    <s v="IT0020"/>
    <s v="Italy"/>
    <s v="Ragusa"/>
    <s v="EUR"/>
    <n v="9874"/>
    <n v="1097"/>
    <n v="20244"/>
    <n v="2760"/>
    <n v="8181"/>
    <n v="4028"/>
    <n v="5118"/>
    <n v="632"/>
    <n v="24321"/>
    <n v="34998"/>
    <n v="23393"/>
    <n v="74076"/>
    <n v="13522"/>
    <n v="9014"/>
    <n v="297"/>
    <n v="9578"/>
    <n v="215"/>
    <n v="5142"/>
    <n v="1771"/>
    <n v="3435"/>
    <n v="3897"/>
    <n v="531"/>
    <n v="113"/>
    <n v="113"/>
    <n v="110946"/>
    <n v="145404"/>
    <n v="256350"/>
    <n v="0.43084751062408505"/>
    <x v="4"/>
    <x v="172"/>
    <x v="4"/>
    <x v="4"/>
  </r>
  <r>
    <s v="IT0020"/>
    <s v="Italy"/>
    <s v="Ragusa"/>
    <s v="EUR"/>
    <n v="9874"/>
    <n v="1097"/>
    <n v="20244"/>
    <n v="2760"/>
    <n v="8181"/>
    <n v="4028"/>
    <n v="5118"/>
    <n v="632"/>
    <n v="24321"/>
    <n v="34998"/>
    <n v="23393"/>
    <n v="74076"/>
    <n v="13522"/>
    <n v="9014"/>
    <n v="297"/>
    <n v="9578"/>
    <n v="215"/>
    <n v="5142"/>
    <n v="1771"/>
    <n v="3435"/>
    <n v="3897"/>
    <n v="531"/>
    <n v="113"/>
    <n v="113"/>
    <n v="110946"/>
    <n v="145404"/>
    <n v="256350"/>
    <n v="0.43084751062408505"/>
    <x v="5"/>
    <x v="173"/>
    <x v="5"/>
    <x v="5"/>
  </r>
  <r>
    <s v="IT0020"/>
    <s v="Italy"/>
    <s v="Ragusa"/>
    <s v="EUR"/>
    <n v="9874"/>
    <n v="1097"/>
    <n v="20244"/>
    <n v="2760"/>
    <n v="8181"/>
    <n v="4028"/>
    <n v="5118"/>
    <n v="632"/>
    <n v="24321"/>
    <n v="34998"/>
    <n v="23393"/>
    <n v="74076"/>
    <n v="13522"/>
    <n v="9014"/>
    <n v="297"/>
    <n v="9578"/>
    <n v="215"/>
    <n v="5142"/>
    <n v="1771"/>
    <n v="3435"/>
    <n v="3897"/>
    <n v="531"/>
    <n v="113"/>
    <n v="113"/>
    <n v="110946"/>
    <n v="145404"/>
    <n v="256350"/>
    <n v="0.43084751062408505"/>
    <x v="6"/>
    <x v="174"/>
    <x v="6"/>
    <x v="6"/>
  </r>
  <r>
    <s v="IT0020"/>
    <s v="Italy"/>
    <s v="Ragusa"/>
    <s v="EUR"/>
    <n v="9874"/>
    <n v="1097"/>
    <n v="20244"/>
    <n v="2760"/>
    <n v="8181"/>
    <n v="4028"/>
    <n v="5118"/>
    <n v="632"/>
    <n v="24321"/>
    <n v="34998"/>
    <n v="23393"/>
    <n v="74076"/>
    <n v="13522"/>
    <n v="9014"/>
    <n v="297"/>
    <n v="9578"/>
    <n v="215"/>
    <n v="5142"/>
    <n v="1771"/>
    <n v="3435"/>
    <n v="3897"/>
    <n v="531"/>
    <n v="113"/>
    <n v="113"/>
    <n v="110946"/>
    <n v="145404"/>
    <n v="256350"/>
    <n v="0.43084751062408505"/>
    <x v="7"/>
    <x v="175"/>
    <x v="7"/>
    <x v="7"/>
  </r>
  <r>
    <s v="IT0020"/>
    <s v="Italy"/>
    <s v="Ragusa"/>
    <s v="EUR"/>
    <n v="9874"/>
    <n v="1097"/>
    <n v="20244"/>
    <n v="2760"/>
    <n v="8181"/>
    <n v="4028"/>
    <n v="5118"/>
    <n v="632"/>
    <n v="24321"/>
    <n v="34998"/>
    <n v="23393"/>
    <n v="74076"/>
    <n v="13522"/>
    <n v="9014"/>
    <n v="297"/>
    <n v="9578"/>
    <n v="215"/>
    <n v="5142"/>
    <n v="1771"/>
    <n v="3435"/>
    <n v="3897"/>
    <n v="531"/>
    <n v="113"/>
    <n v="113"/>
    <n v="110946"/>
    <n v="145404"/>
    <n v="256350"/>
    <n v="0.43084751062408505"/>
    <x v="8"/>
    <x v="176"/>
    <x v="8"/>
    <x v="8"/>
  </r>
  <r>
    <s v="IT0020"/>
    <s v="Italy"/>
    <s v="Ragusa"/>
    <s v="EUR"/>
    <n v="9874"/>
    <n v="1097"/>
    <n v="20244"/>
    <n v="2760"/>
    <n v="8181"/>
    <n v="4028"/>
    <n v="5118"/>
    <n v="632"/>
    <n v="24321"/>
    <n v="34998"/>
    <n v="23393"/>
    <n v="74076"/>
    <n v="13522"/>
    <n v="9014"/>
    <n v="297"/>
    <n v="9578"/>
    <n v="215"/>
    <n v="5142"/>
    <n v="1771"/>
    <n v="3435"/>
    <n v="3897"/>
    <n v="531"/>
    <n v="113"/>
    <n v="113"/>
    <n v="110946"/>
    <n v="145404"/>
    <n v="256350"/>
    <n v="0.43084751062408505"/>
    <x v="9"/>
    <x v="177"/>
    <x v="9"/>
    <x v="9"/>
  </r>
  <r>
    <s v="IT0020"/>
    <s v="Italy"/>
    <s v="Ragusa"/>
    <s v="EUR"/>
    <n v="9874"/>
    <n v="1097"/>
    <n v="20244"/>
    <n v="2760"/>
    <n v="8181"/>
    <n v="4028"/>
    <n v="5118"/>
    <n v="632"/>
    <n v="24321"/>
    <n v="34998"/>
    <n v="23393"/>
    <n v="74076"/>
    <n v="13522"/>
    <n v="9014"/>
    <n v="297"/>
    <n v="9578"/>
    <n v="215"/>
    <n v="5142"/>
    <n v="1771"/>
    <n v="3435"/>
    <n v="3897"/>
    <n v="531"/>
    <n v="113"/>
    <n v="113"/>
    <n v="110946"/>
    <n v="145404"/>
    <n v="256350"/>
    <n v="0.43084751062408505"/>
    <x v="10"/>
    <x v="178"/>
    <x v="10"/>
    <x v="10"/>
  </r>
  <r>
    <s v="IT0020"/>
    <s v="Italy"/>
    <s v="Ragusa"/>
    <s v="EUR"/>
    <n v="9874"/>
    <n v="1097"/>
    <n v="20244"/>
    <n v="2760"/>
    <n v="8181"/>
    <n v="4028"/>
    <n v="5118"/>
    <n v="632"/>
    <n v="24321"/>
    <n v="34998"/>
    <n v="23393"/>
    <n v="74076"/>
    <n v="13522"/>
    <n v="9014"/>
    <n v="297"/>
    <n v="9578"/>
    <n v="215"/>
    <n v="5142"/>
    <n v="1771"/>
    <n v="3435"/>
    <n v="3897"/>
    <n v="531"/>
    <n v="113"/>
    <n v="113"/>
    <n v="110946"/>
    <n v="145404"/>
    <n v="256350"/>
    <n v="0.43084751062408505"/>
    <x v="11"/>
    <x v="179"/>
    <x v="11"/>
    <x v="11"/>
  </r>
  <r>
    <s v="IT0021"/>
    <s v="Italy"/>
    <s v="Milano"/>
    <s v="EUR"/>
    <n v="8776"/>
    <n v="4725"/>
    <n v="11095"/>
    <n v="14119"/>
    <n v="735"/>
    <n v="8442"/>
    <n v="16810"/>
    <n v="4468"/>
    <n v="98723"/>
    <n v="68604"/>
    <n v="27522"/>
    <n v="277"/>
    <n v="1967"/>
    <n v="17702"/>
    <n v="2534"/>
    <n v="1304"/>
    <n v="3213"/>
    <n v="3480"/>
    <n v="8498"/>
    <n v="3470"/>
    <n v="6888"/>
    <n v="24418"/>
    <n v="21807"/>
    <n v="5115"/>
    <n v="208568"/>
    <n v="156124"/>
    <n v="364692"/>
    <n v="-8.0270582000685806E-2"/>
    <x v="0"/>
    <x v="180"/>
    <x v="0"/>
    <x v="0"/>
  </r>
  <r>
    <s v="IT0021"/>
    <s v="Italy"/>
    <s v="Milano"/>
    <s v="EUR"/>
    <n v="8776"/>
    <n v="4725"/>
    <n v="11095"/>
    <n v="14119"/>
    <n v="735"/>
    <n v="8442"/>
    <n v="16810"/>
    <n v="4468"/>
    <n v="98723"/>
    <n v="68604"/>
    <n v="27522"/>
    <n v="277"/>
    <n v="1967"/>
    <n v="17702"/>
    <n v="2534"/>
    <n v="1304"/>
    <n v="3213"/>
    <n v="3480"/>
    <n v="8498"/>
    <n v="3470"/>
    <n v="6888"/>
    <n v="24418"/>
    <n v="21807"/>
    <n v="5115"/>
    <n v="208568"/>
    <n v="156124"/>
    <n v="364692"/>
    <n v="-8.0270582000685806E-2"/>
    <x v="1"/>
    <x v="181"/>
    <x v="1"/>
    <x v="1"/>
  </r>
  <r>
    <s v="IT0021"/>
    <s v="Italy"/>
    <s v="Milano"/>
    <s v="EUR"/>
    <n v="8776"/>
    <n v="4725"/>
    <n v="11095"/>
    <n v="14119"/>
    <n v="735"/>
    <n v="8442"/>
    <n v="16810"/>
    <n v="4468"/>
    <n v="98723"/>
    <n v="68604"/>
    <n v="27522"/>
    <n v="277"/>
    <n v="1967"/>
    <n v="17702"/>
    <n v="2534"/>
    <n v="1304"/>
    <n v="3213"/>
    <n v="3480"/>
    <n v="8498"/>
    <n v="3470"/>
    <n v="6888"/>
    <n v="24418"/>
    <n v="21807"/>
    <n v="5115"/>
    <n v="208568"/>
    <n v="156124"/>
    <n v="364692"/>
    <n v="-8.0270582000685806E-2"/>
    <x v="2"/>
    <x v="182"/>
    <x v="2"/>
    <x v="2"/>
  </r>
  <r>
    <s v="IT0021"/>
    <s v="Italy"/>
    <s v="Milano"/>
    <s v="EUR"/>
    <n v="8776"/>
    <n v="4725"/>
    <n v="11095"/>
    <n v="14119"/>
    <n v="735"/>
    <n v="8442"/>
    <n v="16810"/>
    <n v="4468"/>
    <n v="98723"/>
    <n v="68604"/>
    <n v="27522"/>
    <n v="277"/>
    <n v="1967"/>
    <n v="17702"/>
    <n v="2534"/>
    <n v="1304"/>
    <n v="3213"/>
    <n v="3480"/>
    <n v="8498"/>
    <n v="3470"/>
    <n v="6888"/>
    <n v="24418"/>
    <n v="21807"/>
    <n v="5115"/>
    <n v="208568"/>
    <n v="156124"/>
    <n v="364692"/>
    <n v="-8.0270582000685806E-2"/>
    <x v="3"/>
    <x v="183"/>
    <x v="3"/>
    <x v="3"/>
  </r>
  <r>
    <s v="IT0021"/>
    <s v="Italy"/>
    <s v="Milano"/>
    <s v="EUR"/>
    <n v="8776"/>
    <n v="4725"/>
    <n v="11095"/>
    <n v="14119"/>
    <n v="735"/>
    <n v="8442"/>
    <n v="16810"/>
    <n v="4468"/>
    <n v="98723"/>
    <n v="68604"/>
    <n v="27522"/>
    <n v="277"/>
    <n v="1967"/>
    <n v="17702"/>
    <n v="2534"/>
    <n v="1304"/>
    <n v="3213"/>
    <n v="3480"/>
    <n v="8498"/>
    <n v="3470"/>
    <n v="6888"/>
    <n v="24418"/>
    <n v="21807"/>
    <n v="5115"/>
    <n v="208568"/>
    <n v="156124"/>
    <n v="364692"/>
    <n v="-8.0270582000685806E-2"/>
    <x v="4"/>
    <x v="184"/>
    <x v="4"/>
    <x v="4"/>
  </r>
  <r>
    <s v="IT0021"/>
    <s v="Italy"/>
    <s v="Milano"/>
    <s v="EUR"/>
    <n v="8776"/>
    <n v="4725"/>
    <n v="11095"/>
    <n v="14119"/>
    <n v="735"/>
    <n v="8442"/>
    <n v="16810"/>
    <n v="4468"/>
    <n v="98723"/>
    <n v="68604"/>
    <n v="27522"/>
    <n v="277"/>
    <n v="1967"/>
    <n v="17702"/>
    <n v="2534"/>
    <n v="1304"/>
    <n v="3213"/>
    <n v="3480"/>
    <n v="8498"/>
    <n v="3470"/>
    <n v="6888"/>
    <n v="24418"/>
    <n v="21807"/>
    <n v="5115"/>
    <n v="208568"/>
    <n v="156124"/>
    <n v="364692"/>
    <n v="-8.0270582000685806E-2"/>
    <x v="5"/>
    <x v="185"/>
    <x v="5"/>
    <x v="5"/>
  </r>
  <r>
    <s v="IT0021"/>
    <s v="Italy"/>
    <s v="Milano"/>
    <s v="EUR"/>
    <n v="8776"/>
    <n v="4725"/>
    <n v="11095"/>
    <n v="14119"/>
    <n v="735"/>
    <n v="8442"/>
    <n v="16810"/>
    <n v="4468"/>
    <n v="98723"/>
    <n v="68604"/>
    <n v="27522"/>
    <n v="277"/>
    <n v="1967"/>
    <n v="17702"/>
    <n v="2534"/>
    <n v="1304"/>
    <n v="3213"/>
    <n v="3480"/>
    <n v="8498"/>
    <n v="3470"/>
    <n v="6888"/>
    <n v="24418"/>
    <n v="21807"/>
    <n v="5115"/>
    <n v="208568"/>
    <n v="156124"/>
    <n v="364692"/>
    <n v="-8.0270582000685806E-2"/>
    <x v="6"/>
    <x v="186"/>
    <x v="6"/>
    <x v="6"/>
  </r>
  <r>
    <s v="IT0021"/>
    <s v="Italy"/>
    <s v="Milano"/>
    <s v="EUR"/>
    <n v="8776"/>
    <n v="4725"/>
    <n v="11095"/>
    <n v="14119"/>
    <n v="735"/>
    <n v="8442"/>
    <n v="16810"/>
    <n v="4468"/>
    <n v="98723"/>
    <n v="68604"/>
    <n v="27522"/>
    <n v="277"/>
    <n v="1967"/>
    <n v="17702"/>
    <n v="2534"/>
    <n v="1304"/>
    <n v="3213"/>
    <n v="3480"/>
    <n v="8498"/>
    <n v="3470"/>
    <n v="6888"/>
    <n v="24418"/>
    <n v="21807"/>
    <n v="5115"/>
    <n v="208568"/>
    <n v="156124"/>
    <n v="364692"/>
    <n v="-8.0270582000685806E-2"/>
    <x v="7"/>
    <x v="187"/>
    <x v="7"/>
    <x v="7"/>
  </r>
  <r>
    <s v="IT0021"/>
    <s v="Italy"/>
    <s v="Milano"/>
    <s v="EUR"/>
    <n v="8776"/>
    <n v="4725"/>
    <n v="11095"/>
    <n v="14119"/>
    <n v="735"/>
    <n v="8442"/>
    <n v="16810"/>
    <n v="4468"/>
    <n v="98723"/>
    <n v="68604"/>
    <n v="27522"/>
    <n v="277"/>
    <n v="1967"/>
    <n v="17702"/>
    <n v="2534"/>
    <n v="1304"/>
    <n v="3213"/>
    <n v="3480"/>
    <n v="8498"/>
    <n v="3470"/>
    <n v="6888"/>
    <n v="24418"/>
    <n v="21807"/>
    <n v="5115"/>
    <n v="208568"/>
    <n v="156124"/>
    <n v="364692"/>
    <n v="-8.0270582000685806E-2"/>
    <x v="8"/>
    <x v="188"/>
    <x v="8"/>
    <x v="8"/>
  </r>
  <r>
    <s v="IT0021"/>
    <s v="Italy"/>
    <s v="Milano"/>
    <s v="EUR"/>
    <n v="8776"/>
    <n v="4725"/>
    <n v="11095"/>
    <n v="14119"/>
    <n v="735"/>
    <n v="8442"/>
    <n v="16810"/>
    <n v="4468"/>
    <n v="98723"/>
    <n v="68604"/>
    <n v="27522"/>
    <n v="277"/>
    <n v="1967"/>
    <n v="17702"/>
    <n v="2534"/>
    <n v="1304"/>
    <n v="3213"/>
    <n v="3480"/>
    <n v="8498"/>
    <n v="3470"/>
    <n v="6888"/>
    <n v="24418"/>
    <n v="21807"/>
    <n v="5115"/>
    <n v="208568"/>
    <n v="156124"/>
    <n v="364692"/>
    <n v="-8.0270582000685806E-2"/>
    <x v="9"/>
    <x v="189"/>
    <x v="9"/>
    <x v="9"/>
  </r>
  <r>
    <s v="IT0021"/>
    <s v="Italy"/>
    <s v="Milano"/>
    <s v="EUR"/>
    <n v="8776"/>
    <n v="4725"/>
    <n v="11095"/>
    <n v="14119"/>
    <n v="735"/>
    <n v="8442"/>
    <n v="16810"/>
    <n v="4468"/>
    <n v="98723"/>
    <n v="68604"/>
    <n v="27522"/>
    <n v="277"/>
    <n v="1967"/>
    <n v="17702"/>
    <n v="2534"/>
    <n v="1304"/>
    <n v="3213"/>
    <n v="3480"/>
    <n v="8498"/>
    <n v="3470"/>
    <n v="6888"/>
    <n v="24418"/>
    <n v="21807"/>
    <n v="5115"/>
    <n v="208568"/>
    <n v="156124"/>
    <n v="364692"/>
    <n v="-8.0270582000685806E-2"/>
    <x v="10"/>
    <x v="190"/>
    <x v="10"/>
    <x v="10"/>
  </r>
  <r>
    <s v="IT0021"/>
    <s v="Italy"/>
    <s v="Milano"/>
    <s v="EUR"/>
    <n v="8776"/>
    <n v="4725"/>
    <n v="11095"/>
    <n v="14119"/>
    <n v="735"/>
    <n v="8442"/>
    <n v="16810"/>
    <n v="4468"/>
    <n v="98723"/>
    <n v="68604"/>
    <n v="27522"/>
    <n v="277"/>
    <n v="1967"/>
    <n v="17702"/>
    <n v="2534"/>
    <n v="1304"/>
    <n v="3213"/>
    <n v="3480"/>
    <n v="8498"/>
    <n v="3470"/>
    <n v="6888"/>
    <n v="24418"/>
    <n v="21807"/>
    <n v="5115"/>
    <n v="208568"/>
    <n v="156124"/>
    <n v="364692"/>
    <n v="-8.0270582000685806E-2"/>
    <x v="11"/>
    <x v="191"/>
    <x v="11"/>
    <x v="11"/>
  </r>
  <r>
    <s v="IT0022"/>
    <s v="Italy"/>
    <s v="Verona"/>
    <s v="EUR"/>
    <n v="33770"/>
    <n v="6916"/>
    <n v="5468"/>
    <n v="5253"/>
    <n v="11051"/>
    <n v="12461"/>
    <n v="342"/>
    <n v="11045"/>
    <n v="1820"/>
    <n v="3379"/>
    <n v="24467"/>
    <n v="13762"/>
    <n v="2228"/>
    <n v="11694"/>
    <n v="9797"/>
    <n v="2449"/>
    <n v="3103"/>
    <n v="5761"/>
    <n v="14449"/>
    <n v="1429"/>
    <n v="305"/>
    <n v="0"/>
    <n v="514"/>
    <n v="12334"/>
    <n v="107314"/>
    <n v="86483"/>
    <n v="193797"/>
    <n v="-0.26814924969582266"/>
    <x v="0"/>
    <x v="192"/>
    <x v="0"/>
    <x v="0"/>
  </r>
  <r>
    <s v="IT0022"/>
    <s v="Italy"/>
    <s v="Verona"/>
    <s v="EUR"/>
    <n v="33770"/>
    <n v="6916"/>
    <n v="5468"/>
    <n v="5253"/>
    <n v="11051"/>
    <n v="12461"/>
    <n v="342"/>
    <n v="11045"/>
    <n v="1820"/>
    <n v="3379"/>
    <n v="24467"/>
    <n v="13762"/>
    <n v="2228"/>
    <n v="11694"/>
    <n v="9797"/>
    <n v="2449"/>
    <n v="3103"/>
    <n v="5761"/>
    <n v="14449"/>
    <n v="1429"/>
    <n v="305"/>
    <n v="0"/>
    <n v="514"/>
    <n v="12334"/>
    <n v="107314"/>
    <n v="86483"/>
    <n v="193797"/>
    <n v="-0.26814924969582266"/>
    <x v="1"/>
    <x v="193"/>
    <x v="1"/>
    <x v="1"/>
  </r>
  <r>
    <s v="IT0022"/>
    <s v="Italy"/>
    <s v="Verona"/>
    <s v="EUR"/>
    <n v="33770"/>
    <n v="6916"/>
    <n v="5468"/>
    <n v="5253"/>
    <n v="11051"/>
    <n v="12461"/>
    <n v="342"/>
    <n v="11045"/>
    <n v="1820"/>
    <n v="3379"/>
    <n v="24467"/>
    <n v="13762"/>
    <n v="2228"/>
    <n v="11694"/>
    <n v="9797"/>
    <n v="2449"/>
    <n v="3103"/>
    <n v="5761"/>
    <n v="14449"/>
    <n v="1429"/>
    <n v="305"/>
    <n v="0"/>
    <n v="514"/>
    <n v="12334"/>
    <n v="107314"/>
    <n v="86483"/>
    <n v="193797"/>
    <n v="-0.26814924969582266"/>
    <x v="2"/>
    <x v="194"/>
    <x v="2"/>
    <x v="2"/>
  </r>
  <r>
    <s v="IT0022"/>
    <s v="Italy"/>
    <s v="Verona"/>
    <s v="EUR"/>
    <n v="33770"/>
    <n v="6916"/>
    <n v="5468"/>
    <n v="5253"/>
    <n v="11051"/>
    <n v="12461"/>
    <n v="342"/>
    <n v="11045"/>
    <n v="1820"/>
    <n v="3379"/>
    <n v="24467"/>
    <n v="13762"/>
    <n v="2228"/>
    <n v="11694"/>
    <n v="9797"/>
    <n v="2449"/>
    <n v="3103"/>
    <n v="5761"/>
    <n v="14449"/>
    <n v="1429"/>
    <n v="305"/>
    <n v="0"/>
    <n v="514"/>
    <n v="12334"/>
    <n v="107314"/>
    <n v="86483"/>
    <n v="193797"/>
    <n v="-0.26814924969582266"/>
    <x v="3"/>
    <x v="195"/>
    <x v="3"/>
    <x v="3"/>
  </r>
  <r>
    <s v="IT0022"/>
    <s v="Italy"/>
    <s v="Verona"/>
    <s v="EUR"/>
    <n v="33770"/>
    <n v="6916"/>
    <n v="5468"/>
    <n v="5253"/>
    <n v="11051"/>
    <n v="12461"/>
    <n v="342"/>
    <n v="11045"/>
    <n v="1820"/>
    <n v="3379"/>
    <n v="24467"/>
    <n v="13762"/>
    <n v="2228"/>
    <n v="11694"/>
    <n v="9797"/>
    <n v="2449"/>
    <n v="3103"/>
    <n v="5761"/>
    <n v="14449"/>
    <n v="1429"/>
    <n v="305"/>
    <n v="0"/>
    <n v="514"/>
    <n v="12334"/>
    <n v="107314"/>
    <n v="86483"/>
    <n v="193797"/>
    <n v="-0.26814924969582266"/>
    <x v="4"/>
    <x v="196"/>
    <x v="4"/>
    <x v="4"/>
  </r>
  <r>
    <s v="IT0022"/>
    <s v="Italy"/>
    <s v="Verona"/>
    <s v="EUR"/>
    <n v="33770"/>
    <n v="6916"/>
    <n v="5468"/>
    <n v="5253"/>
    <n v="11051"/>
    <n v="12461"/>
    <n v="342"/>
    <n v="11045"/>
    <n v="1820"/>
    <n v="3379"/>
    <n v="24467"/>
    <n v="13762"/>
    <n v="2228"/>
    <n v="11694"/>
    <n v="9797"/>
    <n v="2449"/>
    <n v="3103"/>
    <n v="5761"/>
    <n v="14449"/>
    <n v="1429"/>
    <n v="305"/>
    <n v="0"/>
    <n v="514"/>
    <n v="12334"/>
    <n v="107314"/>
    <n v="86483"/>
    <n v="193797"/>
    <n v="-0.26814924969582266"/>
    <x v="5"/>
    <x v="197"/>
    <x v="5"/>
    <x v="5"/>
  </r>
  <r>
    <s v="IT0022"/>
    <s v="Italy"/>
    <s v="Verona"/>
    <s v="EUR"/>
    <n v="33770"/>
    <n v="6916"/>
    <n v="5468"/>
    <n v="5253"/>
    <n v="11051"/>
    <n v="12461"/>
    <n v="342"/>
    <n v="11045"/>
    <n v="1820"/>
    <n v="3379"/>
    <n v="24467"/>
    <n v="13762"/>
    <n v="2228"/>
    <n v="11694"/>
    <n v="9797"/>
    <n v="2449"/>
    <n v="3103"/>
    <n v="5761"/>
    <n v="14449"/>
    <n v="1429"/>
    <n v="305"/>
    <n v="0"/>
    <n v="514"/>
    <n v="12334"/>
    <n v="107314"/>
    <n v="86483"/>
    <n v="193797"/>
    <n v="-0.26814924969582266"/>
    <x v="6"/>
    <x v="198"/>
    <x v="6"/>
    <x v="6"/>
  </r>
  <r>
    <s v="IT0022"/>
    <s v="Italy"/>
    <s v="Verona"/>
    <s v="EUR"/>
    <n v="33770"/>
    <n v="6916"/>
    <n v="5468"/>
    <n v="5253"/>
    <n v="11051"/>
    <n v="12461"/>
    <n v="342"/>
    <n v="11045"/>
    <n v="1820"/>
    <n v="3379"/>
    <n v="24467"/>
    <n v="13762"/>
    <n v="2228"/>
    <n v="11694"/>
    <n v="9797"/>
    <n v="2449"/>
    <n v="3103"/>
    <n v="5761"/>
    <n v="14449"/>
    <n v="1429"/>
    <n v="305"/>
    <n v="0"/>
    <n v="514"/>
    <n v="12334"/>
    <n v="107314"/>
    <n v="86483"/>
    <n v="193797"/>
    <n v="-0.26814924969582266"/>
    <x v="7"/>
    <x v="199"/>
    <x v="7"/>
    <x v="7"/>
  </r>
  <r>
    <s v="IT0022"/>
    <s v="Italy"/>
    <s v="Verona"/>
    <s v="EUR"/>
    <n v="33770"/>
    <n v="6916"/>
    <n v="5468"/>
    <n v="5253"/>
    <n v="11051"/>
    <n v="12461"/>
    <n v="342"/>
    <n v="11045"/>
    <n v="1820"/>
    <n v="3379"/>
    <n v="24467"/>
    <n v="13762"/>
    <n v="2228"/>
    <n v="11694"/>
    <n v="9797"/>
    <n v="2449"/>
    <n v="3103"/>
    <n v="5761"/>
    <n v="14449"/>
    <n v="1429"/>
    <n v="305"/>
    <n v="0"/>
    <n v="514"/>
    <n v="12334"/>
    <n v="107314"/>
    <n v="86483"/>
    <n v="193797"/>
    <n v="-0.26814924969582266"/>
    <x v="8"/>
    <x v="200"/>
    <x v="8"/>
    <x v="8"/>
  </r>
  <r>
    <s v="IT0022"/>
    <s v="Italy"/>
    <s v="Verona"/>
    <s v="EUR"/>
    <n v="33770"/>
    <n v="6916"/>
    <n v="5468"/>
    <n v="5253"/>
    <n v="11051"/>
    <n v="12461"/>
    <n v="342"/>
    <n v="11045"/>
    <n v="1820"/>
    <n v="3379"/>
    <n v="24467"/>
    <n v="13762"/>
    <n v="2228"/>
    <n v="11694"/>
    <n v="9797"/>
    <n v="2449"/>
    <n v="3103"/>
    <n v="5761"/>
    <n v="14449"/>
    <n v="1429"/>
    <n v="305"/>
    <n v="0"/>
    <n v="514"/>
    <n v="12334"/>
    <n v="107314"/>
    <n v="86483"/>
    <n v="193797"/>
    <n v="-0.26814924969582266"/>
    <x v="9"/>
    <x v="201"/>
    <x v="9"/>
    <x v="9"/>
  </r>
  <r>
    <s v="IT0022"/>
    <s v="Italy"/>
    <s v="Verona"/>
    <s v="EUR"/>
    <n v="33770"/>
    <n v="6916"/>
    <n v="5468"/>
    <n v="5253"/>
    <n v="11051"/>
    <n v="12461"/>
    <n v="342"/>
    <n v="11045"/>
    <n v="1820"/>
    <n v="3379"/>
    <n v="24467"/>
    <n v="13762"/>
    <n v="2228"/>
    <n v="11694"/>
    <n v="9797"/>
    <n v="2449"/>
    <n v="3103"/>
    <n v="5761"/>
    <n v="14449"/>
    <n v="1429"/>
    <n v="305"/>
    <n v="0"/>
    <n v="514"/>
    <n v="12334"/>
    <n v="107314"/>
    <n v="86483"/>
    <n v="193797"/>
    <n v="-0.26814924969582266"/>
    <x v="10"/>
    <x v="202"/>
    <x v="10"/>
    <x v="10"/>
  </r>
  <r>
    <s v="IT0022"/>
    <s v="Italy"/>
    <s v="Verona"/>
    <s v="EUR"/>
    <n v="33770"/>
    <n v="6916"/>
    <n v="5468"/>
    <n v="5253"/>
    <n v="11051"/>
    <n v="12461"/>
    <n v="342"/>
    <n v="11045"/>
    <n v="1820"/>
    <n v="3379"/>
    <n v="24467"/>
    <n v="13762"/>
    <n v="2228"/>
    <n v="11694"/>
    <n v="9797"/>
    <n v="2449"/>
    <n v="3103"/>
    <n v="5761"/>
    <n v="14449"/>
    <n v="1429"/>
    <n v="305"/>
    <n v="0"/>
    <n v="514"/>
    <n v="12334"/>
    <n v="107314"/>
    <n v="86483"/>
    <n v="193797"/>
    <n v="-0.26814924969582266"/>
    <x v="11"/>
    <x v="203"/>
    <x v="11"/>
    <x v="11"/>
  </r>
  <r>
    <s v="IT0023"/>
    <s v="Italy"/>
    <s v="Milano"/>
    <s v="EUR"/>
    <n v="758"/>
    <n v="7659"/>
    <n v="3769"/>
    <n v="33913"/>
    <n v="38384"/>
    <n v="11465"/>
    <n v="8641"/>
    <n v="960"/>
    <n v="4329"/>
    <n v="4505"/>
    <n v="18552"/>
    <n v="4072"/>
    <n v="13069"/>
    <n v="30492"/>
    <n v="3292"/>
    <n v="2919"/>
    <n v="17025"/>
    <n v="1683"/>
    <n v="22046"/>
    <n v="6585"/>
    <n v="1656"/>
    <n v="7057"/>
    <n v="15331"/>
    <n v="7550"/>
    <n v="146852"/>
    <n v="118860"/>
    <n v="265712"/>
    <n v="3.0169695972804781E-2"/>
    <x v="0"/>
    <x v="204"/>
    <x v="0"/>
    <x v="0"/>
  </r>
  <r>
    <s v="IT0023"/>
    <s v="Italy"/>
    <s v="Milano"/>
    <s v="EUR"/>
    <n v="758"/>
    <n v="7659"/>
    <n v="3769"/>
    <n v="33913"/>
    <n v="38384"/>
    <n v="11465"/>
    <n v="8641"/>
    <n v="960"/>
    <n v="4329"/>
    <n v="4505"/>
    <n v="18552"/>
    <n v="4072"/>
    <n v="13069"/>
    <n v="30492"/>
    <n v="3292"/>
    <n v="2919"/>
    <n v="17025"/>
    <n v="1683"/>
    <n v="22046"/>
    <n v="6585"/>
    <n v="1656"/>
    <n v="7057"/>
    <n v="15331"/>
    <n v="7550"/>
    <n v="146852"/>
    <n v="118860"/>
    <n v="265712"/>
    <n v="3.0169695972804781E-2"/>
    <x v="1"/>
    <x v="205"/>
    <x v="1"/>
    <x v="1"/>
  </r>
  <r>
    <s v="IT0023"/>
    <s v="Italy"/>
    <s v="Milano"/>
    <s v="EUR"/>
    <n v="758"/>
    <n v="7659"/>
    <n v="3769"/>
    <n v="33913"/>
    <n v="38384"/>
    <n v="11465"/>
    <n v="8641"/>
    <n v="960"/>
    <n v="4329"/>
    <n v="4505"/>
    <n v="18552"/>
    <n v="4072"/>
    <n v="13069"/>
    <n v="30492"/>
    <n v="3292"/>
    <n v="2919"/>
    <n v="17025"/>
    <n v="1683"/>
    <n v="22046"/>
    <n v="6585"/>
    <n v="1656"/>
    <n v="7057"/>
    <n v="15331"/>
    <n v="7550"/>
    <n v="146852"/>
    <n v="118860"/>
    <n v="265712"/>
    <n v="3.0169695972804781E-2"/>
    <x v="2"/>
    <x v="206"/>
    <x v="2"/>
    <x v="2"/>
  </r>
  <r>
    <s v="IT0023"/>
    <s v="Italy"/>
    <s v="Milano"/>
    <s v="EUR"/>
    <n v="758"/>
    <n v="7659"/>
    <n v="3769"/>
    <n v="33913"/>
    <n v="38384"/>
    <n v="11465"/>
    <n v="8641"/>
    <n v="960"/>
    <n v="4329"/>
    <n v="4505"/>
    <n v="18552"/>
    <n v="4072"/>
    <n v="13069"/>
    <n v="30492"/>
    <n v="3292"/>
    <n v="2919"/>
    <n v="17025"/>
    <n v="1683"/>
    <n v="22046"/>
    <n v="6585"/>
    <n v="1656"/>
    <n v="7057"/>
    <n v="15331"/>
    <n v="7550"/>
    <n v="146852"/>
    <n v="118860"/>
    <n v="265712"/>
    <n v="3.0169695972804781E-2"/>
    <x v="3"/>
    <x v="207"/>
    <x v="3"/>
    <x v="3"/>
  </r>
  <r>
    <s v="IT0023"/>
    <s v="Italy"/>
    <s v="Milano"/>
    <s v="EUR"/>
    <n v="758"/>
    <n v="7659"/>
    <n v="3769"/>
    <n v="33913"/>
    <n v="38384"/>
    <n v="11465"/>
    <n v="8641"/>
    <n v="960"/>
    <n v="4329"/>
    <n v="4505"/>
    <n v="18552"/>
    <n v="4072"/>
    <n v="13069"/>
    <n v="30492"/>
    <n v="3292"/>
    <n v="2919"/>
    <n v="17025"/>
    <n v="1683"/>
    <n v="22046"/>
    <n v="6585"/>
    <n v="1656"/>
    <n v="7057"/>
    <n v="15331"/>
    <n v="7550"/>
    <n v="146852"/>
    <n v="118860"/>
    <n v="265712"/>
    <n v="3.0169695972804781E-2"/>
    <x v="4"/>
    <x v="208"/>
    <x v="4"/>
    <x v="4"/>
  </r>
  <r>
    <s v="IT0023"/>
    <s v="Italy"/>
    <s v="Milano"/>
    <s v="EUR"/>
    <n v="758"/>
    <n v="7659"/>
    <n v="3769"/>
    <n v="33913"/>
    <n v="38384"/>
    <n v="11465"/>
    <n v="8641"/>
    <n v="960"/>
    <n v="4329"/>
    <n v="4505"/>
    <n v="18552"/>
    <n v="4072"/>
    <n v="13069"/>
    <n v="30492"/>
    <n v="3292"/>
    <n v="2919"/>
    <n v="17025"/>
    <n v="1683"/>
    <n v="22046"/>
    <n v="6585"/>
    <n v="1656"/>
    <n v="7057"/>
    <n v="15331"/>
    <n v="7550"/>
    <n v="146852"/>
    <n v="118860"/>
    <n v="265712"/>
    <n v="3.0169695972804781E-2"/>
    <x v="5"/>
    <x v="209"/>
    <x v="5"/>
    <x v="5"/>
  </r>
  <r>
    <s v="IT0023"/>
    <s v="Italy"/>
    <s v="Milano"/>
    <s v="EUR"/>
    <n v="758"/>
    <n v="7659"/>
    <n v="3769"/>
    <n v="33913"/>
    <n v="38384"/>
    <n v="11465"/>
    <n v="8641"/>
    <n v="960"/>
    <n v="4329"/>
    <n v="4505"/>
    <n v="18552"/>
    <n v="4072"/>
    <n v="13069"/>
    <n v="30492"/>
    <n v="3292"/>
    <n v="2919"/>
    <n v="17025"/>
    <n v="1683"/>
    <n v="22046"/>
    <n v="6585"/>
    <n v="1656"/>
    <n v="7057"/>
    <n v="15331"/>
    <n v="7550"/>
    <n v="146852"/>
    <n v="118860"/>
    <n v="265712"/>
    <n v="3.0169695972804781E-2"/>
    <x v="6"/>
    <x v="210"/>
    <x v="6"/>
    <x v="6"/>
  </r>
  <r>
    <s v="IT0023"/>
    <s v="Italy"/>
    <s v="Milano"/>
    <s v="EUR"/>
    <n v="758"/>
    <n v="7659"/>
    <n v="3769"/>
    <n v="33913"/>
    <n v="38384"/>
    <n v="11465"/>
    <n v="8641"/>
    <n v="960"/>
    <n v="4329"/>
    <n v="4505"/>
    <n v="18552"/>
    <n v="4072"/>
    <n v="13069"/>
    <n v="30492"/>
    <n v="3292"/>
    <n v="2919"/>
    <n v="17025"/>
    <n v="1683"/>
    <n v="22046"/>
    <n v="6585"/>
    <n v="1656"/>
    <n v="7057"/>
    <n v="15331"/>
    <n v="7550"/>
    <n v="146852"/>
    <n v="118860"/>
    <n v="265712"/>
    <n v="3.0169695972804781E-2"/>
    <x v="7"/>
    <x v="211"/>
    <x v="7"/>
    <x v="7"/>
  </r>
  <r>
    <s v="IT0023"/>
    <s v="Italy"/>
    <s v="Milano"/>
    <s v="EUR"/>
    <n v="758"/>
    <n v="7659"/>
    <n v="3769"/>
    <n v="33913"/>
    <n v="38384"/>
    <n v="11465"/>
    <n v="8641"/>
    <n v="960"/>
    <n v="4329"/>
    <n v="4505"/>
    <n v="18552"/>
    <n v="4072"/>
    <n v="13069"/>
    <n v="30492"/>
    <n v="3292"/>
    <n v="2919"/>
    <n v="17025"/>
    <n v="1683"/>
    <n v="22046"/>
    <n v="6585"/>
    <n v="1656"/>
    <n v="7057"/>
    <n v="15331"/>
    <n v="7550"/>
    <n v="146852"/>
    <n v="118860"/>
    <n v="265712"/>
    <n v="3.0169695972804781E-2"/>
    <x v="8"/>
    <x v="212"/>
    <x v="8"/>
    <x v="8"/>
  </r>
  <r>
    <s v="IT0023"/>
    <s v="Italy"/>
    <s v="Milano"/>
    <s v="EUR"/>
    <n v="758"/>
    <n v="7659"/>
    <n v="3769"/>
    <n v="33913"/>
    <n v="38384"/>
    <n v="11465"/>
    <n v="8641"/>
    <n v="960"/>
    <n v="4329"/>
    <n v="4505"/>
    <n v="18552"/>
    <n v="4072"/>
    <n v="13069"/>
    <n v="30492"/>
    <n v="3292"/>
    <n v="2919"/>
    <n v="17025"/>
    <n v="1683"/>
    <n v="22046"/>
    <n v="6585"/>
    <n v="1656"/>
    <n v="7057"/>
    <n v="15331"/>
    <n v="7550"/>
    <n v="146852"/>
    <n v="118860"/>
    <n v="265712"/>
    <n v="3.0169695972804781E-2"/>
    <x v="9"/>
    <x v="213"/>
    <x v="9"/>
    <x v="9"/>
  </r>
  <r>
    <s v="IT0023"/>
    <s v="Italy"/>
    <s v="Milano"/>
    <s v="EUR"/>
    <n v="758"/>
    <n v="7659"/>
    <n v="3769"/>
    <n v="33913"/>
    <n v="38384"/>
    <n v="11465"/>
    <n v="8641"/>
    <n v="960"/>
    <n v="4329"/>
    <n v="4505"/>
    <n v="18552"/>
    <n v="4072"/>
    <n v="13069"/>
    <n v="30492"/>
    <n v="3292"/>
    <n v="2919"/>
    <n v="17025"/>
    <n v="1683"/>
    <n v="22046"/>
    <n v="6585"/>
    <n v="1656"/>
    <n v="7057"/>
    <n v="15331"/>
    <n v="7550"/>
    <n v="146852"/>
    <n v="118860"/>
    <n v="265712"/>
    <n v="3.0169695972804781E-2"/>
    <x v="10"/>
    <x v="214"/>
    <x v="10"/>
    <x v="10"/>
  </r>
  <r>
    <s v="IT0023"/>
    <s v="Italy"/>
    <s v="Milano"/>
    <s v="EUR"/>
    <n v="758"/>
    <n v="7659"/>
    <n v="3769"/>
    <n v="33913"/>
    <n v="38384"/>
    <n v="11465"/>
    <n v="8641"/>
    <n v="960"/>
    <n v="4329"/>
    <n v="4505"/>
    <n v="18552"/>
    <n v="4072"/>
    <n v="13069"/>
    <n v="30492"/>
    <n v="3292"/>
    <n v="2919"/>
    <n v="17025"/>
    <n v="1683"/>
    <n v="22046"/>
    <n v="6585"/>
    <n v="1656"/>
    <n v="7057"/>
    <n v="15331"/>
    <n v="7550"/>
    <n v="146852"/>
    <n v="118860"/>
    <n v="265712"/>
    <n v="3.0169695972804781E-2"/>
    <x v="11"/>
    <x v="215"/>
    <x v="11"/>
    <x v="11"/>
  </r>
  <r>
    <s v="IT0024"/>
    <s v="Italy"/>
    <s v="Milano"/>
    <s v="EUR"/>
    <n v="135"/>
    <n v="4345"/>
    <n v="12763"/>
    <n v="7178"/>
    <n v="13297"/>
    <n v="271"/>
    <n v="7597"/>
    <n v="16909"/>
    <n v="9752"/>
    <n v="5250"/>
    <n v="685"/>
    <n v="1675"/>
    <n v="3579"/>
    <n v="15255"/>
    <n v="10934"/>
    <n v="2400"/>
    <n v="8416"/>
    <n v="85"/>
    <n v="7965"/>
    <n v="2246"/>
    <n v="1235"/>
    <n v="6024"/>
    <n v="12887"/>
    <n v="5523"/>
    <n v="89245"/>
    <n v="67161"/>
    <n v="156406"/>
    <n v="2.3517861852709317E-2"/>
    <x v="0"/>
    <x v="216"/>
    <x v="0"/>
    <x v="0"/>
  </r>
  <r>
    <s v="IT0024"/>
    <s v="Italy"/>
    <s v="Milano"/>
    <s v="EUR"/>
    <n v="135"/>
    <n v="4345"/>
    <n v="12763"/>
    <n v="7178"/>
    <n v="13297"/>
    <n v="271"/>
    <n v="7597"/>
    <n v="16909"/>
    <n v="9752"/>
    <n v="5250"/>
    <n v="685"/>
    <n v="1675"/>
    <n v="3579"/>
    <n v="15255"/>
    <n v="10934"/>
    <n v="2400"/>
    <n v="8416"/>
    <n v="85"/>
    <n v="7965"/>
    <n v="2246"/>
    <n v="1235"/>
    <n v="6024"/>
    <n v="12887"/>
    <n v="5523"/>
    <n v="89245"/>
    <n v="67161"/>
    <n v="156406"/>
    <n v="2.3517861852709317E-2"/>
    <x v="1"/>
    <x v="217"/>
    <x v="1"/>
    <x v="1"/>
  </r>
  <r>
    <s v="IT0024"/>
    <s v="Italy"/>
    <s v="Milano"/>
    <s v="EUR"/>
    <n v="135"/>
    <n v="4345"/>
    <n v="12763"/>
    <n v="7178"/>
    <n v="13297"/>
    <n v="271"/>
    <n v="7597"/>
    <n v="16909"/>
    <n v="9752"/>
    <n v="5250"/>
    <n v="685"/>
    <n v="1675"/>
    <n v="3579"/>
    <n v="15255"/>
    <n v="10934"/>
    <n v="2400"/>
    <n v="8416"/>
    <n v="85"/>
    <n v="7965"/>
    <n v="2246"/>
    <n v="1235"/>
    <n v="6024"/>
    <n v="12887"/>
    <n v="5523"/>
    <n v="89245"/>
    <n v="67161"/>
    <n v="156406"/>
    <n v="2.3517861852709317E-2"/>
    <x v="2"/>
    <x v="218"/>
    <x v="2"/>
    <x v="2"/>
  </r>
  <r>
    <s v="IT0024"/>
    <s v="Italy"/>
    <s v="Milano"/>
    <s v="EUR"/>
    <n v="135"/>
    <n v="4345"/>
    <n v="12763"/>
    <n v="7178"/>
    <n v="13297"/>
    <n v="271"/>
    <n v="7597"/>
    <n v="16909"/>
    <n v="9752"/>
    <n v="5250"/>
    <n v="685"/>
    <n v="1675"/>
    <n v="3579"/>
    <n v="15255"/>
    <n v="10934"/>
    <n v="2400"/>
    <n v="8416"/>
    <n v="85"/>
    <n v="7965"/>
    <n v="2246"/>
    <n v="1235"/>
    <n v="6024"/>
    <n v="12887"/>
    <n v="5523"/>
    <n v="89245"/>
    <n v="67161"/>
    <n v="156406"/>
    <n v="2.3517861852709317E-2"/>
    <x v="3"/>
    <x v="219"/>
    <x v="3"/>
    <x v="3"/>
  </r>
  <r>
    <s v="IT0024"/>
    <s v="Italy"/>
    <s v="Milano"/>
    <s v="EUR"/>
    <n v="135"/>
    <n v="4345"/>
    <n v="12763"/>
    <n v="7178"/>
    <n v="13297"/>
    <n v="271"/>
    <n v="7597"/>
    <n v="16909"/>
    <n v="9752"/>
    <n v="5250"/>
    <n v="685"/>
    <n v="1675"/>
    <n v="3579"/>
    <n v="15255"/>
    <n v="10934"/>
    <n v="2400"/>
    <n v="8416"/>
    <n v="85"/>
    <n v="7965"/>
    <n v="2246"/>
    <n v="1235"/>
    <n v="6024"/>
    <n v="12887"/>
    <n v="5523"/>
    <n v="89245"/>
    <n v="67161"/>
    <n v="156406"/>
    <n v="2.3517861852709317E-2"/>
    <x v="4"/>
    <x v="220"/>
    <x v="4"/>
    <x v="4"/>
  </r>
  <r>
    <s v="IT0024"/>
    <s v="Italy"/>
    <s v="Milano"/>
    <s v="EUR"/>
    <n v="135"/>
    <n v="4345"/>
    <n v="12763"/>
    <n v="7178"/>
    <n v="13297"/>
    <n v="271"/>
    <n v="7597"/>
    <n v="16909"/>
    <n v="9752"/>
    <n v="5250"/>
    <n v="685"/>
    <n v="1675"/>
    <n v="3579"/>
    <n v="15255"/>
    <n v="10934"/>
    <n v="2400"/>
    <n v="8416"/>
    <n v="85"/>
    <n v="7965"/>
    <n v="2246"/>
    <n v="1235"/>
    <n v="6024"/>
    <n v="12887"/>
    <n v="5523"/>
    <n v="89245"/>
    <n v="67161"/>
    <n v="156406"/>
    <n v="2.3517861852709317E-2"/>
    <x v="5"/>
    <x v="221"/>
    <x v="5"/>
    <x v="5"/>
  </r>
  <r>
    <s v="IT0024"/>
    <s v="Italy"/>
    <s v="Milano"/>
    <s v="EUR"/>
    <n v="135"/>
    <n v="4345"/>
    <n v="12763"/>
    <n v="7178"/>
    <n v="13297"/>
    <n v="271"/>
    <n v="7597"/>
    <n v="16909"/>
    <n v="9752"/>
    <n v="5250"/>
    <n v="685"/>
    <n v="1675"/>
    <n v="3579"/>
    <n v="15255"/>
    <n v="10934"/>
    <n v="2400"/>
    <n v="8416"/>
    <n v="85"/>
    <n v="7965"/>
    <n v="2246"/>
    <n v="1235"/>
    <n v="6024"/>
    <n v="12887"/>
    <n v="5523"/>
    <n v="89245"/>
    <n v="67161"/>
    <n v="156406"/>
    <n v="2.3517861852709317E-2"/>
    <x v="6"/>
    <x v="222"/>
    <x v="6"/>
    <x v="6"/>
  </r>
  <r>
    <s v="IT0024"/>
    <s v="Italy"/>
    <s v="Milano"/>
    <s v="EUR"/>
    <n v="135"/>
    <n v="4345"/>
    <n v="12763"/>
    <n v="7178"/>
    <n v="13297"/>
    <n v="271"/>
    <n v="7597"/>
    <n v="16909"/>
    <n v="9752"/>
    <n v="5250"/>
    <n v="685"/>
    <n v="1675"/>
    <n v="3579"/>
    <n v="15255"/>
    <n v="10934"/>
    <n v="2400"/>
    <n v="8416"/>
    <n v="85"/>
    <n v="7965"/>
    <n v="2246"/>
    <n v="1235"/>
    <n v="6024"/>
    <n v="12887"/>
    <n v="5523"/>
    <n v="89245"/>
    <n v="67161"/>
    <n v="156406"/>
    <n v="2.3517861852709317E-2"/>
    <x v="7"/>
    <x v="223"/>
    <x v="7"/>
    <x v="7"/>
  </r>
  <r>
    <s v="IT0024"/>
    <s v="Italy"/>
    <s v="Milano"/>
    <s v="EUR"/>
    <n v="135"/>
    <n v="4345"/>
    <n v="12763"/>
    <n v="7178"/>
    <n v="13297"/>
    <n v="271"/>
    <n v="7597"/>
    <n v="16909"/>
    <n v="9752"/>
    <n v="5250"/>
    <n v="685"/>
    <n v="1675"/>
    <n v="3579"/>
    <n v="15255"/>
    <n v="10934"/>
    <n v="2400"/>
    <n v="8416"/>
    <n v="85"/>
    <n v="7965"/>
    <n v="2246"/>
    <n v="1235"/>
    <n v="6024"/>
    <n v="12887"/>
    <n v="5523"/>
    <n v="89245"/>
    <n v="67161"/>
    <n v="156406"/>
    <n v="2.3517861852709317E-2"/>
    <x v="8"/>
    <x v="224"/>
    <x v="8"/>
    <x v="8"/>
  </r>
  <r>
    <s v="IT0024"/>
    <s v="Italy"/>
    <s v="Milano"/>
    <s v="EUR"/>
    <n v="135"/>
    <n v="4345"/>
    <n v="12763"/>
    <n v="7178"/>
    <n v="13297"/>
    <n v="271"/>
    <n v="7597"/>
    <n v="16909"/>
    <n v="9752"/>
    <n v="5250"/>
    <n v="685"/>
    <n v="1675"/>
    <n v="3579"/>
    <n v="15255"/>
    <n v="10934"/>
    <n v="2400"/>
    <n v="8416"/>
    <n v="85"/>
    <n v="7965"/>
    <n v="2246"/>
    <n v="1235"/>
    <n v="6024"/>
    <n v="12887"/>
    <n v="5523"/>
    <n v="89245"/>
    <n v="67161"/>
    <n v="156406"/>
    <n v="2.3517861852709317E-2"/>
    <x v="9"/>
    <x v="225"/>
    <x v="9"/>
    <x v="9"/>
  </r>
  <r>
    <s v="IT0024"/>
    <s v="Italy"/>
    <s v="Milano"/>
    <s v="EUR"/>
    <n v="135"/>
    <n v="4345"/>
    <n v="12763"/>
    <n v="7178"/>
    <n v="13297"/>
    <n v="271"/>
    <n v="7597"/>
    <n v="16909"/>
    <n v="9752"/>
    <n v="5250"/>
    <n v="685"/>
    <n v="1675"/>
    <n v="3579"/>
    <n v="15255"/>
    <n v="10934"/>
    <n v="2400"/>
    <n v="8416"/>
    <n v="85"/>
    <n v="7965"/>
    <n v="2246"/>
    <n v="1235"/>
    <n v="6024"/>
    <n v="12887"/>
    <n v="5523"/>
    <n v="89245"/>
    <n v="67161"/>
    <n v="156406"/>
    <n v="2.3517861852709317E-2"/>
    <x v="10"/>
    <x v="226"/>
    <x v="10"/>
    <x v="10"/>
  </r>
  <r>
    <s v="IT0024"/>
    <s v="Italy"/>
    <s v="Milano"/>
    <s v="EUR"/>
    <n v="135"/>
    <n v="4345"/>
    <n v="12763"/>
    <n v="7178"/>
    <n v="13297"/>
    <n v="271"/>
    <n v="7597"/>
    <n v="16909"/>
    <n v="9752"/>
    <n v="5250"/>
    <n v="685"/>
    <n v="1675"/>
    <n v="3579"/>
    <n v="15255"/>
    <n v="10934"/>
    <n v="2400"/>
    <n v="8416"/>
    <n v="85"/>
    <n v="7965"/>
    <n v="2246"/>
    <n v="1235"/>
    <n v="6024"/>
    <n v="12887"/>
    <n v="5523"/>
    <n v="89245"/>
    <n v="67161"/>
    <n v="156406"/>
    <n v="2.3517861852709317E-2"/>
    <x v="11"/>
    <x v="227"/>
    <x v="11"/>
    <x v="11"/>
  </r>
  <r>
    <s v="IT0025"/>
    <s v="Italy"/>
    <s v="Palermo"/>
    <s v="EUR"/>
    <n v="17753"/>
    <n v="1755"/>
    <n v="13402"/>
    <n v="6021"/>
    <n v="36057"/>
    <n v="66963"/>
    <n v="3418"/>
    <n v="20993"/>
    <n v="19277"/>
    <n v="10843"/>
    <n v="22108"/>
    <n v="1664"/>
    <n v="5531"/>
    <n v="480"/>
    <n v="7048"/>
    <n v="697"/>
    <n v="37984"/>
    <n v="7235"/>
    <n v="17611"/>
    <n v="1325"/>
    <n v="57945"/>
    <n v="21431"/>
    <n v="24254"/>
    <n v="1010"/>
    <n v="262388"/>
    <n v="140417"/>
    <n v="402805"/>
    <n v="-8.2644359091205002E-2"/>
    <x v="0"/>
    <x v="228"/>
    <x v="0"/>
    <x v="0"/>
  </r>
  <r>
    <s v="IT0025"/>
    <s v="Italy"/>
    <s v="Palermo"/>
    <s v="EUR"/>
    <n v="17753"/>
    <n v="1755"/>
    <n v="13402"/>
    <n v="6021"/>
    <n v="36057"/>
    <n v="66963"/>
    <n v="3418"/>
    <n v="20993"/>
    <n v="19277"/>
    <n v="10843"/>
    <n v="22108"/>
    <n v="1664"/>
    <n v="5531"/>
    <n v="480"/>
    <n v="7048"/>
    <n v="697"/>
    <n v="37984"/>
    <n v="7235"/>
    <n v="17611"/>
    <n v="1325"/>
    <n v="57945"/>
    <n v="21431"/>
    <n v="24254"/>
    <n v="1010"/>
    <n v="262388"/>
    <n v="140417"/>
    <n v="402805"/>
    <n v="-8.2644359091205002E-2"/>
    <x v="1"/>
    <x v="229"/>
    <x v="1"/>
    <x v="1"/>
  </r>
  <r>
    <s v="IT0025"/>
    <s v="Italy"/>
    <s v="Palermo"/>
    <s v="EUR"/>
    <n v="17753"/>
    <n v="1755"/>
    <n v="13402"/>
    <n v="6021"/>
    <n v="36057"/>
    <n v="66963"/>
    <n v="3418"/>
    <n v="20993"/>
    <n v="19277"/>
    <n v="10843"/>
    <n v="22108"/>
    <n v="1664"/>
    <n v="5531"/>
    <n v="480"/>
    <n v="7048"/>
    <n v="697"/>
    <n v="37984"/>
    <n v="7235"/>
    <n v="17611"/>
    <n v="1325"/>
    <n v="57945"/>
    <n v="21431"/>
    <n v="24254"/>
    <n v="1010"/>
    <n v="262388"/>
    <n v="140417"/>
    <n v="402805"/>
    <n v="-8.2644359091205002E-2"/>
    <x v="2"/>
    <x v="230"/>
    <x v="2"/>
    <x v="2"/>
  </r>
  <r>
    <s v="IT0025"/>
    <s v="Italy"/>
    <s v="Palermo"/>
    <s v="EUR"/>
    <n v="17753"/>
    <n v="1755"/>
    <n v="13402"/>
    <n v="6021"/>
    <n v="36057"/>
    <n v="66963"/>
    <n v="3418"/>
    <n v="20993"/>
    <n v="19277"/>
    <n v="10843"/>
    <n v="22108"/>
    <n v="1664"/>
    <n v="5531"/>
    <n v="480"/>
    <n v="7048"/>
    <n v="697"/>
    <n v="37984"/>
    <n v="7235"/>
    <n v="17611"/>
    <n v="1325"/>
    <n v="57945"/>
    <n v="21431"/>
    <n v="24254"/>
    <n v="1010"/>
    <n v="262388"/>
    <n v="140417"/>
    <n v="402805"/>
    <n v="-8.2644359091205002E-2"/>
    <x v="3"/>
    <x v="231"/>
    <x v="3"/>
    <x v="3"/>
  </r>
  <r>
    <s v="IT0025"/>
    <s v="Italy"/>
    <s v="Palermo"/>
    <s v="EUR"/>
    <n v="17753"/>
    <n v="1755"/>
    <n v="13402"/>
    <n v="6021"/>
    <n v="36057"/>
    <n v="66963"/>
    <n v="3418"/>
    <n v="20993"/>
    <n v="19277"/>
    <n v="10843"/>
    <n v="22108"/>
    <n v="1664"/>
    <n v="5531"/>
    <n v="480"/>
    <n v="7048"/>
    <n v="697"/>
    <n v="37984"/>
    <n v="7235"/>
    <n v="17611"/>
    <n v="1325"/>
    <n v="57945"/>
    <n v="21431"/>
    <n v="24254"/>
    <n v="1010"/>
    <n v="262388"/>
    <n v="140417"/>
    <n v="402805"/>
    <n v="-8.2644359091205002E-2"/>
    <x v="4"/>
    <x v="232"/>
    <x v="4"/>
    <x v="4"/>
  </r>
  <r>
    <s v="IT0025"/>
    <s v="Italy"/>
    <s v="Palermo"/>
    <s v="EUR"/>
    <n v="17753"/>
    <n v="1755"/>
    <n v="13402"/>
    <n v="6021"/>
    <n v="36057"/>
    <n v="66963"/>
    <n v="3418"/>
    <n v="20993"/>
    <n v="19277"/>
    <n v="10843"/>
    <n v="22108"/>
    <n v="1664"/>
    <n v="5531"/>
    <n v="480"/>
    <n v="7048"/>
    <n v="697"/>
    <n v="37984"/>
    <n v="7235"/>
    <n v="17611"/>
    <n v="1325"/>
    <n v="57945"/>
    <n v="21431"/>
    <n v="24254"/>
    <n v="1010"/>
    <n v="262388"/>
    <n v="140417"/>
    <n v="402805"/>
    <n v="-8.2644359091205002E-2"/>
    <x v="5"/>
    <x v="233"/>
    <x v="5"/>
    <x v="5"/>
  </r>
  <r>
    <s v="IT0025"/>
    <s v="Italy"/>
    <s v="Palermo"/>
    <s v="EUR"/>
    <n v="17753"/>
    <n v="1755"/>
    <n v="13402"/>
    <n v="6021"/>
    <n v="36057"/>
    <n v="66963"/>
    <n v="3418"/>
    <n v="20993"/>
    <n v="19277"/>
    <n v="10843"/>
    <n v="22108"/>
    <n v="1664"/>
    <n v="5531"/>
    <n v="480"/>
    <n v="7048"/>
    <n v="697"/>
    <n v="37984"/>
    <n v="7235"/>
    <n v="17611"/>
    <n v="1325"/>
    <n v="57945"/>
    <n v="21431"/>
    <n v="24254"/>
    <n v="1010"/>
    <n v="262388"/>
    <n v="140417"/>
    <n v="402805"/>
    <n v="-8.2644359091205002E-2"/>
    <x v="6"/>
    <x v="234"/>
    <x v="6"/>
    <x v="6"/>
  </r>
  <r>
    <s v="IT0025"/>
    <s v="Italy"/>
    <s v="Palermo"/>
    <s v="EUR"/>
    <n v="17753"/>
    <n v="1755"/>
    <n v="13402"/>
    <n v="6021"/>
    <n v="36057"/>
    <n v="66963"/>
    <n v="3418"/>
    <n v="20993"/>
    <n v="19277"/>
    <n v="10843"/>
    <n v="22108"/>
    <n v="1664"/>
    <n v="5531"/>
    <n v="480"/>
    <n v="7048"/>
    <n v="697"/>
    <n v="37984"/>
    <n v="7235"/>
    <n v="17611"/>
    <n v="1325"/>
    <n v="57945"/>
    <n v="21431"/>
    <n v="24254"/>
    <n v="1010"/>
    <n v="262388"/>
    <n v="140417"/>
    <n v="402805"/>
    <n v="-8.2644359091205002E-2"/>
    <x v="7"/>
    <x v="235"/>
    <x v="7"/>
    <x v="7"/>
  </r>
  <r>
    <s v="IT0025"/>
    <s v="Italy"/>
    <s v="Palermo"/>
    <s v="EUR"/>
    <n v="17753"/>
    <n v="1755"/>
    <n v="13402"/>
    <n v="6021"/>
    <n v="36057"/>
    <n v="66963"/>
    <n v="3418"/>
    <n v="20993"/>
    <n v="19277"/>
    <n v="10843"/>
    <n v="22108"/>
    <n v="1664"/>
    <n v="5531"/>
    <n v="480"/>
    <n v="7048"/>
    <n v="697"/>
    <n v="37984"/>
    <n v="7235"/>
    <n v="17611"/>
    <n v="1325"/>
    <n v="57945"/>
    <n v="21431"/>
    <n v="24254"/>
    <n v="1010"/>
    <n v="262388"/>
    <n v="140417"/>
    <n v="402805"/>
    <n v="-8.2644359091205002E-2"/>
    <x v="8"/>
    <x v="236"/>
    <x v="8"/>
    <x v="8"/>
  </r>
  <r>
    <s v="IT0025"/>
    <s v="Italy"/>
    <s v="Palermo"/>
    <s v="EUR"/>
    <n v="17753"/>
    <n v="1755"/>
    <n v="13402"/>
    <n v="6021"/>
    <n v="36057"/>
    <n v="66963"/>
    <n v="3418"/>
    <n v="20993"/>
    <n v="19277"/>
    <n v="10843"/>
    <n v="22108"/>
    <n v="1664"/>
    <n v="5531"/>
    <n v="480"/>
    <n v="7048"/>
    <n v="697"/>
    <n v="37984"/>
    <n v="7235"/>
    <n v="17611"/>
    <n v="1325"/>
    <n v="57945"/>
    <n v="21431"/>
    <n v="24254"/>
    <n v="1010"/>
    <n v="262388"/>
    <n v="140417"/>
    <n v="402805"/>
    <n v="-8.2644359091205002E-2"/>
    <x v="9"/>
    <x v="237"/>
    <x v="9"/>
    <x v="9"/>
  </r>
  <r>
    <s v="IT0025"/>
    <s v="Italy"/>
    <s v="Palermo"/>
    <s v="EUR"/>
    <n v="17753"/>
    <n v="1755"/>
    <n v="13402"/>
    <n v="6021"/>
    <n v="36057"/>
    <n v="66963"/>
    <n v="3418"/>
    <n v="20993"/>
    <n v="19277"/>
    <n v="10843"/>
    <n v="22108"/>
    <n v="1664"/>
    <n v="5531"/>
    <n v="480"/>
    <n v="7048"/>
    <n v="697"/>
    <n v="37984"/>
    <n v="7235"/>
    <n v="17611"/>
    <n v="1325"/>
    <n v="57945"/>
    <n v="21431"/>
    <n v="24254"/>
    <n v="1010"/>
    <n v="262388"/>
    <n v="140417"/>
    <n v="402805"/>
    <n v="-8.2644359091205002E-2"/>
    <x v="10"/>
    <x v="238"/>
    <x v="10"/>
    <x v="10"/>
  </r>
  <r>
    <s v="IT0025"/>
    <s v="Italy"/>
    <s v="Palermo"/>
    <s v="EUR"/>
    <n v="17753"/>
    <n v="1755"/>
    <n v="13402"/>
    <n v="6021"/>
    <n v="36057"/>
    <n v="66963"/>
    <n v="3418"/>
    <n v="20993"/>
    <n v="19277"/>
    <n v="10843"/>
    <n v="22108"/>
    <n v="1664"/>
    <n v="5531"/>
    <n v="480"/>
    <n v="7048"/>
    <n v="697"/>
    <n v="37984"/>
    <n v="7235"/>
    <n v="17611"/>
    <n v="1325"/>
    <n v="57945"/>
    <n v="21431"/>
    <n v="24254"/>
    <n v="1010"/>
    <n v="262388"/>
    <n v="140417"/>
    <n v="402805"/>
    <n v="-8.2644359091205002E-2"/>
    <x v="11"/>
    <x v="239"/>
    <x v="11"/>
    <x v="11"/>
  </r>
  <r>
    <s v="IT0026"/>
    <s v="Italy"/>
    <s v="Bergamo"/>
    <s v="EUR"/>
    <n v="35171"/>
    <n v="15072"/>
    <n v="726"/>
    <n v="1615"/>
    <n v="6994"/>
    <n v="7885"/>
    <n v="1850"/>
    <n v="1849"/>
    <n v="107"/>
    <n v="10557"/>
    <n v="72"/>
    <n v="1120"/>
    <n v="3642"/>
    <n v="7067"/>
    <n v="9476"/>
    <n v="17597"/>
    <n v="15822"/>
    <n v="17841"/>
    <n v="3488"/>
    <n v="7410"/>
    <n v="11865"/>
    <n v="757"/>
    <n v="5654"/>
    <n v="18925"/>
    <n v="94867"/>
    <n v="107695"/>
    <n v="202562"/>
    <n v="6.0462481330792607E-2"/>
    <x v="0"/>
    <x v="240"/>
    <x v="0"/>
    <x v="0"/>
  </r>
  <r>
    <s v="IT0026"/>
    <s v="Italy"/>
    <s v="Bergamo"/>
    <s v="EUR"/>
    <n v="35171"/>
    <n v="15072"/>
    <n v="726"/>
    <n v="1615"/>
    <n v="6994"/>
    <n v="7885"/>
    <n v="1850"/>
    <n v="1849"/>
    <n v="107"/>
    <n v="10557"/>
    <n v="72"/>
    <n v="1120"/>
    <n v="3642"/>
    <n v="7067"/>
    <n v="9476"/>
    <n v="17597"/>
    <n v="15822"/>
    <n v="17841"/>
    <n v="3488"/>
    <n v="7410"/>
    <n v="11865"/>
    <n v="757"/>
    <n v="5654"/>
    <n v="18925"/>
    <n v="94867"/>
    <n v="107695"/>
    <n v="202562"/>
    <n v="6.0462481330792607E-2"/>
    <x v="1"/>
    <x v="241"/>
    <x v="1"/>
    <x v="1"/>
  </r>
  <r>
    <s v="IT0026"/>
    <s v="Italy"/>
    <s v="Bergamo"/>
    <s v="EUR"/>
    <n v="35171"/>
    <n v="15072"/>
    <n v="726"/>
    <n v="1615"/>
    <n v="6994"/>
    <n v="7885"/>
    <n v="1850"/>
    <n v="1849"/>
    <n v="107"/>
    <n v="10557"/>
    <n v="72"/>
    <n v="1120"/>
    <n v="3642"/>
    <n v="7067"/>
    <n v="9476"/>
    <n v="17597"/>
    <n v="15822"/>
    <n v="17841"/>
    <n v="3488"/>
    <n v="7410"/>
    <n v="11865"/>
    <n v="757"/>
    <n v="5654"/>
    <n v="18925"/>
    <n v="94867"/>
    <n v="107695"/>
    <n v="202562"/>
    <n v="6.0462481330792607E-2"/>
    <x v="2"/>
    <x v="242"/>
    <x v="2"/>
    <x v="2"/>
  </r>
  <r>
    <s v="IT0026"/>
    <s v="Italy"/>
    <s v="Bergamo"/>
    <s v="EUR"/>
    <n v="35171"/>
    <n v="15072"/>
    <n v="726"/>
    <n v="1615"/>
    <n v="6994"/>
    <n v="7885"/>
    <n v="1850"/>
    <n v="1849"/>
    <n v="107"/>
    <n v="10557"/>
    <n v="72"/>
    <n v="1120"/>
    <n v="3642"/>
    <n v="7067"/>
    <n v="9476"/>
    <n v="17597"/>
    <n v="15822"/>
    <n v="17841"/>
    <n v="3488"/>
    <n v="7410"/>
    <n v="11865"/>
    <n v="757"/>
    <n v="5654"/>
    <n v="18925"/>
    <n v="94867"/>
    <n v="107695"/>
    <n v="202562"/>
    <n v="6.0462481330792607E-2"/>
    <x v="3"/>
    <x v="243"/>
    <x v="3"/>
    <x v="3"/>
  </r>
  <r>
    <s v="IT0026"/>
    <s v="Italy"/>
    <s v="Bergamo"/>
    <s v="EUR"/>
    <n v="35171"/>
    <n v="15072"/>
    <n v="726"/>
    <n v="1615"/>
    <n v="6994"/>
    <n v="7885"/>
    <n v="1850"/>
    <n v="1849"/>
    <n v="107"/>
    <n v="10557"/>
    <n v="72"/>
    <n v="1120"/>
    <n v="3642"/>
    <n v="7067"/>
    <n v="9476"/>
    <n v="17597"/>
    <n v="15822"/>
    <n v="17841"/>
    <n v="3488"/>
    <n v="7410"/>
    <n v="11865"/>
    <n v="757"/>
    <n v="5654"/>
    <n v="18925"/>
    <n v="94867"/>
    <n v="107695"/>
    <n v="202562"/>
    <n v="6.0462481330792607E-2"/>
    <x v="4"/>
    <x v="244"/>
    <x v="4"/>
    <x v="4"/>
  </r>
  <r>
    <s v="IT0026"/>
    <s v="Italy"/>
    <s v="Bergamo"/>
    <s v="EUR"/>
    <n v="35171"/>
    <n v="15072"/>
    <n v="726"/>
    <n v="1615"/>
    <n v="6994"/>
    <n v="7885"/>
    <n v="1850"/>
    <n v="1849"/>
    <n v="107"/>
    <n v="10557"/>
    <n v="72"/>
    <n v="1120"/>
    <n v="3642"/>
    <n v="7067"/>
    <n v="9476"/>
    <n v="17597"/>
    <n v="15822"/>
    <n v="17841"/>
    <n v="3488"/>
    <n v="7410"/>
    <n v="11865"/>
    <n v="757"/>
    <n v="5654"/>
    <n v="18925"/>
    <n v="94867"/>
    <n v="107695"/>
    <n v="202562"/>
    <n v="6.0462481330792607E-2"/>
    <x v="5"/>
    <x v="245"/>
    <x v="5"/>
    <x v="5"/>
  </r>
  <r>
    <s v="IT0026"/>
    <s v="Italy"/>
    <s v="Bergamo"/>
    <s v="EUR"/>
    <n v="35171"/>
    <n v="15072"/>
    <n v="726"/>
    <n v="1615"/>
    <n v="6994"/>
    <n v="7885"/>
    <n v="1850"/>
    <n v="1849"/>
    <n v="107"/>
    <n v="10557"/>
    <n v="72"/>
    <n v="1120"/>
    <n v="3642"/>
    <n v="7067"/>
    <n v="9476"/>
    <n v="17597"/>
    <n v="15822"/>
    <n v="17841"/>
    <n v="3488"/>
    <n v="7410"/>
    <n v="11865"/>
    <n v="757"/>
    <n v="5654"/>
    <n v="18925"/>
    <n v="94867"/>
    <n v="107695"/>
    <n v="202562"/>
    <n v="6.0462481330792607E-2"/>
    <x v="6"/>
    <x v="246"/>
    <x v="6"/>
    <x v="6"/>
  </r>
  <r>
    <s v="IT0026"/>
    <s v="Italy"/>
    <s v="Bergamo"/>
    <s v="EUR"/>
    <n v="35171"/>
    <n v="15072"/>
    <n v="726"/>
    <n v="1615"/>
    <n v="6994"/>
    <n v="7885"/>
    <n v="1850"/>
    <n v="1849"/>
    <n v="107"/>
    <n v="10557"/>
    <n v="72"/>
    <n v="1120"/>
    <n v="3642"/>
    <n v="7067"/>
    <n v="9476"/>
    <n v="17597"/>
    <n v="15822"/>
    <n v="17841"/>
    <n v="3488"/>
    <n v="7410"/>
    <n v="11865"/>
    <n v="757"/>
    <n v="5654"/>
    <n v="18925"/>
    <n v="94867"/>
    <n v="107695"/>
    <n v="202562"/>
    <n v="6.0462481330792607E-2"/>
    <x v="7"/>
    <x v="247"/>
    <x v="7"/>
    <x v="7"/>
  </r>
  <r>
    <s v="IT0026"/>
    <s v="Italy"/>
    <s v="Bergamo"/>
    <s v="EUR"/>
    <n v="35171"/>
    <n v="15072"/>
    <n v="726"/>
    <n v="1615"/>
    <n v="6994"/>
    <n v="7885"/>
    <n v="1850"/>
    <n v="1849"/>
    <n v="107"/>
    <n v="10557"/>
    <n v="72"/>
    <n v="1120"/>
    <n v="3642"/>
    <n v="7067"/>
    <n v="9476"/>
    <n v="17597"/>
    <n v="15822"/>
    <n v="17841"/>
    <n v="3488"/>
    <n v="7410"/>
    <n v="11865"/>
    <n v="757"/>
    <n v="5654"/>
    <n v="18925"/>
    <n v="94867"/>
    <n v="107695"/>
    <n v="202562"/>
    <n v="6.0462481330792607E-2"/>
    <x v="8"/>
    <x v="248"/>
    <x v="8"/>
    <x v="8"/>
  </r>
  <r>
    <s v="IT0026"/>
    <s v="Italy"/>
    <s v="Bergamo"/>
    <s v="EUR"/>
    <n v="35171"/>
    <n v="15072"/>
    <n v="726"/>
    <n v="1615"/>
    <n v="6994"/>
    <n v="7885"/>
    <n v="1850"/>
    <n v="1849"/>
    <n v="107"/>
    <n v="10557"/>
    <n v="72"/>
    <n v="1120"/>
    <n v="3642"/>
    <n v="7067"/>
    <n v="9476"/>
    <n v="17597"/>
    <n v="15822"/>
    <n v="17841"/>
    <n v="3488"/>
    <n v="7410"/>
    <n v="11865"/>
    <n v="757"/>
    <n v="5654"/>
    <n v="18925"/>
    <n v="94867"/>
    <n v="107695"/>
    <n v="202562"/>
    <n v="6.0462481330792607E-2"/>
    <x v="9"/>
    <x v="249"/>
    <x v="9"/>
    <x v="9"/>
  </r>
  <r>
    <s v="IT0026"/>
    <s v="Italy"/>
    <s v="Bergamo"/>
    <s v="EUR"/>
    <n v="35171"/>
    <n v="15072"/>
    <n v="726"/>
    <n v="1615"/>
    <n v="6994"/>
    <n v="7885"/>
    <n v="1850"/>
    <n v="1849"/>
    <n v="107"/>
    <n v="10557"/>
    <n v="72"/>
    <n v="1120"/>
    <n v="3642"/>
    <n v="7067"/>
    <n v="9476"/>
    <n v="17597"/>
    <n v="15822"/>
    <n v="17841"/>
    <n v="3488"/>
    <n v="7410"/>
    <n v="11865"/>
    <n v="757"/>
    <n v="5654"/>
    <n v="18925"/>
    <n v="94867"/>
    <n v="107695"/>
    <n v="202562"/>
    <n v="6.0462481330792607E-2"/>
    <x v="10"/>
    <x v="250"/>
    <x v="10"/>
    <x v="10"/>
  </r>
  <r>
    <s v="IT0026"/>
    <s v="Italy"/>
    <s v="Bergamo"/>
    <s v="EUR"/>
    <n v="35171"/>
    <n v="15072"/>
    <n v="726"/>
    <n v="1615"/>
    <n v="6994"/>
    <n v="7885"/>
    <n v="1850"/>
    <n v="1849"/>
    <n v="107"/>
    <n v="10557"/>
    <n v="72"/>
    <n v="1120"/>
    <n v="3642"/>
    <n v="7067"/>
    <n v="9476"/>
    <n v="17597"/>
    <n v="15822"/>
    <n v="17841"/>
    <n v="3488"/>
    <n v="7410"/>
    <n v="11865"/>
    <n v="757"/>
    <n v="5654"/>
    <n v="18925"/>
    <n v="94867"/>
    <n v="107695"/>
    <n v="202562"/>
    <n v="6.0462481330792607E-2"/>
    <x v="11"/>
    <x v="251"/>
    <x v="11"/>
    <x v="11"/>
  </r>
  <r>
    <s v="IT0027"/>
    <s v="Italy"/>
    <s v="Perugia"/>
    <s v="EUR"/>
    <n v="24127"/>
    <n v="30706"/>
    <n v="15268"/>
    <n v="3351"/>
    <n v="29894"/>
    <n v="6561"/>
    <n v="6600"/>
    <n v="9898"/>
    <n v="85"/>
    <n v="8331"/>
    <n v="3562"/>
    <n v="5569"/>
    <n v="4456"/>
    <n v="1565"/>
    <n v="6519"/>
    <n v="805"/>
    <n v="10224"/>
    <n v="3053"/>
    <n v="1467"/>
    <n v="2199"/>
    <n v="26269"/>
    <n v="6567"/>
    <n v="6907"/>
    <n v="0"/>
    <n v="135378"/>
    <n v="78605"/>
    <n v="213983"/>
    <n v="0.26116081013382952"/>
    <x v="0"/>
    <x v="252"/>
    <x v="0"/>
    <x v="0"/>
  </r>
  <r>
    <s v="IT0027"/>
    <s v="Italy"/>
    <s v="Perugia"/>
    <s v="EUR"/>
    <n v="24127"/>
    <n v="30706"/>
    <n v="15268"/>
    <n v="3351"/>
    <n v="29894"/>
    <n v="6561"/>
    <n v="6600"/>
    <n v="9898"/>
    <n v="85"/>
    <n v="8331"/>
    <n v="3562"/>
    <n v="5569"/>
    <n v="4456"/>
    <n v="1565"/>
    <n v="6519"/>
    <n v="805"/>
    <n v="10224"/>
    <n v="3053"/>
    <n v="1467"/>
    <n v="2199"/>
    <n v="26269"/>
    <n v="6567"/>
    <n v="6907"/>
    <n v="0"/>
    <n v="135378"/>
    <n v="78605"/>
    <n v="213983"/>
    <n v="0.26116081013382952"/>
    <x v="1"/>
    <x v="253"/>
    <x v="1"/>
    <x v="1"/>
  </r>
  <r>
    <s v="IT0027"/>
    <s v="Italy"/>
    <s v="Perugia"/>
    <s v="EUR"/>
    <n v="24127"/>
    <n v="30706"/>
    <n v="15268"/>
    <n v="3351"/>
    <n v="29894"/>
    <n v="6561"/>
    <n v="6600"/>
    <n v="9898"/>
    <n v="85"/>
    <n v="8331"/>
    <n v="3562"/>
    <n v="5569"/>
    <n v="4456"/>
    <n v="1565"/>
    <n v="6519"/>
    <n v="805"/>
    <n v="10224"/>
    <n v="3053"/>
    <n v="1467"/>
    <n v="2199"/>
    <n v="26269"/>
    <n v="6567"/>
    <n v="6907"/>
    <n v="0"/>
    <n v="135378"/>
    <n v="78605"/>
    <n v="213983"/>
    <n v="0.26116081013382952"/>
    <x v="2"/>
    <x v="254"/>
    <x v="2"/>
    <x v="2"/>
  </r>
  <r>
    <s v="IT0027"/>
    <s v="Italy"/>
    <s v="Perugia"/>
    <s v="EUR"/>
    <n v="24127"/>
    <n v="30706"/>
    <n v="15268"/>
    <n v="3351"/>
    <n v="29894"/>
    <n v="6561"/>
    <n v="6600"/>
    <n v="9898"/>
    <n v="85"/>
    <n v="8331"/>
    <n v="3562"/>
    <n v="5569"/>
    <n v="4456"/>
    <n v="1565"/>
    <n v="6519"/>
    <n v="805"/>
    <n v="10224"/>
    <n v="3053"/>
    <n v="1467"/>
    <n v="2199"/>
    <n v="26269"/>
    <n v="6567"/>
    <n v="6907"/>
    <n v="0"/>
    <n v="135378"/>
    <n v="78605"/>
    <n v="213983"/>
    <n v="0.26116081013382952"/>
    <x v="3"/>
    <x v="255"/>
    <x v="3"/>
    <x v="3"/>
  </r>
  <r>
    <s v="IT0027"/>
    <s v="Italy"/>
    <s v="Perugia"/>
    <s v="EUR"/>
    <n v="24127"/>
    <n v="30706"/>
    <n v="15268"/>
    <n v="3351"/>
    <n v="29894"/>
    <n v="6561"/>
    <n v="6600"/>
    <n v="9898"/>
    <n v="85"/>
    <n v="8331"/>
    <n v="3562"/>
    <n v="5569"/>
    <n v="4456"/>
    <n v="1565"/>
    <n v="6519"/>
    <n v="805"/>
    <n v="10224"/>
    <n v="3053"/>
    <n v="1467"/>
    <n v="2199"/>
    <n v="26269"/>
    <n v="6567"/>
    <n v="6907"/>
    <n v="0"/>
    <n v="135378"/>
    <n v="78605"/>
    <n v="213983"/>
    <n v="0.26116081013382952"/>
    <x v="4"/>
    <x v="256"/>
    <x v="4"/>
    <x v="4"/>
  </r>
  <r>
    <s v="IT0027"/>
    <s v="Italy"/>
    <s v="Perugia"/>
    <s v="EUR"/>
    <n v="24127"/>
    <n v="30706"/>
    <n v="15268"/>
    <n v="3351"/>
    <n v="29894"/>
    <n v="6561"/>
    <n v="6600"/>
    <n v="9898"/>
    <n v="85"/>
    <n v="8331"/>
    <n v="3562"/>
    <n v="5569"/>
    <n v="4456"/>
    <n v="1565"/>
    <n v="6519"/>
    <n v="805"/>
    <n v="10224"/>
    <n v="3053"/>
    <n v="1467"/>
    <n v="2199"/>
    <n v="26269"/>
    <n v="6567"/>
    <n v="6907"/>
    <n v="0"/>
    <n v="135378"/>
    <n v="78605"/>
    <n v="213983"/>
    <n v="0.26116081013382952"/>
    <x v="5"/>
    <x v="257"/>
    <x v="5"/>
    <x v="5"/>
  </r>
  <r>
    <s v="IT0027"/>
    <s v="Italy"/>
    <s v="Perugia"/>
    <s v="EUR"/>
    <n v="24127"/>
    <n v="30706"/>
    <n v="15268"/>
    <n v="3351"/>
    <n v="29894"/>
    <n v="6561"/>
    <n v="6600"/>
    <n v="9898"/>
    <n v="85"/>
    <n v="8331"/>
    <n v="3562"/>
    <n v="5569"/>
    <n v="4456"/>
    <n v="1565"/>
    <n v="6519"/>
    <n v="805"/>
    <n v="10224"/>
    <n v="3053"/>
    <n v="1467"/>
    <n v="2199"/>
    <n v="26269"/>
    <n v="6567"/>
    <n v="6907"/>
    <n v="0"/>
    <n v="135378"/>
    <n v="78605"/>
    <n v="213983"/>
    <n v="0.26116081013382952"/>
    <x v="6"/>
    <x v="258"/>
    <x v="6"/>
    <x v="6"/>
  </r>
  <r>
    <s v="IT0027"/>
    <s v="Italy"/>
    <s v="Perugia"/>
    <s v="EUR"/>
    <n v="24127"/>
    <n v="30706"/>
    <n v="15268"/>
    <n v="3351"/>
    <n v="29894"/>
    <n v="6561"/>
    <n v="6600"/>
    <n v="9898"/>
    <n v="85"/>
    <n v="8331"/>
    <n v="3562"/>
    <n v="5569"/>
    <n v="4456"/>
    <n v="1565"/>
    <n v="6519"/>
    <n v="805"/>
    <n v="10224"/>
    <n v="3053"/>
    <n v="1467"/>
    <n v="2199"/>
    <n v="26269"/>
    <n v="6567"/>
    <n v="6907"/>
    <n v="0"/>
    <n v="135378"/>
    <n v="78605"/>
    <n v="213983"/>
    <n v="0.26116081013382952"/>
    <x v="7"/>
    <x v="259"/>
    <x v="7"/>
    <x v="7"/>
  </r>
  <r>
    <s v="IT0027"/>
    <s v="Italy"/>
    <s v="Perugia"/>
    <s v="EUR"/>
    <n v="24127"/>
    <n v="30706"/>
    <n v="15268"/>
    <n v="3351"/>
    <n v="29894"/>
    <n v="6561"/>
    <n v="6600"/>
    <n v="9898"/>
    <n v="85"/>
    <n v="8331"/>
    <n v="3562"/>
    <n v="5569"/>
    <n v="4456"/>
    <n v="1565"/>
    <n v="6519"/>
    <n v="805"/>
    <n v="10224"/>
    <n v="3053"/>
    <n v="1467"/>
    <n v="2199"/>
    <n v="26269"/>
    <n v="6567"/>
    <n v="6907"/>
    <n v="0"/>
    <n v="135378"/>
    <n v="78605"/>
    <n v="213983"/>
    <n v="0.26116081013382952"/>
    <x v="8"/>
    <x v="260"/>
    <x v="8"/>
    <x v="8"/>
  </r>
  <r>
    <s v="IT0027"/>
    <s v="Italy"/>
    <s v="Perugia"/>
    <s v="EUR"/>
    <n v="24127"/>
    <n v="30706"/>
    <n v="15268"/>
    <n v="3351"/>
    <n v="29894"/>
    <n v="6561"/>
    <n v="6600"/>
    <n v="9898"/>
    <n v="85"/>
    <n v="8331"/>
    <n v="3562"/>
    <n v="5569"/>
    <n v="4456"/>
    <n v="1565"/>
    <n v="6519"/>
    <n v="805"/>
    <n v="10224"/>
    <n v="3053"/>
    <n v="1467"/>
    <n v="2199"/>
    <n v="26269"/>
    <n v="6567"/>
    <n v="6907"/>
    <n v="0"/>
    <n v="135378"/>
    <n v="78605"/>
    <n v="213983"/>
    <n v="0.26116081013382952"/>
    <x v="9"/>
    <x v="261"/>
    <x v="9"/>
    <x v="9"/>
  </r>
  <r>
    <s v="IT0027"/>
    <s v="Italy"/>
    <s v="Perugia"/>
    <s v="EUR"/>
    <n v="24127"/>
    <n v="30706"/>
    <n v="15268"/>
    <n v="3351"/>
    <n v="29894"/>
    <n v="6561"/>
    <n v="6600"/>
    <n v="9898"/>
    <n v="85"/>
    <n v="8331"/>
    <n v="3562"/>
    <n v="5569"/>
    <n v="4456"/>
    <n v="1565"/>
    <n v="6519"/>
    <n v="805"/>
    <n v="10224"/>
    <n v="3053"/>
    <n v="1467"/>
    <n v="2199"/>
    <n v="26269"/>
    <n v="6567"/>
    <n v="6907"/>
    <n v="0"/>
    <n v="135378"/>
    <n v="78605"/>
    <n v="213983"/>
    <n v="0.26116081013382952"/>
    <x v="10"/>
    <x v="262"/>
    <x v="10"/>
    <x v="10"/>
  </r>
  <r>
    <s v="IT0027"/>
    <s v="Italy"/>
    <s v="Perugia"/>
    <s v="EUR"/>
    <n v="24127"/>
    <n v="30706"/>
    <n v="15268"/>
    <n v="3351"/>
    <n v="29894"/>
    <n v="6561"/>
    <n v="6600"/>
    <n v="9898"/>
    <n v="85"/>
    <n v="8331"/>
    <n v="3562"/>
    <n v="5569"/>
    <n v="4456"/>
    <n v="1565"/>
    <n v="6519"/>
    <n v="805"/>
    <n v="10224"/>
    <n v="3053"/>
    <n v="1467"/>
    <n v="2199"/>
    <n v="26269"/>
    <n v="6567"/>
    <n v="6907"/>
    <n v="0"/>
    <n v="135378"/>
    <n v="78605"/>
    <n v="213983"/>
    <n v="0.26116081013382952"/>
    <x v="11"/>
    <x v="263"/>
    <x v="11"/>
    <x v="11"/>
  </r>
  <r>
    <s v="IT0028"/>
    <s v="Italy"/>
    <s v="Udine"/>
    <s v="EUR"/>
    <n v="16497"/>
    <n v="166"/>
    <n v="51550"/>
    <n v="5098"/>
    <n v="30384"/>
    <n v="620"/>
    <n v="4935"/>
    <n v="21037"/>
    <n v="598"/>
    <n v="9361"/>
    <n v="19697"/>
    <n v="198"/>
    <n v="24020"/>
    <n v="44608"/>
    <n v="3582"/>
    <n v="36208"/>
    <n v="857"/>
    <n v="27678"/>
    <n v="473"/>
    <n v="46776"/>
    <n v="5513"/>
    <n v="7015"/>
    <n v="1493"/>
    <n v="17158"/>
    <n v="159599"/>
    <n v="215923"/>
    <n v="375522"/>
    <n v="0.27492318630811813"/>
    <x v="0"/>
    <x v="264"/>
    <x v="0"/>
    <x v="0"/>
  </r>
  <r>
    <s v="IT0028"/>
    <s v="Italy"/>
    <s v="Udine"/>
    <s v="EUR"/>
    <n v="16497"/>
    <n v="166"/>
    <n v="51550"/>
    <n v="5098"/>
    <n v="30384"/>
    <n v="620"/>
    <n v="4935"/>
    <n v="21037"/>
    <n v="598"/>
    <n v="9361"/>
    <n v="19697"/>
    <n v="198"/>
    <n v="24020"/>
    <n v="44608"/>
    <n v="3582"/>
    <n v="36208"/>
    <n v="857"/>
    <n v="27678"/>
    <n v="473"/>
    <n v="46776"/>
    <n v="5513"/>
    <n v="7015"/>
    <n v="1493"/>
    <n v="17158"/>
    <n v="159599"/>
    <n v="215923"/>
    <n v="375522"/>
    <n v="0.27492318630811813"/>
    <x v="1"/>
    <x v="265"/>
    <x v="1"/>
    <x v="1"/>
  </r>
  <r>
    <s v="IT0028"/>
    <s v="Italy"/>
    <s v="Udine"/>
    <s v="EUR"/>
    <n v="16497"/>
    <n v="166"/>
    <n v="51550"/>
    <n v="5098"/>
    <n v="30384"/>
    <n v="620"/>
    <n v="4935"/>
    <n v="21037"/>
    <n v="598"/>
    <n v="9361"/>
    <n v="19697"/>
    <n v="198"/>
    <n v="24020"/>
    <n v="44608"/>
    <n v="3582"/>
    <n v="36208"/>
    <n v="857"/>
    <n v="27678"/>
    <n v="473"/>
    <n v="46776"/>
    <n v="5513"/>
    <n v="7015"/>
    <n v="1493"/>
    <n v="17158"/>
    <n v="159599"/>
    <n v="215923"/>
    <n v="375522"/>
    <n v="0.27492318630811813"/>
    <x v="2"/>
    <x v="266"/>
    <x v="2"/>
    <x v="2"/>
  </r>
  <r>
    <s v="IT0028"/>
    <s v="Italy"/>
    <s v="Udine"/>
    <s v="EUR"/>
    <n v="16497"/>
    <n v="166"/>
    <n v="51550"/>
    <n v="5098"/>
    <n v="30384"/>
    <n v="620"/>
    <n v="4935"/>
    <n v="21037"/>
    <n v="598"/>
    <n v="9361"/>
    <n v="19697"/>
    <n v="198"/>
    <n v="24020"/>
    <n v="44608"/>
    <n v="3582"/>
    <n v="36208"/>
    <n v="857"/>
    <n v="27678"/>
    <n v="473"/>
    <n v="46776"/>
    <n v="5513"/>
    <n v="7015"/>
    <n v="1493"/>
    <n v="17158"/>
    <n v="159599"/>
    <n v="215923"/>
    <n v="375522"/>
    <n v="0.27492318630811813"/>
    <x v="3"/>
    <x v="267"/>
    <x v="3"/>
    <x v="3"/>
  </r>
  <r>
    <s v="IT0028"/>
    <s v="Italy"/>
    <s v="Udine"/>
    <s v="EUR"/>
    <n v="16497"/>
    <n v="166"/>
    <n v="51550"/>
    <n v="5098"/>
    <n v="30384"/>
    <n v="620"/>
    <n v="4935"/>
    <n v="21037"/>
    <n v="598"/>
    <n v="9361"/>
    <n v="19697"/>
    <n v="198"/>
    <n v="24020"/>
    <n v="44608"/>
    <n v="3582"/>
    <n v="36208"/>
    <n v="857"/>
    <n v="27678"/>
    <n v="473"/>
    <n v="46776"/>
    <n v="5513"/>
    <n v="7015"/>
    <n v="1493"/>
    <n v="17158"/>
    <n v="159599"/>
    <n v="215923"/>
    <n v="375522"/>
    <n v="0.27492318630811813"/>
    <x v="4"/>
    <x v="268"/>
    <x v="4"/>
    <x v="4"/>
  </r>
  <r>
    <s v="IT0028"/>
    <s v="Italy"/>
    <s v="Udine"/>
    <s v="EUR"/>
    <n v="16497"/>
    <n v="166"/>
    <n v="51550"/>
    <n v="5098"/>
    <n v="30384"/>
    <n v="620"/>
    <n v="4935"/>
    <n v="21037"/>
    <n v="598"/>
    <n v="9361"/>
    <n v="19697"/>
    <n v="198"/>
    <n v="24020"/>
    <n v="44608"/>
    <n v="3582"/>
    <n v="36208"/>
    <n v="857"/>
    <n v="27678"/>
    <n v="473"/>
    <n v="46776"/>
    <n v="5513"/>
    <n v="7015"/>
    <n v="1493"/>
    <n v="17158"/>
    <n v="159599"/>
    <n v="215923"/>
    <n v="375522"/>
    <n v="0.27492318630811813"/>
    <x v="5"/>
    <x v="269"/>
    <x v="5"/>
    <x v="5"/>
  </r>
  <r>
    <s v="IT0028"/>
    <s v="Italy"/>
    <s v="Udine"/>
    <s v="EUR"/>
    <n v="16497"/>
    <n v="166"/>
    <n v="51550"/>
    <n v="5098"/>
    <n v="30384"/>
    <n v="620"/>
    <n v="4935"/>
    <n v="21037"/>
    <n v="598"/>
    <n v="9361"/>
    <n v="19697"/>
    <n v="198"/>
    <n v="24020"/>
    <n v="44608"/>
    <n v="3582"/>
    <n v="36208"/>
    <n v="857"/>
    <n v="27678"/>
    <n v="473"/>
    <n v="46776"/>
    <n v="5513"/>
    <n v="7015"/>
    <n v="1493"/>
    <n v="17158"/>
    <n v="159599"/>
    <n v="215923"/>
    <n v="375522"/>
    <n v="0.27492318630811813"/>
    <x v="6"/>
    <x v="270"/>
    <x v="6"/>
    <x v="6"/>
  </r>
  <r>
    <s v="IT0028"/>
    <s v="Italy"/>
    <s v="Udine"/>
    <s v="EUR"/>
    <n v="16497"/>
    <n v="166"/>
    <n v="51550"/>
    <n v="5098"/>
    <n v="30384"/>
    <n v="620"/>
    <n v="4935"/>
    <n v="21037"/>
    <n v="598"/>
    <n v="9361"/>
    <n v="19697"/>
    <n v="198"/>
    <n v="24020"/>
    <n v="44608"/>
    <n v="3582"/>
    <n v="36208"/>
    <n v="857"/>
    <n v="27678"/>
    <n v="473"/>
    <n v="46776"/>
    <n v="5513"/>
    <n v="7015"/>
    <n v="1493"/>
    <n v="17158"/>
    <n v="159599"/>
    <n v="215923"/>
    <n v="375522"/>
    <n v="0.27492318630811813"/>
    <x v="7"/>
    <x v="271"/>
    <x v="7"/>
    <x v="7"/>
  </r>
  <r>
    <s v="IT0028"/>
    <s v="Italy"/>
    <s v="Udine"/>
    <s v="EUR"/>
    <n v="16497"/>
    <n v="166"/>
    <n v="51550"/>
    <n v="5098"/>
    <n v="30384"/>
    <n v="620"/>
    <n v="4935"/>
    <n v="21037"/>
    <n v="598"/>
    <n v="9361"/>
    <n v="19697"/>
    <n v="198"/>
    <n v="24020"/>
    <n v="44608"/>
    <n v="3582"/>
    <n v="36208"/>
    <n v="857"/>
    <n v="27678"/>
    <n v="473"/>
    <n v="46776"/>
    <n v="5513"/>
    <n v="7015"/>
    <n v="1493"/>
    <n v="17158"/>
    <n v="159599"/>
    <n v="215923"/>
    <n v="375522"/>
    <n v="0.27492318630811813"/>
    <x v="8"/>
    <x v="272"/>
    <x v="8"/>
    <x v="8"/>
  </r>
  <r>
    <s v="IT0028"/>
    <s v="Italy"/>
    <s v="Udine"/>
    <s v="EUR"/>
    <n v="16497"/>
    <n v="166"/>
    <n v="51550"/>
    <n v="5098"/>
    <n v="30384"/>
    <n v="620"/>
    <n v="4935"/>
    <n v="21037"/>
    <n v="598"/>
    <n v="9361"/>
    <n v="19697"/>
    <n v="198"/>
    <n v="24020"/>
    <n v="44608"/>
    <n v="3582"/>
    <n v="36208"/>
    <n v="857"/>
    <n v="27678"/>
    <n v="473"/>
    <n v="46776"/>
    <n v="5513"/>
    <n v="7015"/>
    <n v="1493"/>
    <n v="17158"/>
    <n v="159599"/>
    <n v="215923"/>
    <n v="375522"/>
    <n v="0.27492318630811813"/>
    <x v="9"/>
    <x v="273"/>
    <x v="9"/>
    <x v="9"/>
  </r>
  <r>
    <s v="IT0028"/>
    <s v="Italy"/>
    <s v="Udine"/>
    <s v="EUR"/>
    <n v="16497"/>
    <n v="166"/>
    <n v="51550"/>
    <n v="5098"/>
    <n v="30384"/>
    <n v="620"/>
    <n v="4935"/>
    <n v="21037"/>
    <n v="598"/>
    <n v="9361"/>
    <n v="19697"/>
    <n v="198"/>
    <n v="24020"/>
    <n v="44608"/>
    <n v="3582"/>
    <n v="36208"/>
    <n v="857"/>
    <n v="27678"/>
    <n v="473"/>
    <n v="46776"/>
    <n v="5513"/>
    <n v="7015"/>
    <n v="1493"/>
    <n v="17158"/>
    <n v="159599"/>
    <n v="215923"/>
    <n v="375522"/>
    <n v="0.27492318630811813"/>
    <x v="10"/>
    <x v="274"/>
    <x v="10"/>
    <x v="10"/>
  </r>
  <r>
    <s v="IT0028"/>
    <s v="Italy"/>
    <s v="Udine"/>
    <s v="EUR"/>
    <n v="16497"/>
    <n v="166"/>
    <n v="51550"/>
    <n v="5098"/>
    <n v="30384"/>
    <n v="620"/>
    <n v="4935"/>
    <n v="21037"/>
    <n v="598"/>
    <n v="9361"/>
    <n v="19697"/>
    <n v="198"/>
    <n v="24020"/>
    <n v="44608"/>
    <n v="3582"/>
    <n v="36208"/>
    <n v="857"/>
    <n v="27678"/>
    <n v="473"/>
    <n v="46776"/>
    <n v="5513"/>
    <n v="7015"/>
    <n v="1493"/>
    <n v="17158"/>
    <n v="159599"/>
    <n v="215923"/>
    <n v="375522"/>
    <n v="0.27492318630811813"/>
    <x v="11"/>
    <x v="275"/>
    <x v="11"/>
    <x v="11"/>
  </r>
  <r>
    <s v="IT0029"/>
    <s v="Italy"/>
    <s v="Salerno"/>
    <s v="EUR"/>
    <n v="117251"/>
    <n v="22333"/>
    <n v="8466"/>
    <n v="33862"/>
    <n v="1904"/>
    <n v="3106"/>
    <n v="4852"/>
    <n v="11878"/>
    <n v="5193"/>
    <n v="3182"/>
    <n v="48634"/>
    <n v="2559"/>
    <n v="7053"/>
    <n v="11030"/>
    <n v="12490"/>
    <n v="7654"/>
    <n v="3119"/>
    <n v="984"/>
    <n v="13387"/>
    <n v="11403"/>
    <n v="1268"/>
    <n v="223"/>
    <n v="2725"/>
    <n v="14305"/>
    <n v="226342"/>
    <n v="122519"/>
    <n v="348861"/>
    <n v="-5.2967563837129058E-3"/>
    <x v="0"/>
    <x v="276"/>
    <x v="0"/>
    <x v="0"/>
  </r>
  <r>
    <s v="IT0029"/>
    <s v="Italy"/>
    <s v="Salerno"/>
    <s v="EUR"/>
    <n v="117251"/>
    <n v="22333"/>
    <n v="8466"/>
    <n v="33862"/>
    <n v="1904"/>
    <n v="3106"/>
    <n v="4852"/>
    <n v="11878"/>
    <n v="5193"/>
    <n v="3182"/>
    <n v="48634"/>
    <n v="2559"/>
    <n v="7053"/>
    <n v="11030"/>
    <n v="12490"/>
    <n v="7654"/>
    <n v="3119"/>
    <n v="984"/>
    <n v="13387"/>
    <n v="11403"/>
    <n v="1268"/>
    <n v="223"/>
    <n v="2725"/>
    <n v="14305"/>
    <n v="226342"/>
    <n v="122519"/>
    <n v="348861"/>
    <n v="-5.2967563837129058E-3"/>
    <x v="1"/>
    <x v="277"/>
    <x v="1"/>
    <x v="1"/>
  </r>
  <r>
    <s v="IT0029"/>
    <s v="Italy"/>
    <s v="Salerno"/>
    <s v="EUR"/>
    <n v="117251"/>
    <n v="22333"/>
    <n v="8466"/>
    <n v="33862"/>
    <n v="1904"/>
    <n v="3106"/>
    <n v="4852"/>
    <n v="11878"/>
    <n v="5193"/>
    <n v="3182"/>
    <n v="48634"/>
    <n v="2559"/>
    <n v="7053"/>
    <n v="11030"/>
    <n v="12490"/>
    <n v="7654"/>
    <n v="3119"/>
    <n v="984"/>
    <n v="13387"/>
    <n v="11403"/>
    <n v="1268"/>
    <n v="223"/>
    <n v="2725"/>
    <n v="14305"/>
    <n v="226342"/>
    <n v="122519"/>
    <n v="348861"/>
    <n v="-5.2967563837129058E-3"/>
    <x v="2"/>
    <x v="278"/>
    <x v="2"/>
    <x v="2"/>
  </r>
  <r>
    <s v="IT0029"/>
    <s v="Italy"/>
    <s v="Salerno"/>
    <s v="EUR"/>
    <n v="117251"/>
    <n v="22333"/>
    <n v="8466"/>
    <n v="33862"/>
    <n v="1904"/>
    <n v="3106"/>
    <n v="4852"/>
    <n v="11878"/>
    <n v="5193"/>
    <n v="3182"/>
    <n v="48634"/>
    <n v="2559"/>
    <n v="7053"/>
    <n v="11030"/>
    <n v="12490"/>
    <n v="7654"/>
    <n v="3119"/>
    <n v="984"/>
    <n v="13387"/>
    <n v="11403"/>
    <n v="1268"/>
    <n v="223"/>
    <n v="2725"/>
    <n v="14305"/>
    <n v="226342"/>
    <n v="122519"/>
    <n v="348861"/>
    <n v="-5.2967563837129058E-3"/>
    <x v="3"/>
    <x v="279"/>
    <x v="3"/>
    <x v="3"/>
  </r>
  <r>
    <s v="IT0029"/>
    <s v="Italy"/>
    <s v="Salerno"/>
    <s v="EUR"/>
    <n v="117251"/>
    <n v="22333"/>
    <n v="8466"/>
    <n v="33862"/>
    <n v="1904"/>
    <n v="3106"/>
    <n v="4852"/>
    <n v="11878"/>
    <n v="5193"/>
    <n v="3182"/>
    <n v="48634"/>
    <n v="2559"/>
    <n v="7053"/>
    <n v="11030"/>
    <n v="12490"/>
    <n v="7654"/>
    <n v="3119"/>
    <n v="984"/>
    <n v="13387"/>
    <n v="11403"/>
    <n v="1268"/>
    <n v="223"/>
    <n v="2725"/>
    <n v="14305"/>
    <n v="226342"/>
    <n v="122519"/>
    <n v="348861"/>
    <n v="-5.2967563837129058E-3"/>
    <x v="4"/>
    <x v="280"/>
    <x v="4"/>
    <x v="4"/>
  </r>
  <r>
    <s v="IT0029"/>
    <s v="Italy"/>
    <s v="Salerno"/>
    <s v="EUR"/>
    <n v="117251"/>
    <n v="22333"/>
    <n v="8466"/>
    <n v="33862"/>
    <n v="1904"/>
    <n v="3106"/>
    <n v="4852"/>
    <n v="11878"/>
    <n v="5193"/>
    <n v="3182"/>
    <n v="48634"/>
    <n v="2559"/>
    <n v="7053"/>
    <n v="11030"/>
    <n v="12490"/>
    <n v="7654"/>
    <n v="3119"/>
    <n v="984"/>
    <n v="13387"/>
    <n v="11403"/>
    <n v="1268"/>
    <n v="223"/>
    <n v="2725"/>
    <n v="14305"/>
    <n v="226342"/>
    <n v="122519"/>
    <n v="348861"/>
    <n v="-5.2967563837129058E-3"/>
    <x v="5"/>
    <x v="281"/>
    <x v="5"/>
    <x v="5"/>
  </r>
  <r>
    <s v="IT0029"/>
    <s v="Italy"/>
    <s v="Salerno"/>
    <s v="EUR"/>
    <n v="117251"/>
    <n v="22333"/>
    <n v="8466"/>
    <n v="33862"/>
    <n v="1904"/>
    <n v="3106"/>
    <n v="4852"/>
    <n v="11878"/>
    <n v="5193"/>
    <n v="3182"/>
    <n v="48634"/>
    <n v="2559"/>
    <n v="7053"/>
    <n v="11030"/>
    <n v="12490"/>
    <n v="7654"/>
    <n v="3119"/>
    <n v="984"/>
    <n v="13387"/>
    <n v="11403"/>
    <n v="1268"/>
    <n v="223"/>
    <n v="2725"/>
    <n v="14305"/>
    <n v="226342"/>
    <n v="122519"/>
    <n v="348861"/>
    <n v="-5.2967563837129058E-3"/>
    <x v="6"/>
    <x v="282"/>
    <x v="6"/>
    <x v="6"/>
  </r>
  <r>
    <s v="IT0029"/>
    <s v="Italy"/>
    <s v="Salerno"/>
    <s v="EUR"/>
    <n v="117251"/>
    <n v="22333"/>
    <n v="8466"/>
    <n v="33862"/>
    <n v="1904"/>
    <n v="3106"/>
    <n v="4852"/>
    <n v="11878"/>
    <n v="5193"/>
    <n v="3182"/>
    <n v="48634"/>
    <n v="2559"/>
    <n v="7053"/>
    <n v="11030"/>
    <n v="12490"/>
    <n v="7654"/>
    <n v="3119"/>
    <n v="984"/>
    <n v="13387"/>
    <n v="11403"/>
    <n v="1268"/>
    <n v="223"/>
    <n v="2725"/>
    <n v="14305"/>
    <n v="226342"/>
    <n v="122519"/>
    <n v="348861"/>
    <n v="-5.2967563837129058E-3"/>
    <x v="7"/>
    <x v="283"/>
    <x v="7"/>
    <x v="7"/>
  </r>
  <r>
    <s v="IT0029"/>
    <s v="Italy"/>
    <s v="Salerno"/>
    <s v="EUR"/>
    <n v="117251"/>
    <n v="22333"/>
    <n v="8466"/>
    <n v="33862"/>
    <n v="1904"/>
    <n v="3106"/>
    <n v="4852"/>
    <n v="11878"/>
    <n v="5193"/>
    <n v="3182"/>
    <n v="48634"/>
    <n v="2559"/>
    <n v="7053"/>
    <n v="11030"/>
    <n v="12490"/>
    <n v="7654"/>
    <n v="3119"/>
    <n v="984"/>
    <n v="13387"/>
    <n v="11403"/>
    <n v="1268"/>
    <n v="223"/>
    <n v="2725"/>
    <n v="14305"/>
    <n v="226342"/>
    <n v="122519"/>
    <n v="348861"/>
    <n v="-5.2967563837129058E-3"/>
    <x v="8"/>
    <x v="284"/>
    <x v="8"/>
    <x v="8"/>
  </r>
  <r>
    <s v="IT0029"/>
    <s v="Italy"/>
    <s v="Salerno"/>
    <s v="EUR"/>
    <n v="117251"/>
    <n v="22333"/>
    <n v="8466"/>
    <n v="33862"/>
    <n v="1904"/>
    <n v="3106"/>
    <n v="4852"/>
    <n v="11878"/>
    <n v="5193"/>
    <n v="3182"/>
    <n v="48634"/>
    <n v="2559"/>
    <n v="7053"/>
    <n v="11030"/>
    <n v="12490"/>
    <n v="7654"/>
    <n v="3119"/>
    <n v="984"/>
    <n v="13387"/>
    <n v="11403"/>
    <n v="1268"/>
    <n v="223"/>
    <n v="2725"/>
    <n v="14305"/>
    <n v="226342"/>
    <n v="122519"/>
    <n v="348861"/>
    <n v="-5.2967563837129058E-3"/>
    <x v="9"/>
    <x v="285"/>
    <x v="9"/>
    <x v="9"/>
  </r>
  <r>
    <s v="IT0029"/>
    <s v="Italy"/>
    <s v="Salerno"/>
    <s v="EUR"/>
    <n v="117251"/>
    <n v="22333"/>
    <n v="8466"/>
    <n v="33862"/>
    <n v="1904"/>
    <n v="3106"/>
    <n v="4852"/>
    <n v="11878"/>
    <n v="5193"/>
    <n v="3182"/>
    <n v="48634"/>
    <n v="2559"/>
    <n v="7053"/>
    <n v="11030"/>
    <n v="12490"/>
    <n v="7654"/>
    <n v="3119"/>
    <n v="984"/>
    <n v="13387"/>
    <n v="11403"/>
    <n v="1268"/>
    <n v="223"/>
    <n v="2725"/>
    <n v="14305"/>
    <n v="226342"/>
    <n v="122519"/>
    <n v="348861"/>
    <n v="-5.2967563837129058E-3"/>
    <x v="10"/>
    <x v="286"/>
    <x v="10"/>
    <x v="10"/>
  </r>
  <r>
    <s v="IT0029"/>
    <s v="Italy"/>
    <s v="Salerno"/>
    <s v="EUR"/>
    <n v="117251"/>
    <n v="22333"/>
    <n v="8466"/>
    <n v="33862"/>
    <n v="1904"/>
    <n v="3106"/>
    <n v="4852"/>
    <n v="11878"/>
    <n v="5193"/>
    <n v="3182"/>
    <n v="48634"/>
    <n v="2559"/>
    <n v="7053"/>
    <n v="11030"/>
    <n v="12490"/>
    <n v="7654"/>
    <n v="3119"/>
    <n v="984"/>
    <n v="13387"/>
    <n v="11403"/>
    <n v="1268"/>
    <n v="223"/>
    <n v="2725"/>
    <n v="14305"/>
    <n v="226342"/>
    <n v="122519"/>
    <n v="348861"/>
    <n v="-5.2967563837129058E-3"/>
    <x v="11"/>
    <x v="287"/>
    <x v="11"/>
    <x v="11"/>
  </r>
  <r>
    <s v="IT0030"/>
    <s v="Italy"/>
    <s v="Milano"/>
    <s v="EUR"/>
    <n v="15424"/>
    <n v="6929"/>
    <n v="15740"/>
    <n v="8107"/>
    <n v="5254"/>
    <n v="14952"/>
    <n v="3125"/>
    <n v="4686"/>
    <n v="25077"/>
    <n v="9275"/>
    <n v="12377"/>
    <n v="789"/>
    <n v="17090"/>
    <n v="712"/>
    <n v="26272"/>
    <n v="5004"/>
    <n v="16043"/>
    <n v="0"/>
    <n v="5629"/>
    <n v="4794"/>
    <n v="2540"/>
    <n v="716"/>
    <n v="2185"/>
    <n v="22083"/>
    <n v="146756"/>
    <n v="78047"/>
    <n v="224803"/>
    <n v="6.0788812111054635E-2"/>
    <x v="0"/>
    <x v="288"/>
    <x v="0"/>
    <x v="0"/>
  </r>
  <r>
    <s v="IT0030"/>
    <s v="Italy"/>
    <s v="Milano"/>
    <s v="EUR"/>
    <n v="15424"/>
    <n v="6929"/>
    <n v="15740"/>
    <n v="8107"/>
    <n v="5254"/>
    <n v="14952"/>
    <n v="3125"/>
    <n v="4686"/>
    <n v="25077"/>
    <n v="9275"/>
    <n v="12377"/>
    <n v="789"/>
    <n v="17090"/>
    <n v="712"/>
    <n v="26272"/>
    <n v="5004"/>
    <n v="16043"/>
    <n v="0"/>
    <n v="5629"/>
    <n v="4794"/>
    <n v="2540"/>
    <n v="716"/>
    <n v="2185"/>
    <n v="22083"/>
    <n v="146756"/>
    <n v="78047"/>
    <n v="224803"/>
    <n v="6.0788812111054635E-2"/>
    <x v="1"/>
    <x v="289"/>
    <x v="1"/>
    <x v="1"/>
  </r>
  <r>
    <s v="IT0030"/>
    <s v="Italy"/>
    <s v="Milano"/>
    <s v="EUR"/>
    <n v="15424"/>
    <n v="6929"/>
    <n v="15740"/>
    <n v="8107"/>
    <n v="5254"/>
    <n v="14952"/>
    <n v="3125"/>
    <n v="4686"/>
    <n v="25077"/>
    <n v="9275"/>
    <n v="12377"/>
    <n v="789"/>
    <n v="17090"/>
    <n v="712"/>
    <n v="26272"/>
    <n v="5004"/>
    <n v="16043"/>
    <n v="0"/>
    <n v="5629"/>
    <n v="4794"/>
    <n v="2540"/>
    <n v="716"/>
    <n v="2185"/>
    <n v="22083"/>
    <n v="146756"/>
    <n v="78047"/>
    <n v="224803"/>
    <n v="6.0788812111054635E-2"/>
    <x v="2"/>
    <x v="290"/>
    <x v="2"/>
    <x v="2"/>
  </r>
  <r>
    <s v="IT0030"/>
    <s v="Italy"/>
    <s v="Milano"/>
    <s v="EUR"/>
    <n v="15424"/>
    <n v="6929"/>
    <n v="15740"/>
    <n v="8107"/>
    <n v="5254"/>
    <n v="14952"/>
    <n v="3125"/>
    <n v="4686"/>
    <n v="25077"/>
    <n v="9275"/>
    <n v="12377"/>
    <n v="789"/>
    <n v="17090"/>
    <n v="712"/>
    <n v="26272"/>
    <n v="5004"/>
    <n v="16043"/>
    <n v="0"/>
    <n v="5629"/>
    <n v="4794"/>
    <n v="2540"/>
    <n v="716"/>
    <n v="2185"/>
    <n v="22083"/>
    <n v="146756"/>
    <n v="78047"/>
    <n v="224803"/>
    <n v="6.0788812111054635E-2"/>
    <x v="3"/>
    <x v="291"/>
    <x v="3"/>
    <x v="3"/>
  </r>
  <r>
    <s v="IT0030"/>
    <s v="Italy"/>
    <s v="Milano"/>
    <s v="EUR"/>
    <n v="15424"/>
    <n v="6929"/>
    <n v="15740"/>
    <n v="8107"/>
    <n v="5254"/>
    <n v="14952"/>
    <n v="3125"/>
    <n v="4686"/>
    <n v="25077"/>
    <n v="9275"/>
    <n v="12377"/>
    <n v="789"/>
    <n v="17090"/>
    <n v="712"/>
    <n v="26272"/>
    <n v="5004"/>
    <n v="16043"/>
    <n v="0"/>
    <n v="5629"/>
    <n v="4794"/>
    <n v="2540"/>
    <n v="716"/>
    <n v="2185"/>
    <n v="22083"/>
    <n v="146756"/>
    <n v="78047"/>
    <n v="224803"/>
    <n v="6.0788812111054635E-2"/>
    <x v="4"/>
    <x v="292"/>
    <x v="4"/>
    <x v="4"/>
  </r>
  <r>
    <s v="IT0030"/>
    <s v="Italy"/>
    <s v="Milano"/>
    <s v="EUR"/>
    <n v="15424"/>
    <n v="6929"/>
    <n v="15740"/>
    <n v="8107"/>
    <n v="5254"/>
    <n v="14952"/>
    <n v="3125"/>
    <n v="4686"/>
    <n v="25077"/>
    <n v="9275"/>
    <n v="12377"/>
    <n v="789"/>
    <n v="17090"/>
    <n v="712"/>
    <n v="26272"/>
    <n v="5004"/>
    <n v="16043"/>
    <n v="0"/>
    <n v="5629"/>
    <n v="4794"/>
    <n v="2540"/>
    <n v="716"/>
    <n v="2185"/>
    <n v="22083"/>
    <n v="146756"/>
    <n v="78047"/>
    <n v="224803"/>
    <n v="6.0788812111054635E-2"/>
    <x v="5"/>
    <x v="293"/>
    <x v="5"/>
    <x v="5"/>
  </r>
  <r>
    <s v="IT0030"/>
    <s v="Italy"/>
    <s v="Milano"/>
    <s v="EUR"/>
    <n v="15424"/>
    <n v="6929"/>
    <n v="15740"/>
    <n v="8107"/>
    <n v="5254"/>
    <n v="14952"/>
    <n v="3125"/>
    <n v="4686"/>
    <n v="25077"/>
    <n v="9275"/>
    <n v="12377"/>
    <n v="789"/>
    <n v="17090"/>
    <n v="712"/>
    <n v="26272"/>
    <n v="5004"/>
    <n v="16043"/>
    <n v="0"/>
    <n v="5629"/>
    <n v="4794"/>
    <n v="2540"/>
    <n v="716"/>
    <n v="2185"/>
    <n v="22083"/>
    <n v="146756"/>
    <n v="78047"/>
    <n v="224803"/>
    <n v="6.0788812111054635E-2"/>
    <x v="6"/>
    <x v="294"/>
    <x v="6"/>
    <x v="6"/>
  </r>
  <r>
    <s v="IT0030"/>
    <s v="Italy"/>
    <s v="Milano"/>
    <s v="EUR"/>
    <n v="15424"/>
    <n v="6929"/>
    <n v="15740"/>
    <n v="8107"/>
    <n v="5254"/>
    <n v="14952"/>
    <n v="3125"/>
    <n v="4686"/>
    <n v="25077"/>
    <n v="9275"/>
    <n v="12377"/>
    <n v="789"/>
    <n v="17090"/>
    <n v="712"/>
    <n v="26272"/>
    <n v="5004"/>
    <n v="16043"/>
    <n v="0"/>
    <n v="5629"/>
    <n v="4794"/>
    <n v="2540"/>
    <n v="716"/>
    <n v="2185"/>
    <n v="22083"/>
    <n v="146756"/>
    <n v="78047"/>
    <n v="224803"/>
    <n v="6.0788812111054635E-2"/>
    <x v="7"/>
    <x v="295"/>
    <x v="7"/>
    <x v="7"/>
  </r>
  <r>
    <s v="IT0030"/>
    <s v="Italy"/>
    <s v="Milano"/>
    <s v="EUR"/>
    <n v="15424"/>
    <n v="6929"/>
    <n v="15740"/>
    <n v="8107"/>
    <n v="5254"/>
    <n v="14952"/>
    <n v="3125"/>
    <n v="4686"/>
    <n v="25077"/>
    <n v="9275"/>
    <n v="12377"/>
    <n v="789"/>
    <n v="17090"/>
    <n v="712"/>
    <n v="26272"/>
    <n v="5004"/>
    <n v="16043"/>
    <n v="0"/>
    <n v="5629"/>
    <n v="4794"/>
    <n v="2540"/>
    <n v="716"/>
    <n v="2185"/>
    <n v="22083"/>
    <n v="146756"/>
    <n v="78047"/>
    <n v="224803"/>
    <n v="6.0788812111054635E-2"/>
    <x v="8"/>
    <x v="296"/>
    <x v="8"/>
    <x v="8"/>
  </r>
  <r>
    <s v="IT0030"/>
    <s v="Italy"/>
    <s v="Milano"/>
    <s v="EUR"/>
    <n v="15424"/>
    <n v="6929"/>
    <n v="15740"/>
    <n v="8107"/>
    <n v="5254"/>
    <n v="14952"/>
    <n v="3125"/>
    <n v="4686"/>
    <n v="25077"/>
    <n v="9275"/>
    <n v="12377"/>
    <n v="789"/>
    <n v="17090"/>
    <n v="712"/>
    <n v="26272"/>
    <n v="5004"/>
    <n v="16043"/>
    <n v="0"/>
    <n v="5629"/>
    <n v="4794"/>
    <n v="2540"/>
    <n v="716"/>
    <n v="2185"/>
    <n v="22083"/>
    <n v="146756"/>
    <n v="78047"/>
    <n v="224803"/>
    <n v="6.0788812111054635E-2"/>
    <x v="9"/>
    <x v="83"/>
    <x v="9"/>
    <x v="9"/>
  </r>
  <r>
    <s v="IT0030"/>
    <s v="Italy"/>
    <s v="Milano"/>
    <s v="EUR"/>
    <n v="15424"/>
    <n v="6929"/>
    <n v="15740"/>
    <n v="8107"/>
    <n v="5254"/>
    <n v="14952"/>
    <n v="3125"/>
    <n v="4686"/>
    <n v="25077"/>
    <n v="9275"/>
    <n v="12377"/>
    <n v="789"/>
    <n v="17090"/>
    <n v="712"/>
    <n v="26272"/>
    <n v="5004"/>
    <n v="16043"/>
    <n v="0"/>
    <n v="5629"/>
    <n v="4794"/>
    <n v="2540"/>
    <n v="716"/>
    <n v="2185"/>
    <n v="22083"/>
    <n v="146756"/>
    <n v="78047"/>
    <n v="224803"/>
    <n v="6.0788812111054635E-2"/>
    <x v="10"/>
    <x v="297"/>
    <x v="10"/>
    <x v="10"/>
  </r>
  <r>
    <s v="IT0030"/>
    <s v="Italy"/>
    <s v="Milano"/>
    <s v="EUR"/>
    <n v="15424"/>
    <n v="6929"/>
    <n v="15740"/>
    <n v="8107"/>
    <n v="5254"/>
    <n v="14952"/>
    <n v="3125"/>
    <n v="4686"/>
    <n v="25077"/>
    <n v="9275"/>
    <n v="12377"/>
    <n v="789"/>
    <n v="17090"/>
    <n v="712"/>
    <n v="26272"/>
    <n v="5004"/>
    <n v="16043"/>
    <n v="0"/>
    <n v="5629"/>
    <n v="4794"/>
    <n v="2540"/>
    <n v="716"/>
    <n v="2185"/>
    <n v="22083"/>
    <n v="146756"/>
    <n v="78047"/>
    <n v="224803"/>
    <n v="6.0788812111054635E-2"/>
    <x v="11"/>
    <x v="298"/>
    <x v="11"/>
    <x v="11"/>
  </r>
  <r>
    <s v="IT0031"/>
    <s v="Italy"/>
    <s v="Messina"/>
    <s v="EUR"/>
    <n v="4808"/>
    <n v="4438"/>
    <n v="1312"/>
    <n v="2436"/>
    <n v="3740"/>
    <n v="3892"/>
    <n v="2661"/>
    <n v="2455"/>
    <n v="9440"/>
    <n v="8712"/>
    <n v="4288"/>
    <n v="697"/>
    <n v="370"/>
    <n v="11955"/>
    <n v="4150"/>
    <n v="6771"/>
    <n v="899"/>
    <n v="2845"/>
    <n v="2977"/>
    <n v="8048"/>
    <n v="16912"/>
    <n v="26451"/>
    <n v="3486"/>
    <n v="18301"/>
    <n v="55043"/>
    <n v="97001"/>
    <n v="152044"/>
    <n v="0.57911513583441143"/>
    <x v="0"/>
    <x v="299"/>
    <x v="0"/>
    <x v="0"/>
  </r>
  <r>
    <s v="IT0031"/>
    <s v="Italy"/>
    <s v="Messina"/>
    <s v="EUR"/>
    <n v="4808"/>
    <n v="4438"/>
    <n v="1312"/>
    <n v="2436"/>
    <n v="3740"/>
    <n v="3892"/>
    <n v="2661"/>
    <n v="2455"/>
    <n v="9440"/>
    <n v="8712"/>
    <n v="4288"/>
    <n v="697"/>
    <n v="370"/>
    <n v="11955"/>
    <n v="4150"/>
    <n v="6771"/>
    <n v="899"/>
    <n v="2845"/>
    <n v="2977"/>
    <n v="8048"/>
    <n v="16912"/>
    <n v="26451"/>
    <n v="3486"/>
    <n v="18301"/>
    <n v="55043"/>
    <n v="97001"/>
    <n v="152044"/>
    <n v="0.57911513583441143"/>
    <x v="1"/>
    <x v="300"/>
    <x v="1"/>
    <x v="1"/>
  </r>
  <r>
    <s v="IT0031"/>
    <s v="Italy"/>
    <s v="Messina"/>
    <s v="EUR"/>
    <n v="4808"/>
    <n v="4438"/>
    <n v="1312"/>
    <n v="2436"/>
    <n v="3740"/>
    <n v="3892"/>
    <n v="2661"/>
    <n v="2455"/>
    <n v="9440"/>
    <n v="8712"/>
    <n v="4288"/>
    <n v="697"/>
    <n v="370"/>
    <n v="11955"/>
    <n v="4150"/>
    <n v="6771"/>
    <n v="899"/>
    <n v="2845"/>
    <n v="2977"/>
    <n v="8048"/>
    <n v="16912"/>
    <n v="26451"/>
    <n v="3486"/>
    <n v="18301"/>
    <n v="55043"/>
    <n v="97001"/>
    <n v="152044"/>
    <n v="0.57911513583441143"/>
    <x v="2"/>
    <x v="301"/>
    <x v="2"/>
    <x v="2"/>
  </r>
  <r>
    <s v="IT0031"/>
    <s v="Italy"/>
    <s v="Messina"/>
    <s v="EUR"/>
    <n v="4808"/>
    <n v="4438"/>
    <n v="1312"/>
    <n v="2436"/>
    <n v="3740"/>
    <n v="3892"/>
    <n v="2661"/>
    <n v="2455"/>
    <n v="9440"/>
    <n v="8712"/>
    <n v="4288"/>
    <n v="697"/>
    <n v="370"/>
    <n v="11955"/>
    <n v="4150"/>
    <n v="6771"/>
    <n v="899"/>
    <n v="2845"/>
    <n v="2977"/>
    <n v="8048"/>
    <n v="16912"/>
    <n v="26451"/>
    <n v="3486"/>
    <n v="18301"/>
    <n v="55043"/>
    <n v="97001"/>
    <n v="152044"/>
    <n v="0.57911513583441143"/>
    <x v="3"/>
    <x v="302"/>
    <x v="3"/>
    <x v="3"/>
  </r>
  <r>
    <s v="IT0031"/>
    <s v="Italy"/>
    <s v="Messina"/>
    <s v="EUR"/>
    <n v="4808"/>
    <n v="4438"/>
    <n v="1312"/>
    <n v="2436"/>
    <n v="3740"/>
    <n v="3892"/>
    <n v="2661"/>
    <n v="2455"/>
    <n v="9440"/>
    <n v="8712"/>
    <n v="4288"/>
    <n v="697"/>
    <n v="370"/>
    <n v="11955"/>
    <n v="4150"/>
    <n v="6771"/>
    <n v="899"/>
    <n v="2845"/>
    <n v="2977"/>
    <n v="8048"/>
    <n v="16912"/>
    <n v="26451"/>
    <n v="3486"/>
    <n v="18301"/>
    <n v="55043"/>
    <n v="97001"/>
    <n v="152044"/>
    <n v="0.57911513583441143"/>
    <x v="4"/>
    <x v="303"/>
    <x v="4"/>
    <x v="4"/>
  </r>
  <r>
    <s v="IT0031"/>
    <s v="Italy"/>
    <s v="Messina"/>
    <s v="EUR"/>
    <n v="4808"/>
    <n v="4438"/>
    <n v="1312"/>
    <n v="2436"/>
    <n v="3740"/>
    <n v="3892"/>
    <n v="2661"/>
    <n v="2455"/>
    <n v="9440"/>
    <n v="8712"/>
    <n v="4288"/>
    <n v="697"/>
    <n v="370"/>
    <n v="11955"/>
    <n v="4150"/>
    <n v="6771"/>
    <n v="899"/>
    <n v="2845"/>
    <n v="2977"/>
    <n v="8048"/>
    <n v="16912"/>
    <n v="26451"/>
    <n v="3486"/>
    <n v="18301"/>
    <n v="55043"/>
    <n v="97001"/>
    <n v="152044"/>
    <n v="0.57911513583441143"/>
    <x v="5"/>
    <x v="304"/>
    <x v="5"/>
    <x v="5"/>
  </r>
  <r>
    <s v="IT0031"/>
    <s v="Italy"/>
    <s v="Messina"/>
    <s v="EUR"/>
    <n v="4808"/>
    <n v="4438"/>
    <n v="1312"/>
    <n v="2436"/>
    <n v="3740"/>
    <n v="3892"/>
    <n v="2661"/>
    <n v="2455"/>
    <n v="9440"/>
    <n v="8712"/>
    <n v="4288"/>
    <n v="697"/>
    <n v="370"/>
    <n v="11955"/>
    <n v="4150"/>
    <n v="6771"/>
    <n v="899"/>
    <n v="2845"/>
    <n v="2977"/>
    <n v="8048"/>
    <n v="16912"/>
    <n v="26451"/>
    <n v="3486"/>
    <n v="18301"/>
    <n v="55043"/>
    <n v="97001"/>
    <n v="152044"/>
    <n v="0.57911513583441143"/>
    <x v="6"/>
    <x v="305"/>
    <x v="6"/>
    <x v="6"/>
  </r>
  <r>
    <s v="IT0031"/>
    <s v="Italy"/>
    <s v="Messina"/>
    <s v="EUR"/>
    <n v="4808"/>
    <n v="4438"/>
    <n v="1312"/>
    <n v="2436"/>
    <n v="3740"/>
    <n v="3892"/>
    <n v="2661"/>
    <n v="2455"/>
    <n v="9440"/>
    <n v="8712"/>
    <n v="4288"/>
    <n v="697"/>
    <n v="370"/>
    <n v="11955"/>
    <n v="4150"/>
    <n v="6771"/>
    <n v="899"/>
    <n v="2845"/>
    <n v="2977"/>
    <n v="8048"/>
    <n v="16912"/>
    <n v="26451"/>
    <n v="3486"/>
    <n v="18301"/>
    <n v="55043"/>
    <n v="97001"/>
    <n v="152044"/>
    <n v="0.57911513583441143"/>
    <x v="7"/>
    <x v="306"/>
    <x v="7"/>
    <x v="7"/>
  </r>
  <r>
    <s v="IT0031"/>
    <s v="Italy"/>
    <s v="Messina"/>
    <s v="EUR"/>
    <n v="4808"/>
    <n v="4438"/>
    <n v="1312"/>
    <n v="2436"/>
    <n v="3740"/>
    <n v="3892"/>
    <n v="2661"/>
    <n v="2455"/>
    <n v="9440"/>
    <n v="8712"/>
    <n v="4288"/>
    <n v="697"/>
    <n v="370"/>
    <n v="11955"/>
    <n v="4150"/>
    <n v="6771"/>
    <n v="899"/>
    <n v="2845"/>
    <n v="2977"/>
    <n v="8048"/>
    <n v="16912"/>
    <n v="26451"/>
    <n v="3486"/>
    <n v="18301"/>
    <n v="55043"/>
    <n v="97001"/>
    <n v="152044"/>
    <n v="0.57911513583441143"/>
    <x v="8"/>
    <x v="307"/>
    <x v="8"/>
    <x v="8"/>
  </r>
  <r>
    <s v="IT0031"/>
    <s v="Italy"/>
    <s v="Messina"/>
    <s v="EUR"/>
    <n v="4808"/>
    <n v="4438"/>
    <n v="1312"/>
    <n v="2436"/>
    <n v="3740"/>
    <n v="3892"/>
    <n v="2661"/>
    <n v="2455"/>
    <n v="9440"/>
    <n v="8712"/>
    <n v="4288"/>
    <n v="697"/>
    <n v="370"/>
    <n v="11955"/>
    <n v="4150"/>
    <n v="6771"/>
    <n v="899"/>
    <n v="2845"/>
    <n v="2977"/>
    <n v="8048"/>
    <n v="16912"/>
    <n v="26451"/>
    <n v="3486"/>
    <n v="18301"/>
    <n v="55043"/>
    <n v="97001"/>
    <n v="152044"/>
    <n v="0.57911513583441143"/>
    <x v="9"/>
    <x v="308"/>
    <x v="9"/>
    <x v="9"/>
  </r>
  <r>
    <s v="IT0031"/>
    <s v="Italy"/>
    <s v="Messina"/>
    <s v="EUR"/>
    <n v="4808"/>
    <n v="4438"/>
    <n v="1312"/>
    <n v="2436"/>
    <n v="3740"/>
    <n v="3892"/>
    <n v="2661"/>
    <n v="2455"/>
    <n v="9440"/>
    <n v="8712"/>
    <n v="4288"/>
    <n v="697"/>
    <n v="370"/>
    <n v="11955"/>
    <n v="4150"/>
    <n v="6771"/>
    <n v="899"/>
    <n v="2845"/>
    <n v="2977"/>
    <n v="8048"/>
    <n v="16912"/>
    <n v="26451"/>
    <n v="3486"/>
    <n v="18301"/>
    <n v="55043"/>
    <n v="97001"/>
    <n v="152044"/>
    <n v="0.57911513583441143"/>
    <x v="10"/>
    <x v="309"/>
    <x v="10"/>
    <x v="10"/>
  </r>
  <r>
    <s v="IT0031"/>
    <s v="Italy"/>
    <s v="Messina"/>
    <s v="EUR"/>
    <n v="4808"/>
    <n v="4438"/>
    <n v="1312"/>
    <n v="2436"/>
    <n v="3740"/>
    <n v="3892"/>
    <n v="2661"/>
    <n v="2455"/>
    <n v="9440"/>
    <n v="8712"/>
    <n v="4288"/>
    <n v="697"/>
    <n v="370"/>
    <n v="11955"/>
    <n v="4150"/>
    <n v="6771"/>
    <n v="899"/>
    <n v="2845"/>
    <n v="2977"/>
    <n v="8048"/>
    <n v="16912"/>
    <n v="26451"/>
    <n v="3486"/>
    <n v="18301"/>
    <n v="55043"/>
    <n v="97001"/>
    <n v="152044"/>
    <n v="0.57911513583441143"/>
    <x v="11"/>
    <x v="310"/>
    <x v="11"/>
    <x v="11"/>
  </r>
  <r>
    <s v="IT0032"/>
    <s v="Italy"/>
    <s v="Bolzano"/>
    <s v="EUR"/>
    <n v="679"/>
    <n v="12891"/>
    <n v="1555"/>
    <n v="3155"/>
    <n v="6341"/>
    <n v="0"/>
    <n v="10469"/>
    <n v="10058"/>
    <n v="4324"/>
    <n v="3991"/>
    <n v="24231"/>
    <n v="8961"/>
    <n v="2162"/>
    <n v="21852"/>
    <n v="13512"/>
    <n v="4747"/>
    <n v="7398"/>
    <n v="24765"/>
    <n v="14948"/>
    <n v="3973"/>
    <n v="8273"/>
    <n v="1575"/>
    <n v="3674"/>
    <n v="7130"/>
    <n v="97566"/>
    <n v="103098"/>
    <n v="200664"/>
    <n v="3.6047123054719576E-2"/>
    <x v="0"/>
    <x v="311"/>
    <x v="0"/>
    <x v="0"/>
  </r>
  <r>
    <s v="IT0032"/>
    <s v="Italy"/>
    <s v="Bolzano"/>
    <s v="EUR"/>
    <n v="679"/>
    <n v="12891"/>
    <n v="1555"/>
    <n v="3155"/>
    <n v="6341"/>
    <n v="0"/>
    <n v="10469"/>
    <n v="10058"/>
    <n v="4324"/>
    <n v="3991"/>
    <n v="24231"/>
    <n v="8961"/>
    <n v="2162"/>
    <n v="21852"/>
    <n v="13512"/>
    <n v="4747"/>
    <n v="7398"/>
    <n v="24765"/>
    <n v="14948"/>
    <n v="3973"/>
    <n v="8273"/>
    <n v="1575"/>
    <n v="3674"/>
    <n v="7130"/>
    <n v="97566"/>
    <n v="103098"/>
    <n v="200664"/>
    <n v="3.6047123054719576E-2"/>
    <x v="1"/>
    <x v="312"/>
    <x v="1"/>
    <x v="1"/>
  </r>
  <r>
    <s v="IT0032"/>
    <s v="Italy"/>
    <s v="Bolzano"/>
    <s v="EUR"/>
    <n v="679"/>
    <n v="12891"/>
    <n v="1555"/>
    <n v="3155"/>
    <n v="6341"/>
    <n v="0"/>
    <n v="10469"/>
    <n v="10058"/>
    <n v="4324"/>
    <n v="3991"/>
    <n v="24231"/>
    <n v="8961"/>
    <n v="2162"/>
    <n v="21852"/>
    <n v="13512"/>
    <n v="4747"/>
    <n v="7398"/>
    <n v="24765"/>
    <n v="14948"/>
    <n v="3973"/>
    <n v="8273"/>
    <n v="1575"/>
    <n v="3674"/>
    <n v="7130"/>
    <n v="97566"/>
    <n v="103098"/>
    <n v="200664"/>
    <n v="3.6047123054719576E-2"/>
    <x v="2"/>
    <x v="313"/>
    <x v="2"/>
    <x v="2"/>
  </r>
  <r>
    <s v="IT0032"/>
    <s v="Italy"/>
    <s v="Bolzano"/>
    <s v="EUR"/>
    <n v="679"/>
    <n v="12891"/>
    <n v="1555"/>
    <n v="3155"/>
    <n v="6341"/>
    <n v="0"/>
    <n v="10469"/>
    <n v="10058"/>
    <n v="4324"/>
    <n v="3991"/>
    <n v="24231"/>
    <n v="8961"/>
    <n v="2162"/>
    <n v="21852"/>
    <n v="13512"/>
    <n v="4747"/>
    <n v="7398"/>
    <n v="24765"/>
    <n v="14948"/>
    <n v="3973"/>
    <n v="8273"/>
    <n v="1575"/>
    <n v="3674"/>
    <n v="7130"/>
    <n v="97566"/>
    <n v="103098"/>
    <n v="200664"/>
    <n v="3.6047123054719576E-2"/>
    <x v="3"/>
    <x v="314"/>
    <x v="3"/>
    <x v="3"/>
  </r>
  <r>
    <s v="IT0032"/>
    <s v="Italy"/>
    <s v="Bolzano"/>
    <s v="EUR"/>
    <n v="679"/>
    <n v="12891"/>
    <n v="1555"/>
    <n v="3155"/>
    <n v="6341"/>
    <n v="0"/>
    <n v="10469"/>
    <n v="10058"/>
    <n v="4324"/>
    <n v="3991"/>
    <n v="24231"/>
    <n v="8961"/>
    <n v="2162"/>
    <n v="21852"/>
    <n v="13512"/>
    <n v="4747"/>
    <n v="7398"/>
    <n v="24765"/>
    <n v="14948"/>
    <n v="3973"/>
    <n v="8273"/>
    <n v="1575"/>
    <n v="3674"/>
    <n v="7130"/>
    <n v="97566"/>
    <n v="103098"/>
    <n v="200664"/>
    <n v="3.6047123054719576E-2"/>
    <x v="4"/>
    <x v="315"/>
    <x v="4"/>
    <x v="4"/>
  </r>
  <r>
    <s v="IT0032"/>
    <s v="Italy"/>
    <s v="Bolzano"/>
    <s v="EUR"/>
    <n v="679"/>
    <n v="12891"/>
    <n v="1555"/>
    <n v="3155"/>
    <n v="6341"/>
    <n v="0"/>
    <n v="10469"/>
    <n v="10058"/>
    <n v="4324"/>
    <n v="3991"/>
    <n v="24231"/>
    <n v="8961"/>
    <n v="2162"/>
    <n v="21852"/>
    <n v="13512"/>
    <n v="4747"/>
    <n v="7398"/>
    <n v="24765"/>
    <n v="14948"/>
    <n v="3973"/>
    <n v="8273"/>
    <n v="1575"/>
    <n v="3674"/>
    <n v="7130"/>
    <n v="97566"/>
    <n v="103098"/>
    <n v="200664"/>
    <n v="3.6047123054719576E-2"/>
    <x v="5"/>
    <x v="316"/>
    <x v="5"/>
    <x v="5"/>
  </r>
  <r>
    <s v="IT0032"/>
    <s v="Italy"/>
    <s v="Bolzano"/>
    <s v="EUR"/>
    <n v="679"/>
    <n v="12891"/>
    <n v="1555"/>
    <n v="3155"/>
    <n v="6341"/>
    <n v="0"/>
    <n v="10469"/>
    <n v="10058"/>
    <n v="4324"/>
    <n v="3991"/>
    <n v="24231"/>
    <n v="8961"/>
    <n v="2162"/>
    <n v="21852"/>
    <n v="13512"/>
    <n v="4747"/>
    <n v="7398"/>
    <n v="24765"/>
    <n v="14948"/>
    <n v="3973"/>
    <n v="8273"/>
    <n v="1575"/>
    <n v="3674"/>
    <n v="7130"/>
    <n v="97566"/>
    <n v="103098"/>
    <n v="200664"/>
    <n v="3.6047123054719576E-2"/>
    <x v="6"/>
    <x v="317"/>
    <x v="6"/>
    <x v="6"/>
  </r>
  <r>
    <s v="IT0032"/>
    <s v="Italy"/>
    <s v="Bolzano"/>
    <s v="EUR"/>
    <n v="679"/>
    <n v="12891"/>
    <n v="1555"/>
    <n v="3155"/>
    <n v="6341"/>
    <n v="0"/>
    <n v="10469"/>
    <n v="10058"/>
    <n v="4324"/>
    <n v="3991"/>
    <n v="24231"/>
    <n v="8961"/>
    <n v="2162"/>
    <n v="21852"/>
    <n v="13512"/>
    <n v="4747"/>
    <n v="7398"/>
    <n v="24765"/>
    <n v="14948"/>
    <n v="3973"/>
    <n v="8273"/>
    <n v="1575"/>
    <n v="3674"/>
    <n v="7130"/>
    <n v="97566"/>
    <n v="103098"/>
    <n v="200664"/>
    <n v="3.6047123054719576E-2"/>
    <x v="7"/>
    <x v="318"/>
    <x v="7"/>
    <x v="7"/>
  </r>
  <r>
    <s v="IT0032"/>
    <s v="Italy"/>
    <s v="Bolzano"/>
    <s v="EUR"/>
    <n v="679"/>
    <n v="12891"/>
    <n v="1555"/>
    <n v="3155"/>
    <n v="6341"/>
    <n v="0"/>
    <n v="10469"/>
    <n v="10058"/>
    <n v="4324"/>
    <n v="3991"/>
    <n v="24231"/>
    <n v="8961"/>
    <n v="2162"/>
    <n v="21852"/>
    <n v="13512"/>
    <n v="4747"/>
    <n v="7398"/>
    <n v="24765"/>
    <n v="14948"/>
    <n v="3973"/>
    <n v="8273"/>
    <n v="1575"/>
    <n v="3674"/>
    <n v="7130"/>
    <n v="97566"/>
    <n v="103098"/>
    <n v="200664"/>
    <n v="3.6047123054719576E-2"/>
    <x v="8"/>
    <x v="319"/>
    <x v="8"/>
    <x v="8"/>
  </r>
  <r>
    <s v="IT0032"/>
    <s v="Italy"/>
    <s v="Bolzano"/>
    <s v="EUR"/>
    <n v="679"/>
    <n v="12891"/>
    <n v="1555"/>
    <n v="3155"/>
    <n v="6341"/>
    <n v="0"/>
    <n v="10469"/>
    <n v="10058"/>
    <n v="4324"/>
    <n v="3991"/>
    <n v="24231"/>
    <n v="8961"/>
    <n v="2162"/>
    <n v="21852"/>
    <n v="13512"/>
    <n v="4747"/>
    <n v="7398"/>
    <n v="24765"/>
    <n v="14948"/>
    <n v="3973"/>
    <n v="8273"/>
    <n v="1575"/>
    <n v="3674"/>
    <n v="7130"/>
    <n v="97566"/>
    <n v="103098"/>
    <n v="200664"/>
    <n v="3.6047123054719576E-2"/>
    <x v="9"/>
    <x v="320"/>
    <x v="9"/>
    <x v="9"/>
  </r>
  <r>
    <s v="IT0032"/>
    <s v="Italy"/>
    <s v="Bolzano"/>
    <s v="EUR"/>
    <n v="679"/>
    <n v="12891"/>
    <n v="1555"/>
    <n v="3155"/>
    <n v="6341"/>
    <n v="0"/>
    <n v="10469"/>
    <n v="10058"/>
    <n v="4324"/>
    <n v="3991"/>
    <n v="24231"/>
    <n v="8961"/>
    <n v="2162"/>
    <n v="21852"/>
    <n v="13512"/>
    <n v="4747"/>
    <n v="7398"/>
    <n v="24765"/>
    <n v="14948"/>
    <n v="3973"/>
    <n v="8273"/>
    <n v="1575"/>
    <n v="3674"/>
    <n v="7130"/>
    <n v="97566"/>
    <n v="103098"/>
    <n v="200664"/>
    <n v="3.6047123054719576E-2"/>
    <x v="10"/>
    <x v="321"/>
    <x v="10"/>
    <x v="10"/>
  </r>
  <r>
    <s v="IT0032"/>
    <s v="Italy"/>
    <s v="Bolzano"/>
    <s v="EUR"/>
    <n v="679"/>
    <n v="12891"/>
    <n v="1555"/>
    <n v="3155"/>
    <n v="6341"/>
    <n v="0"/>
    <n v="10469"/>
    <n v="10058"/>
    <n v="4324"/>
    <n v="3991"/>
    <n v="24231"/>
    <n v="8961"/>
    <n v="2162"/>
    <n v="21852"/>
    <n v="13512"/>
    <n v="4747"/>
    <n v="7398"/>
    <n v="24765"/>
    <n v="14948"/>
    <n v="3973"/>
    <n v="8273"/>
    <n v="1575"/>
    <n v="3674"/>
    <n v="7130"/>
    <n v="97566"/>
    <n v="103098"/>
    <n v="200664"/>
    <n v="3.6047123054719576E-2"/>
    <x v="11"/>
    <x v="322"/>
    <x v="11"/>
    <x v="11"/>
  </r>
  <r>
    <s v="IT0033"/>
    <s v="Italy"/>
    <s v="Avellino"/>
    <s v="EUR"/>
    <n v="0"/>
    <n v="12050"/>
    <n v="11633"/>
    <n v="117"/>
    <n v="18361"/>
    <n v="4590"/>
    <n v="3718"/>
    <n v="5813"/>
    <n v="4483"/>
    <n v="984"/>
    <n v="869"/>
    <n v="13606"/>
    <n v="528"/>
    <n v="3237"/>
    <n v="10986"/>
    <n v="4271"/>
    <n v="8875"/>
    <n v="2358"/>
    <n v="2736"/>
    <n v="5309"/>
    <n v="1037"/>
    <n v="10475"/>
    <n v="17943"/>
    <n v="6304"/>
    <n v="81169"/>
    <n v="69114"/>
    <n v="150283"/>
    <m/>
    <x v="0"/>
    <x v="323"/>
    <x v="0"/>
    <x v="0"/>
  </r>
  <r>
    <s v="IT0033"/>
    <s v="Italy"/>
    <s v="Avellino"/>
    <s v="EUR"/>
    <n v="0"/>
    <n v="12050"/>
    <n v="11633"/>
    <n v="117"/>
    <n v="18361"/>
    <n v="4590"/>
    <n v="3718"/>
    <n v="5813"/>
    <n v="4483"/>
    <n v="984"/>
    <n v="869"/>
    <n v="13606"/>
    <n v="528"/>
    <n v="3237"/>
    <n v="10986"/>
    <n v="4271"/>
    <n v="8875"/>
    <n v="2358"/>
    <n v="2736"/>
    <n v="5309"/>
    <n v="1037"/>
    <n v="10475"/>
    <n v="17943"/>
    <n v="6304"/>
    <n v="81169"/>
    <n v="69114"/>
    <n v="150283"/>
    <m/>
    <x v="1"/>
    <x v="324"/>
    <x v="1"/>
    <x v="1"/>
  </r>
  <r>
    <s v="IT0033"/>
    <s v="Italy"/>
    <s v="Avellino"/>
    <s v="EUR"/>
    <n v="0"/>
    <n v="12050"/>
    <n v="11633"/>
    <n v="117"/>
    <n v="18361"/>
    <n v="4590"/>
    <n v="3718"/>
    <n v="5813"/>
    <n v="4483"/>
    <n v="984"/>
    <n v="869"/>
    <n v="13606"/>
    <n v="528"/>
    <n v="3237"/>
    <n v="10986"/>
    <n v="4271"/>
    <n v="8875"/>
    <n v="2358"/>
    <n v="2736"/>
    <n v="5309"/>
    <n v="1037"/>
    <n v="10475"/>
    <n v="17943"/>
    <n v="6304"/>
    <n v="81169"/>
    <n v="69114"/>
    <n v="150283"/>
    <m/>
    <x v="2"/>
    <x v="325"/>
    <x v="2"/>
    <x v="2"/>
  </r>
  <r>
    <s v="IT0033"/>
    <s v="Italy"/>
    <s v="Avellino"/>
    <s v="EUR"/>
    <n v="0"/>
    <n v="12050"/>
    <n v="11633"/>
    <n v="117"/>
    <n v="18361"/>
    <n v="4590"/>
    <n v="3718"/>
    <n v="5813"/>
    <n v="4483"/>
    <n v="984"/>
    <n v="869"/>
    <n v="13606"/>
    <n v="528"/>
    <n v="3237"/>
    <n v="10986"/>
    <n v="4271"/>
    <n v="8875"/>
    <n v="2358"/>
    <n v="2736"/>
    <n v="5309"/>
    <n v="1037"/>
    <n v="10475"/>
    <n v="17943"/>
    <n v="6304"/>
    <n v="81169"/>
    <n v="69114"/>
    <n v="150283"/>
    <m/>
    <x v="3"/>
    <x v="326"/>
    <x v="3"/>
    <x v="3"/>
  </r>
  <r>
    <s v="IT0033"/>
    <s v="Italy"/>
    <s v="Avellino"/>
    <s v="EUR"/>
    <n v="0"/>
    <n v="12050"/>
    <n v="11633"/>
    <n v="117"/>
    <n v="18361"/>
    <n v="4590"/>
    <n v="3718"/>
    <n v="5813"/>
    <n v="4483"/>
    <n v="984"/>
    <n v="869"/>
    <n v="13606"/>
    <n v="528"/>
    <n v="3237"/>
    <n v="10986"/>
    <n v="4271"/>
    <n v="8875"/>
    <n v="2358"/>
    <n v="2736"/>
    <n v="5309"/>
    <n v="1037"/>
    <n v="10475"/>
    <n v="17943"/>
    <n v="6304"/>
    <n v="81169"/>
    <n v="69114"/>
    <n v="150283"/>
    <m/>
    <x v="4"/>
    <x v="327"/>
    <x v="4"/>
    <x v="4"/>
  </r>
  <r>
    <s v="IT0033"/>
    <s v="Italy"/>
    <s v="Avellino"/>
    <s v="EUR"/>
    <n v="0"/>
    <n v="12050"/>
    <n v="11633"/>
    <n v="117"/>
    <n v="18361"/>
    <n v="4590"/>
    <n v="3718"/>
    <n v="5813"/>
    <n v="4483"/>
    <n v="984"/>
    <n v="869"/>
    <n v="13606"/>
    <n v="528"/>
    <n v="3237"/>
    <n v="10986"/>
    <n v="4271"/>
    <n v="8875"/>
    <n v="2358"/>
    <n v="2736"/>
    <n v="5309"/>
    <n v="1037"/>
    <n v="10475"/>
    <n v="17943"/>
    <n v="6304"/>
    <n v="81169"/>
    <n v="69114"/>
    <n v="150283"/>
    <m/>
    <x v="5"/>
    <x v="328"/>
    <x v="5"/>
    <x v="5"/>
  </r>
  <r>
    <s v="IT0033"/>
    <s v="Italy"/>
    <s v="Avellino"/>
    <s v="EUR"/>
    <n v="0"/>
    <n v="12050"/>
    <n v="11633"/>
    <n v="117"/>
    <n v="18361"/>
    <n v="4590"/>
    <n v="3718"/>
    <n v="5813"/>
    <n v="4483"/>
    <n v="984"/>
    <n v="869"/>
    <n v="13606"/>
    <n v="528"/>
    <n v="3237"/>
    <n v="10986"/>
    <n v="4271"/>
    <n v="8875"/>
    <n v="2358"/>
    <n v="2736"/>
    <n v="5309"/>
    <n v="1037"/>
    <n v="10475"/>
    <n v="17943"/>
    <n v="6304"/>
    <n v="81169"/>
    <n v="69114"/>
    <n v="150283"/>
    <m/>
    <x v="6"/>
    <x v="329"/>
    <x v="6"/>
    <x v="6"/>
  </r>
  <r>
    <s v="IT0033"/>
    <s v="Italy"/>
    <s v="Avellino"/>
    <s v="EUR"/>
    <n v="0"/>
    <n v="12050"/>
    <n v="11633"/>
    <n v="117"/>
    <n v="18361"/>
    <n v="4590"/>
    <n v="3718"/>
    <n v="5813"/>
    <n v="4483"/>
    <n v="984"/>
    <n v="869"/>
    <n v="13606"/>
    <n v="528"/>
    <n v="3237"/>
    <n v="10986"/>
    <n v="4271"/>
    <n v="8875"/>
    <n v="2358"/>
    <n v="2736"/>
    <n v="5309"/>
    <n v="1037"/>
    <n v="10475"/>
    <n v="17943"/>
    <n v="6304"/>
    <n v="81169"/>
    <n v="69114"/>
    <n v="150283"/>
    <m/>
    <x v="7"/>
    <x v="330"/>
    <x v="7"/>
    <x v="7"/>
  </r>
  <r>
    <s v="IT0033"/>
    <s v="Italy"/>
    <s v="Avellino"/>
    <s v="EUR"/>
    <n v="0"/>
    <n v="12050"/>
    <n v="11633"/>
    <n v="117"/>
    <n v="18361"/>
    <n v="4590"/>
    <n v="3718"/>
    <n v="5813"/>
    <n v="4483"/>
    <n v="984"/>
    <n v="869"/>
    <n v="13606"/>
    <n v="528"/>
    <n v="3237"/>
    <n v="10986"/>
    <n v="4271"/>
    <n v="8875"/>
    <n v="2358"/>
    <n v="2736"/>
    <n v="5309"/>
    <n v="1037"/>
    <n v="10475"/>
    <n v="17943"/>
    <n v="6304"/>
    <n v="81169"/>
    <n v="69114"/>
    <n v="150283"/>
    <m/>
    <x v="8"/>
    <x v="331"/>
    <x v="8"/>
    <x v="8"/>
  </r>
  <r>
    <s v="IT0033"/>
    <s v="Italy"/>
    <s v="Avellino"/>
    <s v="EUR"/>
    <n v="0"/>
    <n v="12050"/>
    <n v="11633"/>
    <n v="117"/>
    <n v="18361"/>
    <n v="4590"/>
    <n v="3718"/>
    <n v="5813"/>
    <n v="4483"/>
    <n v="984"/>
    <n v="869"/>
    <n v="13606"/>
    <n v="528"/>
    <n v="3237"/>
    <n v="10986"/>
    <n v="4271"/>
    <n v="8875"/>
    <n v="2358"/>
    <n v="2736"/>
    <n v="5309"/>
    <n v="1037"/>
    <n v="10475"/>
    <n v="17943"/>
    <n v="6304"/>
    <n v="81169"/>
    <n v="69114"/>
    <n v="150283"/>
    <m/>
    <x v="9"/>
    <x v="332"/>
    <x v="9"/>
    <x v="9"/>
  </r>
  <r>
    <s v="IT0033"/>
    <s v="Italy"/>
    <s v="Avellino"/>
    <s v="EUR"/>
    <n v="0"/>
    <n v="12050"/>
    <n v="11633"/>
    <n v="117"/>
    <n v="18361"/>
    <n v="4590"/>
    <n v="3718"/>
    <n v="5813"/>
    <n v="4483"/>
    <n v="984"/>
    <n v="869"/>
    <n v="13606"/>
    <n v="528"/>
    <n v="3237"/>
    <n v="10986"/>
    <n v="4271"/>
    <n v="8875"/>
    <n v="2358"/>
    <n v="2736"/>
    <n v="5309"/>
    <n v="1037"/>
    <n v="10475"/>
    <n v="17943"/>
    <n v="6304"/>
    <n v="81169"/>
    <n v="69114"/>
    <n v="150283"/>
    <m/>
    <x v="10"/>
    <x v="333"/>
    <x v="10"/>
    <x v="10"/>
  </r>
  <r>
    <s v="IT0033"/>
    <s v="Italy"/>
    <s v="Avellino"/>
    <s v="EUR"/>
    <n v="0"/>
    <n v="12050"/>
    <n v="11633"/>
    <n v="117"/>
    <n v="18361"/>
    <n v="4590"/>
    <n v="3718"/>
    <n v="5813"/>
    <n v="4483"/>
    <n v="984"/>
    <n v="869"/>
    <n v="13606"/>
    <n v="528"/>
    <n v="3237"/>
    <n v="10986"/>
    <n v="4271"/>
    <n v="8875"/>
    <n v="2358"/>
    <n v="2736"/>
    <n v="5309"/>
    <n v="1037"/>
    <n v="10475"/>
    <n v="17943"/>
    <n v="6304"/>
    <n v="81169"/>
    <n v="69114"/>
    <n v="150283"/>
    <m/>
    <x v="11"/>
    <x v="334"/>
    <x v="11"/>
    <x v="11"/>
  </r>
  <r>
    <s v="IT0034"/>
    <s v="Italy"/>
    <s v="Palermo"/>
    <s v="EUR"/>
    <n v="1543"/>
    <n v="3277"/>
    <n v="7440"/>
    <n v="8058"/>
    <n v="963"/>
    <n v="15087"/>
    <n v="1008"/>
    <n v="2242"/>
    <n v="943"/>
    <n v="2827"/>
    <n v="1232"/>
    <n v="4365"/>
    <n v="6730"/>
    <n v="354"/>
    <n v="27101"/>
    <n v="8557"/>
    <n v="5823"/>
    <n v="242"/>
    <n v="843"/>
    <n v="4773"/>
    <n v="14702"/>
    <n v="1454"/>
    <n v="413"/>
    <n v="6466"/>
    <n v="68741"/>
    <n v="57702"/>
    <n v="126443"/>
    <n v="3.1438807013456049"/>
    <x v="0"/>
    <x v="125"/>
    <x v="0"/>
    <x v="0"/>
  </r>
  <r>
    <s v="IT0034"/>
    <s v="Italy"/>
    <s v="Palermo"/>
    <s v="EUR"/>
    <n v="1543"/>
    <n v="3277"/>
    <n v="7440"/>
    <n v="8058"/>
    <n v="963"/>
    <n v="15087"/>
    <n v="1008"/>
    <n v="2242"/>
    <n v="943"/>
    <n v="2827"/>
    <n v="1232"/>
    <n v="4365"/>
    <n v="6730"/>
    <n v="354"/>
    <n v="27101"/>
    <n v="8557"/>
    <n v="5823"/>
    <n v="242"/>
    <n v="843"/>
    <n v="4773"/>
    <n v="14702"/>
    <n v="1454"/>
    <n v="413"/>
    <n v="6466"/>
    <n v="68741"/>
    <n v="57702"/>
    <n v="126443"/>
    <n v="3.1438807013456049"/>
    <x v="1"/>
    <x v="335"/>
    <x v="1"/>
    <x v="1"/>
  </r>
  <r>
    <s v="IT0034"/>
    <s v="Italy"/>
    <s v="Palermo"/>
    <s v="EUR"/>
    <n v="1543"/>
    <n v="3277"/>
    <n v="7440"/>
    <n v="8058"/>
    <n v="963"/>
    <n v="15087"/>
    <n v="1008"/>
    <n v="2242"/>
    <n v="943"/>
    <n v="2827"/>
    <n v="1232"/>
    <n v="4365"/>
    <n v="6730"/>
    <n v="354"/>
    <n v="27101"/>
    <n v="8557"/>
    <n v="5823"/>
    <n v="242"/>
    <n v="843"/>
    <n v="4773"/>
    <n v="14702"/>
    <n v="1454"/>
    <n v="413"/>
    <n v="6466"/>
    <n v="68741"/>
    <n v="57702"/>
    <n v="126443"/>
    <n v="3.1438807013456049"/>
    <x v="2"/>
    <x v="336"/>
    <x v="2"/>
    <x v="2"/>
  </r>
  <r>
    <s v="IT0034"/>
    <s v="Italy"/>
    <s v="Palermo"/>
    <s v="EUR"/>
    <n v="1543"/>
    <n v="3277"/>
    <n v="7440"/>
    <n v="8058"/>
    <n v="963"/>
    <n v="15087"/>
    <n v="1008"/>
    <n v="2242"/>
    <n v="943"/>
    <n v="2827"/>
    <n v="1232"/>
    <n v="4365"/>
    <n v="6730"/>
    <n v="354"/>
    <n v="27101"/>
    <n v="8557"/>
    <n v="5823"/>
    <n v="242"/>
    <n v="843"/>
    <n v="4773"/>
    <n v="14702"/>
    <n v="1454"/>
    <n v="413"/>
    <n v="6466"/>
    <n v="68741"/>
    <n v="57702"/>
    <n v="126443"/>
    <n v="3.1438807013456049"/>
    <x v="3"/>
    <x v="337"/>
    <x v="3"/>
    <x v="3"/>
  </r>
  <r>
    <s v="IT0034"/>
    <s v="Italy"/>
    <s v="Palermo"/>
    <s v="EUR"/>
    <n v="1543"/>
    <n v="3277"/>
    <n v="7440"/>
    <n v="8058"/>
    <n v="963"/>
    <n v="15087"/>
    <n v="1008"/>
    <n v="2242"/>
    <n v="943"/>
    <n v="2827"/>
    <n v="1232"/>
    <n v="4365"/>
    <n v="6730"/>
    <n v="354"/>
    <n v="27101"/>
    <n v="8557"/>
    <n v="5823"/>
    <n v="242"/>
    <n v="843"/>
    <n v="4773"/>
    <n v="14702"/>
    <n v="1454"/>
    <n v="413"/>
    <n v="6466"/>
    <n v="68741"/>
    <n v="57702"/>
    <n v="126443"/>
    <n v="3.1438807013456049"/>
    <x v="4"/>
    <x v="338"/>
    <x v="4"/>
    <x v="4"/>
  </r>
  <r>
    <s v="IT0034"/>
    <s v="Italy"/>
    <s v="Palermo"/>
    <s v="EUR"/>
    <n v="1543"/>
    <n v="3277"/>
    <n v="7440"/>
    <n v="8058"/>
    <n v="963"/>
    <n v="15087"/>
    <n v="1008"/>
    <n v="2242"/>
    <n v="943"/>
    <n v="2827"/>
    <n v="1232"/>
    <n v="4365"/>
    <n v="6730"/>
    <n v="354"/>
    <n v="27101"/>
    <n v="8557"/>
    <n v="5823"/>
    <n v="242"/>
    <n v="843"/>
    <n v="4773"/>
    <n v="14702"/>
    <n v="1454"/>
    <n v="413"/>
    <n v="6466"/>
    <n v="68741"/>
    <n v="57702"/>
    <n v="126443"/>
    <n v="3.1438807013456049"/>
    <x v="5"/>
    <x v="339"/>
    <x v="5"/>
    <x v="5"/>
  </r>
  <r>
    <s v="IT0034"/>
    <s v="Italy"/>
    <s v="Palermo"/>
    <s v="EUR"/>
    <n v="1543"/>
    <n v="3277"/>
    <n v="7440"/>
    <n v="8058"/>
    <n v="963"/>
    <n v="15087"/>
    <n v="1008"/>
    <n v="2242"/>
    <n v="943"/>
    <n v="2827"/>
    <n v="1232"/>
    <n v="4365"/>
    <n v="6730"/>
    <n v="354"/>
    <n v="27101"/>
    <n v="8557"/>
    <n v="5823"/>
    <n v="242"/>
    <n v="843"/>
    <n v="4773"/>
    <n v="14702"/>
    <n v="1454"/>
    <n v="413"/>
    <n v="6466"/>
    <n v="68741"/>
    <n v="57702"/>
    <n v="126443"/>
    <n v="3.1438807013456049"/>
    <x v="6"/>
    <x v="340"/>
    <x v="6"/>
    <x v="6"/>
  </r>
  <r>
    <s v="IT0034"/>
    <s v="Italy"/>
    <s v="Palermo"/>
    <s v="EUR"/>
    <n v="1543"/>
    <n v="3277"/>
    <n v="7440"/>
    <n v="8058"/>
    <n v="963"/>
    <n v="15087"/>
    <n v="1008"/>
    <n v="2242"/>
    <n v="943"/>
    <n v="2827"/>
    <n v="1232"/>
    <n v="4365"/>
    <n v="6730"/>
    <n v="354"/>
    <n v="27101"/>
    <n v="8557"/>
    <n v="5823"/>
    <n v="242"/>
    <n v="843"/>
    <n v="4773"/>
    <n v="14702"/>
    <n v="1454"/>
    <n v="413"/>
    <n v="6466"/>
    <n v="68741"/>
    <n v="57702"/>
    <n v="126443"/>
    <n v="3.1438807013456049"/>
    <x v="7"/>
    <x v="341"/>
    <x v="7"/>
    <x v="7"/>
  </r>
  <r>
    <s v="IT0034"/>
    <s v="Italy"/>
    <s v="Palermo"/>
    <s v="EUR"/>
    <n v="1543"/>
    <n v="3277"/>
    <n v="7440"/>
    <n v="8058"/>
    <n v="963"/>
    <n v="15087"/>
    <n v="1008"/>
    <n v="2242"/>
    <n v="943"/>
    <n v="2827"/>
    <n v="1232"/>
    <n v="4365"/>
    <n v="6730"/>
    <n v="354"/>
    <n v="27101"/>
    <n v="8557"/>
    <n v="5823"/>
    <n v="242"/>
    <n v="843"/>
    <n v="4773"/>
    <n v="14702"/>
    <n v="1454"/>
    <n v="413"/>
    <n v="6466"/>
    <n v="68741"/>
    <n v="57702"/>
    <n v="126443"/>
    <n v="3.1438807013456049"/>
    <x v="8"/>
    <x v="342"/>
    <x v="8"/>
    <x v="8"/>
  </r>
  <r>
    <s v="IT0034"/>
    <s v="Italy"/>
    <s v="Palermo"/>
    <s v="EUR"/>
    <n v="1543"/>
    <n v="3277"/>
    <n v="7440"/>
    <n v="8058"/>
    <n v="963"/>
    <n v="15087"/>
    <n v="1008"/>
    <n v="2242"/>
    <n v="943"/>
    <n v="2827"/>
    <n v="1232"/>
    <n v="4365"/>
    <n v="6730"/>
    <n v="354"/>
    <n v="27101"/>
    <n v="8557"/>
    <n v="5823"/>
    <n v="242"/>
    <n v="843"/>
    <n v="4773"/>
    <n v="14702"/>
    <n v="1454"/>
    <n v="413"/>
    <n v="6466"/>
    <n v="68741"/>
    <n v="57702"/>
    <n v="126443"/>
    <n v="3.1438807013456049"/>
    <x v="9"/>
    <x v="343"/>
    <x v="9"/>
    <x v="9"/>
  </r>
  <r>
    <s v="IT0034"/>
    <s v="Italy"/>
    <s v="Palermo"/>
    <s v="EUR"/>
    <n v="1543"/>
    <n v="3277"/>
    <n v="7440"/>
    <n v="8058"/>
    <n v="963"/>
    <n v="15087"/>
    <n v="1008"/>
    <n v="2242"/>
    <n v="943"/>
    <n v="2827"/>
    <n v="1232"/>
    <n v="4365"/>
    <n v="6730"/>
    <n v="354"/>
    <n v="27101"/>
    <n v="8557"/>
    <n v="5823"/>
    <n v="242"/>
    <n v="843"/>
    <n v="4773"/>
    <n v="14702"/>
    <n v="1454"/>
    <n v="413"/>
    <n v="6466"/>
    <n v="68741"/>
    <n v="57702"/>
    <n v="126443"/>
    <n v="3.1438807013456049"/>
    <x v="10"/>
    <x v="344"/>
    <x v="10"/>
    <x v="10"/>
  </r>
  <r>
    <s v="IT0034"/>
    <s v="Italy"/>
    <s v="Palermo"/>
    <s v="EUR"/>
    <n v="1543"/>
    <n v="3277"/>
    <n v="7440"/>
    <n v="8058"/>
    <n v="963"/>
    <n v="15087"/>
    <n v="1008"/>
    <n v="2242"/>
    <n v="943"/>
    <n v="2827"/>
    <n v="1232"/>
    <n v="4365"/>
    <n v="6730"/>
    <n v="354"/>
    <n v="27101"/>
    <n v="8557"/>
    <n v="5823"/>
    <n v="242"/>
    <n v="843"/>
    <n v="4773"/>
    <n v="14702"/>
    <n v="1454"/>
    <n v="413"/>
    <n v="6466"/>
    <n v="68741"/>
    <n v="57702"/>
    <n v="126443"/>
    <n v="3.1438807013456049"/>
    <x v="11"/>
    <x v="345"/>
    <x v="11"/>
    <x v="11"/>
  </r>
  <r>
    <s v="IT0035"/>
    <s v="Italy"/>
    <s v="Genova"/>
    <s v="EUR"/>
    <n v="85"/>
    <n v="8412"/>
    <n v="2593"/>
    <n v="23330"/>
    <n v="2320"/>
    <n v="8222"/>
    <n v="1354"/>
    <n v="1020"/>
    <n v="2367"/>
    <n v="21297"/>
    <n v="2000"/>
    <n v="173"/>
    <n v="1021"/>
    <n v="709"/>
    <n v="3901"/>
    <n v="17768"/>
    <n v="7779"/>
    <n v="2592"/>
    <n v="348"/>
    <n v="5442"/>
    <n v="1173"/>
    <n v="1433"/>
    <n v="2779"/>
    <n v="2891"/>
    <n v="27720"/>
    <n v="93289"/>
    <n v="121009"/>
    <n v="1.0124023571330684E-2"/>
    <x v="0"/>
    <x v="346"/>
    <x v="0"/>
    <x v="0"/>
  </r>
  <r>
    <s v="IT0035"/>
    <s v="Italy"/>
    <s v="Genova"/>
    <s v="EUR"/>
    <n v="85"/>
    <n v="8412"/>
    <n v="2593"/>
    <n v="23330"/>
    <n v="2320"/>
    <n v="8222"/>
    <n v="1354"/>
    <n v="1020"/>
    <n v="2367"/>
    <n v="21297"/>
    <n v="2000"/>
    <n v="173"/>
    <n v="1021"/>
    <n v="709"/>
    <n v="3901"/>
    <n v="17768"/>
    <n v="7779"/>
    <n v="2592"/>
    <n v="348"/>
    <n v="5442"/>
    <n v="1173"/>
    <n v="1433"/>
    <n v="2779"/>
    <n v="2891"/>
    <n v="27720"/>
    <n v="93289"/>
    <n v="121009"/>
    <n v="1.0124023571330684E-2"/>
    <x v="1"/>
    <x v="347"/>
    <x v="1"/>
    <x v="1"/>
  </r>
  <r>
    <s v="IT0035"/>
    <s v="Italy"/>
    <s v="Genova"/>
    <s v="EUR"/>
    <n v="85"/>
    <n v="8412"/>
    <n v="2593"/>
    <n v="23330"/>
    <n v="2320"/>
    <n v="8222"/>
    <n v="1354"/>
    <n v="1020"/>
    <n v="2367"/>
    <n v="21297"/>
    <n v="2000"/>
    <n v="173"/>
    <n v="1021"/>
    <n v="709"/>
    <n v="3901"/>
    <n v="17768"/>
    <n v="7779"/>
    <n v="2592"/>
    <n v="348"/>
    <n v="5442"/>
    <n v="1173"/>
    <n v="1433"/>
    <n v="2779"/>
    <n v="2891"/>
    <n v="27720"/>
    <n v="93289"/>
    <n v="121009"/>
    <n v="1.0124023571330684E-2"/>
    <x v="2"/>
    <x v="348"/>
    <x v="2"/>
    <x v="2"/>
  </r>
  <r>
    <s v="IT0035"/>
    <s v="Italy"/>
    <s v="Genova"/>
    <s v="EUR"/>
    <n v="85"/>
    <n v="8412"/>
    <n v="2593"/>
    <n v="23330"/>
    <n v="2320"/>
    <n v="8222"/>
    <n v="1354"/>
    <n v="1020"/>
    <n v="2367"/>
    <n v="21297"/>
    <n v="2000"/>
    <n v="173"/>
    <n v="1021"/>
    <n v="709"/>
    <n v="3901"/>
    <n v="17768"/>
    <n v="7779"/>
    <n v="2592"/>
    <n v="348"/>
    <n v="5442"/>
    <n v="1173"/>
    <n v="1433"/>
    <n v="2779"/>
    <n v="2891"/>
    <n v="27720"/>
    <n v="93289"/>
    <n v="121009"/>
    <n v="1.0124023571330684E-2"/>
    <x v="3"/>
    <x v="349"/>
    <x v="3"/>
    <x v="3"/>
  </r>
  <r>
    <s v="IT0035"/>
    <s v="Italy"/>
    <s v="Genova"/>
    <s v="EUR"/>
    <n v="85"/>
    <n v="8412"/>
    <n v="2593"/>
    <n v="23330"/>
    <n v="2320"/>
    <n v="8222"/>
    <n v="1354"/>
    <n v="1020"/>
    <n v="2367"/>
    <n v="21297"/>
    <n v="2000"/>
    <n v="173"/>
    <n v="1021"/>
    <n v="709"/>
    <n v="3901"/>
    <n v="17768"/>
    <n v="7779"/>
    <n v="2592"/>
    <n v="348"/>
    <n v="5442"/>
    <n v="1173"/>
    <n v="1433"/>
    <n v="2779"/>
    <n v="2891"/>
    <n v="27720"/>
    <n v="93289"/>
    <n v="121009"/>
    <n v="1.0124023571330684E-2"/>
    <x v="4"/>
    <x v="350"/>
    <x v="4"/>
    <x v="4"/>
  </r>
  <r>
    <s v="IT0035"/>
    <s v="Italy"/>
    <s v="Genova"/>
    <s v="EUR"/>
    <n v="85"/>
    <n v="8412"/>
    <n v="2593"/>
    <n v="23330"/>
    <n v="2320"/>
    <n v="8222"/>
    <n v="1354"/>
    <n v="1020"/>
    <n v="2367"/>
    <n v="21297"/>
    <n v="2000"/>
    <n v="173"/>
    <n v="1021"/>
    <n v="709"/>
    <n v="3901"/>
    <n v="17768"/>
    <n v="7779"/>
    <n v="2592"/>
    <n v="348"/>
    <n v="5442"/>
    <n v="1173"/>
    <n v="1433"/>
    <n v="2779"/>
    <n v="2891"/>
    <n v="27720"/>
    <n v="93289"/>
    <n v="121009"/>
    <n v="1.0124023571330684E-2"/>
    <x v="5"/>
    <x v="351"/>
    <x v="5"/>
    <x v="5"/>
  </r>
  <r>
    <s v="IT0035"/>
    <s v="Italy"/>
    <s v="Genova"/>
    <s v="EUR"/>
    <n v="85"/>
    <n v="8412"/>
    <n v="2593"/>
    <n v="23330"/>
    <n v="2320"/>
    <n v="8222"/>
    <n v="1354"/>
    <n v="1020"/>
    <n v="2367"/>
    <n v="21297"/>
    <n v="2000"/>
    <n v="173"/>
    <n v="1021"/>
    <n v="709"/>
    <n v="3901"/>
    <n v="17768"/>
    <n v="7779"/>
    <n v="2592"/>
    <n v="348"/>
    <n v="5442"/>
    <n v="1173"/>
    <n v="1433"/>
    <n v="2779"/>
    <n v="2891"/>
    <n v="27720"/>
    <n v="93289"/>
    <n v="121009"/>
    <n v="1.0124023571330684E-2"/>
    <x v="6"/>
    <x v="352"/>
    <x v="6"/>
    <x v="6"/>
  </r>
  <r>
    <s v="IT0035"/>
    <s v="Italy"/>
    <s v="Genova"/>
    <s v="EUR"/>
    <n v="85"/>
    <n v="8412"/>
    <n v="2593"/>
    <n v="23330"/>
    <n v="2320"/>
    <n v="8222"/>
    <n v="1354"/>
    <n v="1020"/>
    <n v="2367"/>
    <n v="21297"/>
    <n v="2000"/>
    <n v="173"/>
    <n v="1021"/>
    <n v="709"/>
    <n v="3901"/>
    <n v="17768"/>
    <n v="7779"/>
    <n v="2592"/>
    <n v="348"/>
    <n v="5442"/>
    <n v="1173"/>
    <n v="1433"/>
    <n v="2779"/>
    <n v="2891"/>
    <n v="27720"/>
    <n v="93289"/>
    <n v="121009"/>
    <n v="1.0124023571330684E-2"/>
    <x v="7"/>
    <x v="353"/>
    <x v="7"/>
    <x v="7"/>
  </r>
  <r>
    <s v="IT0035"/>
    <s v="Italy"/>
    <s v="Genova"/>
    <s v="EUR"/>
    <n v="85"/>
    <n v="8412"/>
    <n v="2593"/>
    <n v="23330"/>
    <n v="2320"/>
    <n v="8222"/>
    <n v="1354"/>
    <n v="1020"/>
    <n v="2367"/>
    <n v="21297"/>
    <n v="2000"/>
    <n v="173"/>
    <n v="1021"/>
    <n v="709"/>
    <n v="3901"/>
    <n v="17768"/>
    <n v="7779"/>
    <n v="2592"/>
    <n v="348"/>
    <n v="5442"/>
    <n v="1173"/>
    <n v="1433"/>
    <n v="2779"/>
    <n v="2891"/>
    <n v="27720"/>
    <n v="93289"/>
    <n v="121009"/>
    <n v="1.0124023571330684E-2"/>
    <x v="8"/>
    <x v="354"/>
    <x v="8"/>
    <x v="8"/>
  </r>
  <r>
    <s v="IT0035"/>
    <s v="Italy"/>
    <s v="Genova"/>
    <s v="EUR"/>
    <n v="85"/>
    <n v="8412"/>
    <n v="2593"/>
    <n v="23330"/>
    <n v="2320"/>
    <n v="8222"/>
    <n v="1354"/>
    <n v="1020"/>
    <n v="2367"/>
    <n v="21297"/>
    <n v="2000"/>
    <n v="173"/>
    <n v="1021"/>
    <n v="709"/>
    <n v="3901"/>
    <n v="17768"/>
    <n v="7779"/>
    <n v="2592"/>
    <n v="348"/>
    <n v="5442"/>
    <n v="1173"/>
    <n v="1433"/>
    <n v="2779"/>
    <n v="2891"/>
    <n v="27720"/>
    <n v="93289"/>
    <n v="121009"/>
    <n v="1.0124023571330684E-2"/>
    <x v="9"/>
    <x v="355"/>
    <x v="9"/>
    <x v="9"/>
  </r>
  <r>
    <s v="IT0035"/>
    <s v="Italy"/>
    <s v="Genova"/>
    <s v="EUR"/>
    <n v="85"/>
    <n v="8412"/>
    <n v="2593"/>
    <n v="23330"/>
    <n v="2320"/>
    <n v="8222"/>
    <n v="1354"/>
    <n v="1020"/>
    <n v="2367"/>
    <n v="21297"/>
    <n v="2000"/>
    <n v="173"/>
    <n v="1021"/>
    <n v="709"/>
    <n v="3901"/>
    <n v="17768"/>
    <n v="7779"/>
    <n v="2592"/>
    <n v="348"/>
    <n v="5442"/>
    <n v="1173"/>
    <n v="1433"/>
    <n v="2779"/>
    <n v="2891"/>
    <n v="27720"/>
    <n v="93289"/>
    <n v="121009"/>
    <n v="1.0124023571330684E-2"/>
    <x v="10"/>
    <x v="356"/>
    <x v="10"/>
    <x v="10"/>
  </r>
  <r>
    <s v="IT0035"/>
    <s v="Italy"/>
    <s v="Genova"/>
    <s v="EUR"/>
    <n v="85"/>
    <n v="8412"/>
    <n v="2593"/>
    <n v="23330"/>
    <n v="2320"/>
    <n v="8222"/>
    <n v="1354"/>
    <n v="1020"/>
    <n v="2367"/>
    <n v="21297"/>
    <n v="2000"/>
    <n v="173"/>
    <n v="1021"/>
    <n v="709"/>
    <n v="3901"/>
    <n v="17768"/>
    <n v="7779"/>
    <n v="2592"/>
    <n v="348"/>
    <n v="5442"/>
    <n v="1173"/>
    <n v="1433"/>
    <n v="2779"/>
    <n v="2891"/>
    <n v="27720"/>
    <n v="93289"/>
    <n v="121009"/>
    <n v="1.0124023571330684E-2"/>
    <x v="11"/>
    <x v="357"/>
    <x v="11"/>
    <x v="11"/>
  </r>
  <r>
    <s v="IT0036"/>
    <s v="Italy"/>
    <s v="Pavia"/>
    <s v="EUR"/>
    <n v="1164"/>
    <n v="3684"/>
    <n v="11900"/>
    <n v="5861"/>
    <n v="40"/>
    <n v="3883"/>
    <n v="6187"/>
    <n v="4480"/>
    <n v="17832"/>
    <n v="1550"/>
    <n v="6080"/>
    <n v="3887"/>
    <n v="9902"/>
    <n v="6068"/>
    <n v="4383"/>
    <n v="433"/>
    <n v="3965"/>
    <n v="699"/>
    <n v="19989"/>
    <n v="9406"/>
    <n v="3516"/>
    <n v="4126"/>
    <n v="4928"/>
    <n v="4548"/>
    <n v="89886"/>
    <n v="48625"/>
    <n v="138511"/>
    <n v="0.16652436855211669"/>
    <x v="0"/>
    <x v="358"/>
    <x v="0"/>
    <x v="0"/>
  </r>
  <r>
    <s v="IT0036"/>
    <s v="Italy"/>
    <s v="Pavia"/>
    <s v="EUR"/>
    <n v="1164"/>
    <n v="3684"/>
    <n v="11900"/>
    <n v="5861"/>
    <n v="40"/>
    <n v="3883"/>
    <n v="6187"/>
    <n v="4480"/>
    <n v="17832"/>
    <n v="1550"/>
    <n v="6080"/>
    <n v="3887"/>
    <n v="9902"/>
    <n v="6068"/>
    <n v="4383"/>
    <n v="433"/>
    <n v="3965"/>
    <n v="699"/>
    <n v="19989"/>
    <n v="9406"/>
    <n v="3516"/>
    <n v="4126"/>
    <n v="4928"/>
    <n v="4548"/>
    <n v="89886"/>
    <n v="48625"/>
    <n v="138511"/>
    <n v="0.16652436855211669"/>
    <x v="1"/>
    <x v="359"/>
    <x v="1"/>
    <x v="1"/>
  </r>
  <r>
    <s v="IT0036"/>
    <s v="Italy"/>
    <s v="Pavia"/>
    <s v="EUR"/>
    <n v="1164"/>
    <n v="3684"/>
    <n v="11900"/>
    <n v="5861"/>
    <n v="40"/>
    <n v="3883"/>
    <n v="6187"/>
    <n v="4480"/>
    <n v="17832"/>
    <n v="1550"/>
    <n v="6080"/>
    <n v="3887"/>
    <n v="9902"/>
    <n v="6068"/>
    <n v="4383"/>
    <n v="433"/>
    <n v="3965"/>
    <n v="699"/>
    <n v="19989"/>
    <n v="9406"/>
    <n v="3516"/>
    <n v="4126"/>
    <n v="4928"/>
    <n v="4548"/>
    <n v="89886"/>
    <n v="48625"/>
    <n v="138511"/>
    <n v="0.16652436855211669"/>
    <x v="2"/>
    <x v="360"/>
    <x v="2"/>
    <x v="2"/>
  </r>
  <r>
    <s v="IT0036"/>
    <s v="Italy"/>
    <s v="Pavia"/>
    <s v="EUR"/>
    <n v="1164"/>
    <n v="3684"/>
    <n v="11900"/>
    <n v="5861"/>
    <n v="40"/>
    <n v="3883"/>
    <n v="6187"/>
    <n v="4480"/>
    <n v="17832"/>
    <n v="1550"/>
    <n v="6080"/>
    <n v="3887"/>
    <n v="9902"/>
    <n v="6068"/>
    <n v="4383"/>
    <n v="433"/>
    <n v="3965"/>
    <n v="699"/>
    <n v="19989"/>
    <n v="9406"/>
    <n v="3516"/>
    <n v="4126"/>
    <n v="4928"/>
    <n v="4548"/>
    <n v="89886"/>
    <n v="48625"/>
    <n v="138511"/>
    <n v="0.16652436855211669"/>
    <x v="3"/>
    <x v="361"/>
    <x v="3"/>
    <x v="3"/>
  </r>
  <r>
    <s v="IT0036"/>
    <s v="Italy"/>
    <s v="Pavia"/>
    <s v="EUR"/>
    <n v="1164"/>
    <n v="3684"/>
    <n v="11900"/>
    <n v="5861"/>
    <n v="40"/>
    <n v="3883"/>
    <n v="6187"/>
    <n v="4480"/>
    <n v="17832"/>
    <n v="1550"/>
    <n v="6080"/>
    <n v="3887"/>
    <n v="9902"/>
    <n v="6068"/>
    <n v="4383"/>
    <n v="433"/>
    <n v="3965"/>
    <n v="699"/>
    <n v="19989"/>
    <n v="9406"/>
    <n v="3516"/>
    <n v="4126"/>
    <n v="4928"/>
    <n v="4548"/>
    <n v="89886"/>
    <n v="48625"/>
    <n v="138511"/>
    <n v="0.16652436855211669"/>
    <x v="4"/>
    <x v="362"/>
    <x v="4"/>
    <x v="4"/>
  </r>
  <r>
    <s v="IT0036"/>
    <s v="Italy"/>
    <s v="Pavia"/>
    <s v="EUR"/>
    <n v="1164"/>
    <n v="3684"/>
    <n v="11900"/>
    <n v="5861"/>
    <n v="40"/>
    <n v="3883"/>
    <n v="6187"/>
    <n v="4480"/>
    <n v="17832"/>
    <n v="1550"/>
    <n v="6080"/>
    <n v="3887"/>
    <n v="9902"/>
    <n v="6068"/>
    <n v="4383"/>
    <n v="433"/>
    <n v="3965"/>
    <n v="699"/>
    <n v="19989"/>
    <n v="9406"/>
    <n v="3516"/>
    <n v="4126"/>
    <n v="4928"/>
    <n v="4548"/>
    <n v="89886"/>
    <n v="48625"/>
    <n v="138511"/>
    <n v="0.16652436855211669"/>
    <x v="5"/>
    <x v="363"/>
    <x v="5"/>
    <x v="5"/>
  </r>
  <r>
    <s v="IT0036"/>
    <s v="Italy"/>
    <s v="Pavia"/>
    <s v="EUR"/>
    <n v="1164"/>
    <n v="3684"/>
    <n v="11900"/>
    <n v="5861"/>
    <n v="40"/>
    <n v="3883"/>
    <n v="6187"/>
    <n v="4480"/>
    <n v="17832"/>
    <n v="1550"/>
    <n v="6080"/>
    <n v="3887"/>
    <n v="9902"/>
    <n v="6068"/>
    <n v="4383"/>
    <n v="433"/>
    <n v="3965"/>
    <n v="699"/>
    <n v="19989"/>
    <n v="9406"/>
    <n v="3516"/>
    <n v="4126"/>
    <n v="4928"/>
    <n v="4548"/>
    <n v="89886"/>
    <n v="48625"/>
    <n v="138511"/>
    <n v="0.16652436855211669"/>
    <x v="6"/>
    <x v="364"/>
    <x v="6"/>
    <x v="6"/>
  </r>
  <r>
    <s v="IT0036"/>
    <s v="Italy"/>
    <s v="Pavia"/>
    <s v="EUR"/>
    <n v="1164"/>
    <n v="3684"/>
    <n v="11900"/>
    <n v="5861"/>
    <n v="40"/>
    <n v="3883"/>
    <n v="6187"/>
    <n v="4480"/>
    <n v="17832"/>
    <n v="1550"/>
    <n v="6080"/>
    <n v="3887"/>
    <n v="9902"/>
    <n v="6068"/>
    <n v="4383"/>
    <n v="433"/>
    <n v="3965"/>
    <n v="699"/>
    <n v="19989"/>
    <n v="9406"/>
    <n v="3516"/>
    <n v="4126"/>
    <n v="4928"/>
    <n v="4548"/>
    <n v="89886"/>
    <n v="48625"/>
    <n v="138511"/>
    <n v="0.16652436855211669"/>
    <x v="7"/>
    <x v="365"/>
    <x v="7"/>
    <x v="7"/>
  </r>
  <r>
    <s v="IT0036"/>
    <s v="Italy"/>
    <s v="Pavia"/>
    <s v="EUR"/>
    <n v="1164"/>
    <n v="3684"/>
    <n v="11900"/>
    <n v="5861"/>
    <n v="40"/>
    <n v="3883"/>
    <n v="6187"/>
    <n v="4480"/>
    <n v="17832"/>
    <n v="1550"/>
    <n v="6080"/>
    <n v="3887"/>
    <n v="9902"/>
    <n v="6068"/>
    <n v="4383"/>
    <n v="433"/>
    <n v="3965"/>
    <n v="699"/>
    <n v="19989"/>
    <n v="9406"/>
    <n v="3516"/>
    <n v="4126"/>
    <n v="4928"/>
    <n v="4548"/>
    <n v="89886"/>
    <n v="48625"/>
    <n v="138511"/>
    <n v="0.16652436855211669"/>
    <x v="8"/>
    <x v="366"/>
    <x v="8"/>
    <x v="8"/>
  </r>
  <r>
    <s v="IT0036"/>
    <s v="Italy"/>
    <s v="Pavia"/>
    <s v="EUR"/>
    <n v="1164"/>
    <n v="3684"/>
    <n v="11900"/>
    <n v="5861"/>
    <n v="40"/>
    <n v="3883"/>
    <n v="6187"/>
    <n v="4480"/>
    <n v="17832"/>
    <n v="1550"/>
    <n v="6080"/>
    <n v="3887"/>
    <n v="9902"/>
    <n v="6068"/>
    <n v="4383"/>
    <n v="433"/>
    <n v="3965"/>
    <n v="699"/>
    <n v="19989"/>
    <n v="9406"/>
    <n v="3516"/>
    <n v="4126"/>
    <n v="4928"/>
    <n v="4548"/>
    <n v="89886"/>
    <n v="48625"/>
    <n v="138511"/>
    <n v="0.16652436855211669"/>
    <x v="9"/>
    <x v="367"/>
    <x v="9"/>
    <x v="9"/>
  </r>
  <r>
    <s v="IT0036"/>
    <s v="Italy"/>
    <s v="Pavia"/>
    <s v="EUR"/>
    <n v="1164"/>
    <n v="3684"/>
    <n v="11900"/>
    <n v="5861"/>
    <n v="40"/>
    <n v="3883"/>
    <n v="6187"/>
    <n v="4480"/>
    <n v="17832"/>
    <n v="1550"/>
    <n v="6080"/>
    <n v="3887"/>
    <n v="9902"/>
    <n v="6068"/>
    <n v="4383"/>
    <n v="433"/>
    <n v="3965"/>
    <n v="699"/>
    <n v="19989"/>
    <n v="9406"/>
    <n v="3516"/>
    <n v="4126"/>
    <n v="4928"/>
    <n v="4548"/>
    <n v="89886"/>
    <n v="48625"/>
    <n v="138511"/>
    <n v="0.16652436855211669"/>
    <x v="10"/>
    <x v="368"/>
    <x v="10"/>
    <x v="10"/>
  </r>
  <r>
    <s v="IT0036"/>
    <s v="Italy"/>
    <s v="Pavia"/>
    <s v="EUR"/>
    <n v="1164"/>
    <n v="3684"/>
    <n v="11900"/>
    <n v="5861"/>
    <n v="40"/>
    <n v="3883"/>
    <n v="6187"/>
    <n v="4480"/>
    <n v="17832"/>
    <n v="1550"/>
    <n v="6080"/>
    <n v="3887"/>
    <n v="9902"/>
    <n v="6068"/>
    <n v="4383"/>
    <n v="433"/>
    <n v="3965"/>
    <n v="699"/>
    <n v="19989"/>
    <n v="9406"/>
    <n v="3516"/>
    <n v="4126"/>
    <n v="4928"/>
    <n v="4548"/>
    <n v="89886"/>
    <n v="48625"/>
    <n v="138511"/>
    <n v="0.16652436855211669"/>
    <x v="11"/>
    <x v="369"/>
    <x v="11"/>
    <x v="11"/>
  </r>
  <r>
    <s v="IT0037"/>
    <s v="Italy"/>
    <s v="Bari"/>
    <s v="EUR"/>
    <n v="5883"/>
    <n v="8823"/>
    <n v="41937"/>
    <n v="1296"/>
    <n v="289"/>
    <n v="1515"/>
    <n v="3034"/>
    <n v="98087"/>
    <n v="3732"/>
    <n v="2815"/>
    <n v="2477"/>
    <n v="2195"/>
    <n v="782"/>
    <n v="420"/>
    <n v="6263"/>
    <n v="3838"/>
    <n v="983"/>
    <n v="9937"/>
    <n v="396"/>
    <n v="2078"/>
    <n v="556"/>
    <n v="10551"/>
    <n v="1762"/>
    <n v="6247"/>
    <n v="68094"/>
    <n v="147802"/>
    <n v="215896"/>
    <n v="4.3368799640341675E-2"/>
    <x v="0"/>
    <x v="370"/>
    <x v="0"/>
    <x v="0"/>
  </r>
  <r>
    <s v="IT0037"/>
    <s v="Italy"/>
    <s v="Bari"/>
    <s v="EUR"/>
    <n v="5883"/>
    <n v="8823"/>
    <n v="41937"/>
    <n v="1296"/>
    <n v="289"/>
    <n v="1515"/>
    <n v="3034"/>
    <n v="98087"/>
    <n v="3732"/>
    <n v="2815"/>
    <n v="2477"/>
    <n v="2195"/>
    <n v="782"/>
    <n v="420"/>
    <n v="6263"/>
    <n v="3838"/>
    <n v="983"/>
    <n v="9937"/>
    <n v="396"/>
    <n v="2078"/>
    <n v="556"/>
    <n v="10551"/>
    <n v="1762"/>
    <n v="6247"/>
    <n v="68094"/>
    <n v="147802"/>
    <n v="215896"/>
    <n v="4.3368799640341675E-2"/>
    <x v="1"/>
    <x v="371"/>
    <x v="1"/>
    <x v="1"/>
  </r>
  <r>
    <s v="IT0037"/>
    <s v="Italy"/>
    <s v="Bari"/>
    <s v="EUR"/>
    <n v="5883"/>
    <n v="8823"/>
    <n v="41937"/>
    <n v="1296"/>
    <n v="289"/>
    <n v="1515"/>
    <n v="3034"/>
    <n v="98087"/>
    <n v="3732"/>
    <n v="2815"/>
    <n v="2477"/>
    <n v="2195"/>
    <n v="782"/>
    <n v="420"/>
    <n v="6263"/>
    <n v="3838"/>
    <n v="983"/>
    <n v="9937"/>
    <n v="396"/>
    <n v="2078"/>
    <n v="556"/>
    <n v="10551"/>
    <n v="1762"/>
    <n v="6247"/>
    <n v="68094"/>
    <n v="147802"/>
    <n v="215896"/>
    <n v="4.3368799640341675E-2"/>
    <x v="2"/>
    <x v="372"/>
    <x v="2"/>
    <x v="2"/>
  </r>
  <r>
    <s v="IT0037"/>
    <s v="Italy"/>
    <s v="Bari"/>
    <s v="EUR"/>
    <n v="5883"/>
    <n v="8823"/>
    <n v="41937"/>
    <n v="1296"/>
    <n v="289"/>
    <n v="1515"/>
    <n v="3034"/>
    <n v="98087"/>
    <n v="3732"/>
    <n v="2815"/>
    <n v="2477"/>
    <n v="2195"/>
    <n v="782"/>
    <n v="420"/>
    <n v="6263"/>
    <n v="3838"/>
    <n v="983"/>
    <n v="9937"/>
    <n v="396"/>
    <n v="2078"/>
    <n v="556"/>
    <n v="10551"/>
    <n v="1762"/>
    <n v="6247"/>
    <n v="68094"/>
    <n v="147802"/>
    <n v="215896"/>
    <n v="4.3368799640341675E-2"/>
    <x v="3"/>
    <x v="373"/>
    <x v="3"/>
    <x v="3"/>
  </r>
  <r>
    <s v="IT0037"/>
    <s v="Italy"/>
    <s v="Bari"/>
    <s v="EUR"/>
    <n v="5883"/>
    <n v="8823"/>
    <n v="41937"/>
    <n v="1296"/>
    <n v="289"/>
    <n v="1515"/>
    <n v="3034"/>
    <n v="98087"/>
    <n v="3732"/>
    <n v="2815"/>
    <n v="2477"/>
    <n v="2195"/>
    <n v="782"/>
    <n v="420"/>
    <n v="6263"/>
    <n v="3838"/>
    <n v="983"/>
    <n v="9937"/>
    <n v="396"/>
    <n v="2078"/>
    <n v="556"/>
    <n v="10551"/>
    <n v="1762"/>
    <n v="6247"/>
    <n v="68094"/>
    <n v="147802"/>
    <n v="215896"/>
    <n v="4.3368799640341675E-2"/>
    <x v="4"/>
    <x v="374"/>
    <x v="4"/>
    <x v="4"/>
  </r>
  <r>
    <s v="IT0037"/>
    <s v="Italy"/>
    <s v="Bari"/>
    <s v="EUR"/>
    <n v="5883"/>
    <n v="8823"/>
    <n v="41937"/>
    <n v="1296"/>
    <n v="289"/>
    <n v="1515"/>
    <n v="3034"/>
    <n v="98087"/>
    <n v="3732"/>
    <n v="2815"/>
    <n v="2477"/>
    <n v="2195"/>
    <n v="782"/>
    <n v="420"/>
    <n v="6263"/>
    <n v="3838"/>
    <n v="983"/>
    <n v="9937"/>
    <n v="396"/>
    <n v="2078"/>
    <n v="556"/>
    <n v="10551"/>
    <n v="1762"/>
    <n v="6247"/>
    <n v="68094"/>
    <n v="147802"/>
    <n v="215896"/>
    <n v="4.3368799640341675E-2"/>
    <x v="5"/>
    <x v="375"/>
    <x v="5"/>
    <x v="5"/>
  </r>
  <r>
    <s v="IT0037"/>
    <s v="Italy"/>
    <s v="Bari"/>
    <s v="EUR"/>
    <n v="5883"/>
    <n v="8823"/>
    <n v="41937"/>
    <n v="1296"/>
    <n v="289"/>
    <n v="1515"/>
    <n v="3034"/>
    <n v="98087"/>
    <n v="3732"/>
    <n v="2815"/>
    <n v="2477"/>
    <n v="2195"/>
    <n v="782"/>
    <n v="420"/>
    <n v="6263"/>
    <n v="3838"/>
    <n v="983"/>
    <n v="9937"/>
    <n v="396"/>
    <n v="2078"/>
    <n v="556"/>
    <n v="10551"/>
    <n v="1762"/>
    <n v="6247"/>
    <n v="68094"/>
    <n v="147802"/>
    <n v="215896"/>
    <n v="4.3368799640341675E-2"/>
    <x v="6"/>
    <x v="376"/>
    <x v="6"/>
    <x v="6"/>
  </r>
  <r>
    <s v="IT0037"/>
    <s v="Italy"/>
    <s v="Bari"/>
    <s v="EUR"/>
    <n v="5883"/>
    <n v="8823"/>
    <n v="41937"/>
    <n v="1296"/>
    <n v="289"/>
    <n v="1515"/>
    <n v="3034"/>
    <n v="98087"/>
    <n v="3732"/>
    <n v="2815"/>
    <n v="2477"/>
    <n v="2195"/>
    <n v="782"/>
    <n v="420"/>
    <n v="6263"/>
    <n v="3838"/>
    <n v="983"/>
    <n v="9937"/>
    <n v="396"/>
    <n v="2078"/>
    <n v="556"/>
    <n v="10551"/>
    <n v="1762"/>
    <n v="6247"/>
    <n v="68094"/>
    <n v="147802"/>
    <n v="215896"/>
    <n v="4.3368799640341675E-2"/>
    <x v="7"/>
    <x v="377"/>
    <x v="7"/>
    <x v="7"/>
  </r>
  <r>
    <s v="IT0037"/>
    <s v="Italy"/>
    <s v="Bari"/>
    <s v="EUR"/>
    <n v="5883"/>
    <n v="8823"/>
    <n v="41937"/>
    <n v="1296"/>
    <n v="289"/>
    <n v="1515"/>
    <n v="3034"/>
    <n v="98087"/>
    <n v="3732"/>
    <n v="2815"/>
    <n v="2477"/>
    <n v="2195"/>
    <n v="782"/>
    <n v="420"/>
    <n v="6263"/>
    <n v="3838"/>
    <n v="983"/>
    <n v="9937"/>
    <n v="396"/>
    <n v="2078"/>
    <n v="556"/>
    <n v="10551"/>
    <n v="1762"/>
    <n v="6247"/>
    <n v="68094"/>
    <n v="147802"/>
    <n v="215896"/>
    <n v="4.3368799640341675E-2"/>
    <x v="8"/>
    <x v="378"/>
    <x v="8"/>
    <x v="8"/>
  </r>
  <r>
    <s v="IT0037"/>
    <s v="Italy"/>
    <s v="Bari"/>
    <s v="EUR"/>
    <n v="5883"/>
    <n v="8823"/>
    <n v="41937"/>
    <n v="1296"/>
    <n v="289"/>
    <n v="1515"/>
    <n v="3034"/>
    <n v="98087"/>
    <n v="3732"/>
    <n v="2815"/>
    <n v="2477"/>
    <n v="2195"/>
    <n v="782"/>
    <n v="420"/>
    <n v="6263"/>
    <n v="3838"/>
    <n v="983"/>
    <n v="9937"/>
    <n v="396"/>
    <n v="2078"/>
    <n v="556"/>
    <n v="10551"/>
    <n v="1762"/>
    <n v="6247"/>
    <n v="68094"/>
    <n v="147802"/>
    <n v="215896"/>
    <n v="4.3368799640341675E-2"/>
    <x v="9"/>
    <x v="379"/>
    <x v="9"/>
    <x v="9"/>
  </r>
  <r>
    <s v="IT0037"/>
    <s v="Italy"/>
    <s v="Bari"/>
    <s v="EUR"/>
    <n v="5883"/>
    <n v="8823"/>
    <n v="41937"/>
    <n v="1296"/>
    <n v="289"/>
    <n v="1515"/>
    <n v="3034"/>
    <n v="98087"/>
    <n v="3732"/>
    <n v="2815"/>
    <n v="2477"/>
    <n v="2195"/>
    <n v="782"/>
    <n v="420"/>
    <n v="6263"/>
    <n v="3838"/>
    <n v="983"/>
    <n v="9937"/>
    <n v="396"/>
    <n v="2078"/>
    <n v="556"/>
    <n v="10551"/>
    <n v="1762"/>
    <n v="6247"/>
    <n v="68094"/>
    <n v="147802"/>
    <n v="215896"/>
    <n v="4.3368799640341675E-2"/>
    <x v="10"/>
    <x v="380"/>
    <x v="10"/>
    <x v="10"/>
  </r>
  <r>
    <s v="IT0037"/>
    <s v="Italy"/>
    <s v="Bari"/>
    <s v="EUR"/>
    <n v="5883"/>
    <n v="8823"/>
    <n v="41937"/>
    <n v="1296"/>
    <n v="289"/>
    <n v="1515"/>
    <n v="3034"/>
    <n v="98087"/>
    <n v="3732"/>
    <n v="2815"/>
    <n v="2477"/>
    <n v="2195"/>
    <n v="782"/>
    <n v="420"/>
    <n v="6263"/>
    <n v="3838"/>
    <n v="983"/>
    <n v="9937"/>
    <n v="396"/>
    <n v="2078"/>
    <n v="556"/>
    <n v="10551"/>
    <n v="1762"/>
    <n v="6247"/>
    <n v="68094"/>
    <n v="147802"/>
    <n v="215896"/>
    <n v="4.3368799640341675E-2"/>
    <x v="11"/>
    <x v="381"/>
    <x v="11"/>
    <x v="11"/>
  </r>
  <r>
    <s v="IT0038"/>
    <s v="Italy"/>
    <s v="Varese"/>
    <s v="EUR"/>
    <n v="14161"/>
    <n v="288"/>
    <n v="7516"/>
    <n v="4805"/>
    <n v="740"/>
    <n v="739"/>
    <n v="855"/>
    <n v="187"/>
    <n v="4125"/>
    <n v="2031"/>
    <n v="21263"/>
    <n v="5315"/>
    <n v="2963"/>
    <n v="404"/>
    <n v="8031"/>
    <n v="9427"/>
    <n v="5908"/>
    <n v="6399"/>
    <n v="1667"/>
    <n v="2209"/>
    <n v="1899"/>
    <n v="2141"/>
    <n v="17502"/>
    <n v="2849"/>
    <n v="86630"/>
    <n v="36794"/>
    <n v="123424"/>
    <n v="-0.1356678604589468"/>
    <x v="0"/>
    <x v="382"/>
    <x v="0"/>
    <x v="0"/>
  </r>
  <r>
    <s v="IT0038"/>
    <s v="Italy"/>
    <s v="Varese"/>
    <s v="EUR"/>
    <n v="14161"/>
    <n v="288"/>
    <n v="7516"/>
    <n v="4805"/>
    <n v="740"/>
    <n v="739"/>
    <n v="855"/>
    <n v="187"/>
    <n v="4125"/>
    <n v="2031"/>
    <n v="21263"/>
    <n v="5315"/>
    <n v="2963"/>
    <n v="404"/>
    <n v="8031"/>
    <n v="9427"/>
    <n v="5908"/>
    <n v="6399"/>
    <n v="1667"/>
    <n v="2209"/>
    <n v="1899"/>
    <n v="2141"/>
    <n v="17502"/>
    <n v="2849"/>
    <n v="86630"/>
    <n v="36794"/>
    <n v="123424"/>
    <n v="-0.1356678604589468"/>
    <x v="1"/>
    <x v="383"/>
    <x v="1"/>
    <x v="1"/>
  </r>
  <r>
    <s v="IT0038"/>
    <s v="Italy"/>
    <s v="Varese"/>
    <s v="EUR"/>
    <n v="14161"/>
    <n v="288"/>
    <n v="7516"/>
    <n v="4805"/>
    <n v="740"/>
    <n v="739"/>
    <n v="855"/>
    <n v="187"/>
    <n v="4125"/>
    <n v="2031"/>
    <n v="21263"/>
    <n v="5315"/>
    <n v="2963"/>
    <n v="404"/>
    <n v="8031"/>
    <n v="9427"/>
    <n v="5908"/>
    <n v="6399"/>
    <n v="1667"/>
    <n v="2209"/>
    <n v="1899"/>
    <n v="2141"/>
    <n v="17502"/>
    <n v="2849"/>
    <n v="86630"/>
    <n v="36794"/>
    <n v="123424"/>
    <n v="-0.1356678604589468"/>
    <x v="2"/>
    <x v="384"/>
    <x v="2"/>
    <x v="2"/>
  </r>
  <r>
    <s v="IT0038"/>
    <s v="Italy"/>
    <s v="Varese"/>
    <s v="EUR"/>
    <n v="14161"/>
    <n v="288"/>
    <n v="7516"/>
    <n v="4805"/>
    <n v="740"/>
    <n v="739"/>
    <n v="855"/>
    <n v="187"/>
    <n v="4125"/>
    <n v="2031"/>
    <n v="21263"/>
    <n v="5315"/>
    <n v="2963"/>
    <n v="404"/>
    <n v="8031"/>
    <n v="9427"/>
    <n v="5908"/>
    <n v="6399"/>
    <n v="1667"/>
    <n v="2209"/>
    <n v="1899"/>
    <n v="2141"/>
    <n v="17502"/>
    <n v="2849"/>
    <n v="86630"/>
    <n v="36794"/>
    <n v="123424"/>
    <n v="-0.1356678604589468"/>
    <x v="3"/>
    <x v="385"/>
    <x v="3"/>
    <x v="3"/>
  </r>
  <r>
    <s v="IT0038"/>
    <s v="Italy"/>
    <s v="Varese"/>
    <s v="EUR"/>
    <n v="14161"/>
    <n v="288"/>
    <n v="7516"/>
    <n v="4805"/>
    <n v="740"/>
    <n v="739"/>
    <n v="855"/>
    <n v="187"/>
    <n v="4125"/>
    <n v="2031"/>
    <n v="21263"/>
    <n v="5315"/>
    <n v="2963"/>
    <n v="404"/>
    <n v="8031"/>
    <n v="9427"/>
    <n v="5908"/>
    <n v="6399"/>
    <n v="1667"/>
    <n v="2209"/>
    <n v="1899"/>
    <n v="2141"/>
    <n v="17502"/>
    <n v="2849"/>
    <n v="86630"/>
    <n v="36794"/>
    <n v="123424"/>
    <n v="-0.1356678604589468"/>
    <x v="4"/>
    <x v="386"/>
    <x v="4"/>
    <x v="4"/>
  </r>
  <r>
    <s v="IT0038"/>
    <s v="Italy"/>
    <s v="Varese"/>
    <s v="EUR"/>
    <n v="14161"/>
    <n v="288"/>
    <n v="7516"/>
    <n v="4805"/>
    <n v="740"/>
    <n v="739"/>
    <n v="855"/>
    <n v="187"/>
    <n v="4125"/>
    <n v="2031"/>
    <n v="21263"/>
    <n v="5315"/>
    <n v="2963"/>
    <n v="404"/>
    <n v="8031"/>
    <n v="9427"/>
    <n v="5908"/>
    <n v="6399"/>
    <n v="1667"/>
    <n v="2209"/>
    <n v="1899"/>
    <n v="2141"/>
    <n v="17502"/>
    <n v="2849"/>
    <n v="86630"/>
    <n v="36794"/>
    <n v="123424"/>
    <n v="-0.1356678604589468"/>
    <x v="5"/>
    <x v="387"/>
    <x v="5"/>
    <x v="5"/>
  </r>
  <r>
    <s v="IT0038"/>
    <s v="Italy"/>
    <s v="Varese"/>
    <s v="EUR"/>
    <n v="14161"/>
    <n v="288"/>
    <n v="7516"/>
    <n v="4805"/>
    <n v="740"/>
    <n v="739"/>
    <n v="855"/>
    <n v="187"/>
    <n v="4125"/>
    <n v="2031"/>
    <n v="21263"/>
    <n v="5315"/>
    <n v="2963"/>
    <n v="404"/>
    <n v="8031"/>
    <n v="9427"/>
    <n v="5908"/>
    <n v="6399"/>
    <n v="1667"/>
    <n v="2209"/>
    <n v="1899"/>
    <n v="2141"/>
    <n v="17502"/>
    <n v="2849"/>
    <n v="86630"/>
    <n v="36794"/>
    <n v="123424"/>
    <n v="-0.1356678604589468"/>
    <x v="6"/>
    <x v="388"/>
    <x v="6"/>
    <x v="6"/>
  </r>
  <r>
    <s v="IT0038"/>
    <s v="Italy"/>
    <s v="Varese"/>
    <s v="EUR"/>
    <n v="14161"/>
    <n v="288"/>
    <n v="7516"/>
    <n v="4805"/>
    <n v="740"/>
    <n v="739"/>
    <n v="855"/>
    <n v="187"/>
    <n v="4125"/>
    <n v="2031"/>
    <n v="21263"/>
    <n v="5315"/>
    <n v="2963"/>
    <n v="404"/>
    <n v="8031"/>
    <n v="9427"/>
    <n v="5908"/>
    <n v="6399"/>
    <n v="1667"/>
    <n v="2209"/>
    <n v="1899"/>
    <n v="2141"/>
    <n v="17502"/>
    <n v="2849"/>
    <n v="86630"/>
    <n v="36794"/>
    <n v="123424"/>
    <n v="-0.1356678604589468"/>
    <x v="7"/>
    <x v="389"/>
    <x v="7"/>
    <x v="7"/>
  </r>
  <r>
    <s v="IT0038"/>
    <s v="Italy"/>
    <s v="Varese"/>
    <s v="EUR"/>
    <n v="14161"/>
    <n v="288"/>
    <n v="7516"/>
    <n v="4805"/>
    <n v="740"/>
    <n v="739"/>
    <n v="855"/>
    <n v="187"/>
    <n v="4125"/>
    <n v="2031"/>
    <n v="21263"/>
    <n v="5315"/>
    <n v="2963"/>
    <n v="404"/>
    <n v="8031"/>
    <n v="9427"/>
    <n v="5908"/>
    <n v="6399"/>
    <n v="1667"/>
    <n v="2209"/>
    <n v="1899"/>
    <n v="2141"/>
    <n v="17502"/>
    <n v="2849"/>
    <n v="86630"/>
    <n v="36794"/>
    <n v="123424"/>
    <n v="-0.1356678604589468"/>
    <x v="8"/>
    <x v="390"/>
    <x v="8"/>
    <x v="8"/>
  </r>
  <r>
    <s v="IT0038"/>
    <s v="Italy"/>
    <s v="Varese"/>
    <s v="EUR"/>
    <n v="14161"/>
    <n v="288"/>
    <n v="7516"/>
    <n v="4805"/>
    <n v="740"/>
    <n v="739"/>
    <n v="855"/>
    <n v="187"/>
    <n v="4125"/>
    <n v="2031"/>
    <n v="21263"/>
    <n v="5315"/>
    <n v="2963"/>
    <n v="404"/>
    <n v="8031"/>
    <n v="9427"/>
    <n v="5908"/>
    <n v="6399"/>
    <n v="1667"/>
    <n v="2209"/>
    <n v="1899"/>
    <n v="2141"/>
    <n v="17502"/>
    <n v="2849"/>
    <n v="86630"/>
    <n v="36794"/>
    <n v="123424"/>
    <n v="-0.1356678604589468"/>
    <x v="9"/>
    <x v="391"/>
    <x v="9"/>
    <x v="9"/>
  </r>
  <r>
    <s v="IT0038"/>
    <s v="Italy"/>
    <s v="Varese"/>
    <s v="EUR"/>
    <n v="14161"/>
    <n v="288"/>
    <n v="7516"/>
    <n v="4805"/>
    <n v="740"/>
    <n v="739"/>
    <n v="855"/>
    <n v="187"/>
    <n v="4125"/>
    <n v="2031"/>
    <n v="21263"/>
    <n v="5315"/>
    <n v="2963"/>
    <n v="404"/>
    <n v="8031"/>
    <n v="9427"/>
    <n v="5908"/>
    <n v="6399"/>
    <n v="1667"/>
    <n v="2209"/>
    <n v="1899"/>
    <n v="2141"/>
    <n v="17502"/>
    <n v="2849"/>
    <n v="86630"/>
    <n v="36794"/>
    <n v="123424"/>
    <n v="-0.1356678604589468"/>
    <x v="10"/>
    <x v="392"/>
    <x v="10"/>
    <x v="10"/>
  </r>
  <r>
    <s v="IT0038"/>
    <s v="Italy"/>
    <s v="Varese"/>
    <s v="EUR"/>
    <n v="14161"/>
    <n v="288"/>
    <n v="7516"/>
    <n v="4805"/>
    <n v="740"/>
    <n v="739"/>
    <n v="855"/>
    <n v="187"/>
    <n v="4125"/>
    <n v="2031"/>
    <n v="21263"/>
    <n v="5315"/>
    <n v="2963"/>
    <n v="404"/>
    <n v="8031"/>
    <n v="9427"/>
    <n v="5908"/>
    <n v="6399"/>
    <n v="1667"/>
    <n v="2209"/>
    <n v="1899"/>
    <n v="2141"/>
    <n v="17502"/>
    <n v="2849"/>
    <n v="86630"/>
    <n v="36794"/>
    <n v="123424"/>
    <n v="-0.1356678604589468"/>
    <x v="11"/>
    <x v="393"/>
    <x v="11"/>
    <x v="11"/>
  </r>
  <r>
    <s v="IT0039"/>
    <s v="Italy"/>
    <s v="Bergamo"/>
    <s v="EUR"/>
    <n v="1467"/>
    <n v="3264"/>
    <n v="9309"/>
    <n v="1906"/>
    <n v="6105"/>
    <n v="20437"/>
    <n v="710"/>
    <n v="603"/>
    <n v="8826"/>
    <n v="1090"/>
    <n v="9127"/>
    <n v="380"/>
    <n v="6725"/>
    <n v="5283"/>
    <n v="4261"/>
    <n v="4261"/>
    <n v="7790"/>
    <n v="158"/>
    <n v="3417"/>
    <n v="4010"/>
    <n v="1568"/>
    <n v="4239"/>
    <n v="6079"/>
    <n v="1245"/>
    <n v="65384"/>
    <n v="46876"/>
    <n v="112260"/>
    <n v="9.2970790786036567E-2"/>
    <x v="0"/>
    <x v="394"/>
    <x v="0"/>
    <x v="0"/>
  </r>
  <r>
    <s v="IT0039"/>
    <s v="Italy"/>
    <s v="Bergamo"/>
    <s v="EUR"/>
    <n v="1467"/>
    <n v="3264"/>
    <n v="9309"/>
    <n v="1906"/>
    <n v="6105"/>
    <n v="20437"/>
    <n v="710"/>
    <n v="603"/>
    <n v="8826"/>
    <n v="1090"/>
    <n v="9127"/>
    <n v="380"/>
    <n v="6725"/>
    <n v="5283"/>
    <n v="4261"/>
    <n v="4261"/>
    <n v="7790"/>
    <n v="158"/>
    <n v="3417"/>
    <n v="4010"/>
    <n v="1568"/>
    <n v="4239"/>
    <n v="6079"/>
    <n v="1245"/>
    <n v="65384"/>
    <n v="46876"/>
    <n v="112260"/>
    <n v="9.2970790786036567E-2"/>
    <x v="1"/>
    <x v="395"/>
    <x v="1"/>
    <x v="1"/>
  </r>
  <r>
    <s v="IT0039"/>
    <s v="Italy"/>
    <s v="Bergamo"/>
    <s v="EUR"/>
    <n v="1467"/>
    <n v="3264"/>
    <n v="9309"/>
    <n v="1906"/>
    <n v="6105"/>
    <n v="20437"/>
    <n v="710"/>
    <n v="603"/>
    <n v="8826"/>
    <n v="1090"/>
    <n v="9127"/>
    <n v="380"/>
    <n v="6725"/>
    <n v="5283"/>
    <n v="4261"/>
    <n v="4261"/>
    <n v="7790"/>
    <n v="158"/>
    <n v="3417"/>
    <n v="4010"/>
    <n v="1568"/>
    <n v="4239"/>
    <n v="6079"/>
    <n v="1245"/>
    <n v="65384"/>
    <n v="46876"/>
    <n v="112260"/>
    <n v="9.2970790786036567E-2"/>
    <x v="2"/>
    <x v="396"/>
    <x v="2"/>
    <x v="2"/>
  </r>
  <r>
    <s v="IT0039"/>
    <s v="Italy"/>
    <s v="Bergamo"/>
    <s v="EUR"/>
    <n v="1467"/>
    <n v="3264"/>
    <n v="9309"/>
    <n v="1906"/>
    <n v="6105"/>
    <n v="20437"/>
    <n v="710"/>
    <n v="603"/>
    <n v="8826"/>
    <n v="1090"/>
    <n v="9127"/>
    <n v="380"/>
    <n v="6725"/>
    <n v="5283"/>
    <n v="4261"/>
    <n v="4261"/>
    <n v="7790"/>
    <n v="158"/>
    <n v="3417"/>
    <n v="4010"/>
    <n v="1568"/>
    <n v="4239"/>
    <n v="6079"/>
    <n v="1245"/>
    <n v="65384"/>
    <n v="46876"/>
    <n v="112260"/>
    <n v="9.2970790786036567E-2"/>
    <x v="3"/>
    <x v="397"/>
    <x v="3"/>
    <x v="3"/>
  </r>
  <r>
    <s v="IT0039"/>
    <s v="Italy"/>
    <s v="Bergamo"/>
    <s v="EUR"/>
    <n v="1467"/>
    <n v="3264"/>
    <n v="9309"/>
    <n v="1906"/>
    <n v="6105"/>
    <n v="20437"/>
    <n v="710"/>
    <n v="603"/>
    <n v="8826"/>
    <n v="1090"/>
    <n v="9127"/>
    <n v="380"/>
    <n v="6725"/>
    <n v="5283"/>
    <n v="4261"/>
    <n v="4261"/>
    <n v="7790"/>
    <n v="158"/>
    <n v="3417"/>
    <n v="4010"/>
    <n v="1568"/>
    <n v="4239"/>
    <n v="6079"/>
    <n v="1245"/>
    <n v="65384"/>
    <n v="46876"/>
    <n v="112260"/>
    <n v="9.2970790786036567E-2"/>
    <x v="4"/>
    <x v="398"/>
    <x v="4"/>
    <x v="4"/>
  </r>
  <r>
    <s v="IT0039"/>
    <s v="Italy"/>
    <s v="Bergamo"/>
    <s v="EUR"/>
    <n v="1467"/>
    <n v="3264"/>
    <n v="9309"/>
    <n v="1906"/>
    <n v="6105"/>
    <n v="20437"/>
    <n v="710"/>
    <n v="603"/>
    <n v="8826"/>
    <n v="1090"/>
    <n v="9127"/>
    <n v="380"/>
    <n v="6725"/>
    <n v="5283"/>
    <n v="4261"/>
    <n v="4261"/>
    <n v="7790"/>
    <n v="158"/>
    <n v="3417"/>
    <n v="4010"/>
    <n v="1568"/>
    <n v="4239"/>
    <n v="6079"/>
    <n v="1245"/>
    <n v="65384"/>
    <n v="46876"/>
    <n v="112260"/>
    <n v="9.2970790786036567E-2"/>
    <x v="5"/>
    <x v="399"/>
    <x v="5"/>
    <x v="5"/>
  </r>
  <r>
    <s v="IT0039"/>
    <s v="Italy"/>
    <s v="Bergamo"/>
    <s v="EUR"/>
    <n v="1467"/>
    <n v="3264"/>
    <n v="9309"/>
    <n v="1906"/>
    <n v="6105"/>
    <n v="20437"/>
    <n v="710"/>
    <n v="603"/>
    <n v="8826"/>
    <n v="1090"/>
    <n v="9127"/>
    <n v="380"/>
    <n v="6725"/>
    <n v="5283"/>
    <n v="4261"/>
    <n v="4261"/>
    <n v="7790"/>
    <n v="158"/>
    <n v="3417"/>
    <n v="4010"/>
    <n v="1568"/>
    <n v="4239"/>
    <n v="6079"/>
    <n v="1245"/>
    <n v="65384"/>
    <n v="46876"/>
    <n v="112260"/>
    <n v="9.2970790786036567E-2"/>
    <x v="6"/>
    <x v="400"/>
    <x v="6"/>
    <x v="6"/>
  </r>
  <r>
    <s v="IT0039"/>
    <s v="Italy"/>
    <s v="Bergamo"/>
    <s v="EUR"/>
    <n v="1467"/>
    <n v="3264"/>
    <n v="9309"/>
    <n v="1906"/>
    <n v="6105"/>
    <n v="20437"/>
    <n v="710"/>
    <n v="603"/>
    <n v="8826"/>
    <n v="1090"/>
    <n v="9127"/>
    <n v="380"/>
    <n v="6725"/>
    <n v="5283"/>
    <n v="4261"/>
    <n v="4261"/>
    <n v="7790"/>
    <n v="158"/>
    <n v="3417"/>
    <n v="4010"/>
    <n v="1568"/>
    <n v="4239"/>
    <n v="6079"/>
    <n v="1245"/>
    <n v="65384"/>
    <n v="46876"/>
    <n v="112260"/>
    <n v="9.2970790786036567E-2"/>
    <x v="7"/>
    <x v="401"/>
    <x v="7"/>
    <x v="7"/>
  </r>
  <r>
    <s v="IT0039"/>
    <s v="Italy"/>
    <s v="Bergamo"/>
    <s v="EUR"/>
    <n v="1467"/>
    <n v="3264"/>
    <n v="9309"/>
    <n v="1906"/>
    <n v="6105"/>
    <n v="20437"/>
    <n v="710"/>
    <n v="603"/>
    <n v="8826"/>
    <n v="1090"/>
    <n v="9127"/>
    <n v="380"/>
    <n v="6725"/>
    <n v="5283"/>
    <n v="4261"/>
    <n v="4261"/>
    <n v="7790"/>
    <n v="158"/>
    <n v="3417"/>
    <n v="4010"/>
    <n v="1568"/>
    <n v="4239"/>
    <n v="6079"/>
    <n v="1245"/>
    <n v="65384"/>
    <n v="46876"/>
    <n v="112260"/>
    <n v="9.2970790786036567E-2"/>
    <x v="8"/>
    <x v="21"/>
    <x v="8"/>
    <x v="8"/>
  </r>
  <r>
    <s v="IT0039"/>
    <s v="Italy"/>
    <s v="Bergamo"/>
    <s v="EUR"/>
    <n v="1467"/>
    <n v="3264"/>
    <n v="9309"/>
    <n v="1906"/>
    <n v="6105"/>
    <n v="20437"/>
    <n v="710"/>
    <n v="603"/>
    <n v="8826"/>
    <n v="1090"/>
    <n v="9127"/>
    <n v="380"/>
    <n v="6725"/>
    <n v="5283"/>
    <n v="4261"/>
    <n v="4261"/>
    <n v="7790"/>
    <n v="158"/>
    <n v="3417"/>
    <n v="4010"/>
    <n v="1568"/>
    <n v="4239"/>
    <n v="6079"/>
    <n v="1245"/>
    <n v="65384"/>
    <n v="46876"/>
    <n v="112260"/>
    <n v="9.2970790786036567E-2"/>
    <x v="9"/>
    <x v="402"/>
    <x v="9"/>
    <x v="9"/>
  </r>
  <r>
    <s v="IT0039"/>
    <s v="Italy"/>
    <s v="Bergamo"/>
    <s v="EUR"/>
    <n v="1467"/>
    <n v="3264"/>
    <n v="9309"/>
    <n v="1906"/>
    <n v="6105"/>
    <n v="20437"/>
    <n v="710"/>
    <n v="603"/>
    <n v="8826"/>
    <n v="1090"/>
    <n v="9127"/>
    <n v="380"/>
    <n v="6725"/>
    <n v="5283"/>
    <n v="4261"/>
    <n v="4261"/>
    <n v="7790"/>
    <n v="158"/>
    <n v="3417"/>
    <n v="4010"/>
    <n v="1568"/>
    <n v="4239"/>
    <n v="6079"/>
    <n v="1245"/>
    <n v="65384"/>
    <n v="46876"/>
    <n v="112260"/>
    <n v="9.2970790786036567E-2"/>
    <x v="10"/>
    <x v="403"/>
    <x v="10"/>
    <x v="10"/>
  </r>
  <r>
    <s v="IT0039"/>
    <s v="Italy"/>
    <s v="Bergamo"/>
    <s v="EUR"/>
    <n v="1467"/>
    <n v="3264"/>
    <n v="9309"/>
    <n v="1906"/>
    <n v="6105"/>
    <n v="20437"/>
    <n v="710"/>
    <n v="603"/>
    <n v="8826"/>
    <n v="1090"/>
    <n v="9127"/>
    <n v="380"/>
    <n v="6725"/>
    <n v="5283"/>
    <n v="4261"/>
    <n v="4261"/>
    <n v="7790"/>
    <n v="158"/>
    <n v="3417"/>
    <n v="4010"/>
    <n v="1568"/>
    <n v="4239"/>
    <n v="6079"/>
    <n v="1245"/>
    <n v="65384"/>
    <n v="46876"/>
    <n v="112260"/>
    <n v="9.2970790786036567E-2"/>
    <x v="11"/>
    <x v="259"/>
    <x v="11"/>
    <x v="11"/>
  </r>
  <r>
    <s v="IT0040"/>
    <s v="Italy"/>
    <s v="Milano"/>
    <s v="EUR"/>
    <n v="1462"/>
    <n v="2192"/>
    <n v="3656"/>
    <n v="11576"/>
    <n v="5408"/>
    <n v="2102"/>
    <n v="1455"/>
    <n v="2181"/>
    <n v="10851"/>
    <n v="3812"/>
    <n v="329"/>
    <n v="32495"/>
    <n v="0"/>
    <n v="29616"/>
    <n v="1396"/>
    <n v="6359"/>
    <n v="11743"/>
    <n v="749"/>
    <n v="3035"/>
    <n v="3861"/>
    <n v="572"/>
    <n v="17"/>
    <n v="1310"/>
    <n v="11783"/>
    <n v="41217"/>
    <n v="106743"/>
    <n v="147960"/>
    <n v="0.3510923385450867"/>
    <x v="0"/>
    <x v="404"/>
    <x v="0"/>
    <x v="0"/>
  </r>
  <r>
    <s v="IT0040"/>
    <s v="Italy"/>
    <s v="Milano"/>
    <s v="EUR"/>
    <n v="1462"/>
    <n v="2192"/>
    <n v="3656"/>
    <n v="11576"/>
    <n v="5408"/>
    <n v="2102"/>
    <n v="1455"/>
    <n v="2181"/>
    <n v="10851"/>
    <n v="3812"/>
    <n v="329"/>
    <n v="32495"/>
    <n v="0"/>
    <n v="29616"/>
    <n v="1396"/>
    <n v="6359"/>
    <n v="11743"/>
    <n v="749"/>
    <n v="3035"/>
    <n v="3861"/>
    <n v="572"/>
    <n v="17"/>
    <n v="1310"/>
    <n v="11783"/>
    <n v="41217"/>
    <n v="106743"/>
    <n v="147960"/>
    <n v="0.3510923385450867"/>
    <x v="1"/>
    <x v="405"/>
    <x v="1"/>
    <x v="1"/>
  </r>
  <r>
    <s v="IT0040"/>
    <s v="Italy"/>
    <s v="Milano"/>
    <s v="EUR"/>
    <n v="1462"/>
    <n v="2192"/>
    <n v="3656"/>
    <n v="11576"/>
    <n v="5408"/>
    <n v="2102"/>
    <n v="1455"/>
    <n v="2181"/>
    <n v="10851"/>
    <n v="3812"/>
    <n v="329"/>
    <n v="32495"/>
    <n v="0"/>
    <n v="29616"/>
    <n v="1396"/>
    <n v="6359"/>
    <n v="11743"/>
    <n v="749"/>
    <n v="3035"/>
    <n v="3861"/>
    <n v="572"/>
    <n v="17"/>
    <n v="1310"/>
    <n v="11783"/>
    <n v="41217"/>
    <n v="106743"/>
    <n v="147960"/>
    <n v="0.3510923385450867"/>
    <x v="2"/>
    <x v="406"/>
    <x v="2"/>
    <x v="2"/>
  </r>
  <r>
    <s v="IT0040"/>
    <s v="Italy"/>
    <s v="Milano"/>
    <s v="EUR"/>
    <n v="1462"/>
    <n v="2192"/>
    <n v="3656"/>
    <n v="11576"/>
    <n v="5408"/>
    <n v="2102"/>
    <n v="1455"/>
    <n v="2181"/>
    <n v="10851"/>
    <n v="3812"/>
    <n v="329"/>
    <n v="32495"/>
    <n v="0"/>
    <n v="29616"/>
    <n v="1396"/>
    <n v="6359"/>
    <n v="11743"/>
    <n v="749"/>
    <n v="3035"/>
    <n v="3861"/>
    <n v="572"/>
    <n v="17"/>
    <n v="1310"/>
    <n v="11783"/>
    <n v="41217"/>
    <n v="106743"/>
    <n v="147960"/>
    <n v="0.3510923385450867"/>
    <x v="3"/>
    <x v="407"/>
    <x v="3"/>
    <x v="3"/>
  </r>
  <r>
    <s v="IT0040"/>
    <s v="Italy"/>
    <s v="Milano"/>
    <s v="EUR"/>
    <n v="1462"/>
    <n v="2192"/>
    <n v="3656"/>
    <n v="11576"/>
    <n v="5408"/>
    <n v="2102"/>
    <n v="1455"/>
    <n v="2181"/>
    <n v="10851"/>
    <n v="3812"/>
    <n v="329"/>
    <n v="32495"/>
    <n v="0"/>
    <n v="29616"/>
    <n v="1396"/>
    <n v="6359"/>
    <n v="11743"/>
    <n v="749"/>
    <n v="3035"/>
    <n v="3861"/>
    <n v="572"/>
    <n v="17"/>
    <n v="1310"/>
    <n v="11783"/>
    <n v="41217"/>
    <n v="106743"/>
    <n v="147960"/>
    <n v="0.3510923385450867"/>
    <x v="4"/>
    <x v="408"/>
    <x v="4"/>
    <x v="4"/>
  </r>
  <r>
    <s v="IT0040"/>
    <s v="Italy"/>
    <s v="Milano"/>
    <s v="EUR"/>
    <n v="1462"/>
    <n v="2192"/>
    <n v="3656"/>
    <n v="11576"/>
    <n v="5408"/>
    <n v="2102"/>
    <n v="1455"/>
    <n v="2181"/>
    <n v="10851"/>
    <n v="3812"/>
    <n v="329"/>
    <n v="32495"/>
    <n v="0"/>
    <n v="29616"/>
    <n v="1396"/>
    <n v="6359"/>
    <n v="11743"/>
    <n v="749"/>
    <n v="3035"/>
    <n v="3861"/>
    <n v="572"/>
    <n v="17"/>
    <n v="1310"/>
    <n v="11783"/>
    <n v="41217"/>
    <n v="106743"/>
    <n v="147960"/>
    <n v="0.3510923385450867"/>
    <x v="5"/>
    <x v="409"/>
    <x v="5"/>
    <x v="5"/>
  </r>
  <r>
    <s v="IT0040"/>
    <s v="Italy"/>
    <s v="Milano"/>
    <s v="EUR"/>
    <n v="1462"/>
    <n v="2192"/>
    <n v="3656"/>
    <n v="11576"/>
    <n v="5408"/>
    <n v="2102"/>
    <n v="1455"/>
    <n v="2181"/>
    <n v="10851"/>
    <n v="3812"/>
    <n v="329"/>
    <n v="32495"/>
    <n v="0"/>
    <n v="29616"/>
    <n v="1396"/>
    <n v="6359"/>
    <n v="11743"/>
    <n v="749"/>
    <n v="3035"/>
    <n v="3861"/>
    <n v="572"/>
    <n v="17"/>
    <n v="1310"/>
    <n v="11783"/>
    <n v="41217"/>
    <n v="106743"/>
    <n v="147960"/>
    <n v="0.3510923385450867"/>
    <x v="6"/>
    <x v="410"/>
    <x v="6"/>
    <x v="6"/>
  </r>
  <r>
    <s v="IT0040"/>
    <s v="Italy"/>
    <s v="Milano"/>
    <s v="EUR"/>
    <n v="1462"/>
    <n v="2192"/>
    <n v="3656"/>
    <n v="11576"/>
    <n v="5408"/>
    <n v="2102"/>
    <n v="1455"/>
    <n v="2181"/>
    <n v="10851"/>
    <n v="3812"/>
    <n v="329"/>
    <n v="32495"/>
    <n v="0"/>
    <n v="29616"/>
    <n v="1396"/>
    <n v="6359"/>
    <n v="11743"/>
    <n v="749"/>
    <n v="3035"/>
    <n v="3861"/>
    <n v="572"/>
    <n v="17"/>
    <n v="1310"/>
    <n v="11783"/>
    <n v="41217"/>
    <n v="106743"/>
    <n v="147960"/>
    <n v="0.3510923385450867"/>
    <x v="7"/>
    <x v="411"/>
    <x v="7"/>
    <x v="7"/>
  </r>
  <r>
    <s v="IT0040"/>
    <s v="Italy"/>
    <s v="Milano"/>
    <s v="EUR"/>
    <n v="1462"/>
    <n v="2192"/>
    <n v="3656"/>
    <n v="11576"/>
    <n v="5408"/>
    <n v="2102"/>
    <n v="1455"/>
    <n v="2181"/>
    <n v="10851"/>
    <n v="3812"/>
    <n v="329"/>
    <n v="32495"/>
    <n v="0"/>
    <n v="29616"/>
    <n v="1396"/>
    <n v="6359"/>
    <n v="11743"/>
    <n v="749"/>
    <n v="3035"/>
    <n v="3861"/>
    <n v="572"/>
    <n v="17"/>
    <n v="1310"/>
    <n v="11783"/>
    <n v="41217"/>
    <n v="106743"/>
    <n v="147960"/>
    <n v="0.3510923385450867"/>
    <x v="8"/>
    <x v="412"/>
    <x v="8"/>
    <x v="8"/>
  </r>
  <r>
    <s v="IT0040"/>
    <s v="Italy"/>
    <s v="Milano"/>
    <s v="EUR"/>
    <n v="1462"/>
    <n v="2192"/>
    <n v="3656"/>
    <n v="11576"/>
    <n v="5408"/>
    <n v="2102"/>
    <n v="1455"/>
    <n v="2181"/>
    <n v="10851"/>
    <n v="3812"/>
    <n v="329"/>
    <n v="32495"/>
    <n v="0"/>
    <n v="29616"/>
    <n v="1396"/>
    <n v="6359"/>
    <n v="11743"/>
    <n v="749"/>
    <n v="3035"/>
    <n v="3861"/>
    <n v="572"/>
    <n v="17"/>
    <n v="1310"/>
    <n v="11783"/>
    <n v="41217"/>
    <n v="106743"/>
    <n v="147960"/>
    <n v="0.3510923385450867"/>
    <x v="9"/>
    <x v="413"/>
    <x v="9"/>
    <x v="9"/>
  </r>
  <r>
    <s v="IT0040"/>
    <s v="Italy"/>
    <s v="Milano"/>
    <s v="EUR"/>
    <n v="1462"/>
    <n v="2192"/>
    <n v="3656"/>
    <n v="11576"/>
    <n v="5408"/>
    <n v="2102"/>
    <n v="1455"/>
    <n v="2181"/>
    <n v="10851"/>
    <n v="3812"/>
    <n v="329"/>
    <n v="32495"/>
    <n v="0"/>
    <n v="29616"/>
    <n v="1396"/>
    <n v="6359"/>
    <n v="11743"/>
    <n v="749"/>
    <n v="3035"/>
    <n v="3861"/>
    <n v="572"/>
    <n v="17"/>
    <n v="1310"/>
    <n v="11783"/>
    <n v="41217"/>
    <n v="106743"/>
    <n v="147960"/>
    <n v="0.3510923385450867"/>
    <x v="10"/>
    <x v="414"/>
    <x v="10"/>
    <x v="10"/>
  </r>
  <r>
    <s v="IT0040"/>
    <s v="Italy"/>
    <s v="Milano"/>
    <s v="EUR"/>
    <n v="1462"/>
    <n v="2192"/>
    <n v="3656"/>
    <n v="11576"/>
    <n v="5408"/>
    <n v="2102"/>
    <n v="1455"/>
    <n v="2181"/>
    <n v="10851"/>
    <n v="3812"/>
    <n v="329"/>
    <n v="32495"/>
    <n v="0"/>
    <n v="29616"/>
    <n v="1396"/>
    <n v="6359"/>
    <n v="11743"/>
    <n v="749"/>
    <n v="3035"/>
    <n v="3861"/>
    <n v="572"/>
    <n v="17"/>
    <n v="1310"/>
    <n v="11783"/>
    <n v="41217"/>
    <n v="106743"/>
    <n v="147960"/>
    <n v="0.3510923385450867"/>
    <x v="11"/>
    <x v="415"/>
    <x v="11"/>
    <x v="11"/>
  </r>
  <r>
    <s v="IT0041"/>
    <s v="Italy"/>
    <s v="Milano"/>
    <s v="EUR"/>
    <n v="499"/>
    <n v="478"/>
    <n v="491"/>
    <n v="4963"/>
    <n v="5537"/>
    <n v="2261"/>
    <n v="562"/>
    <n v="878"/>
    <n v="17990"/>
    <n v="31982"/>
    <n v="0"/>
    <n v="36491"/>
    <n v="204"/>
    <n v="3190"/>
    <n v="9170"/>
    <n v="3221"/>
    <n v="5835"/>
    <n v="4773"/>
    <n v="5599"/>
    <n v="911"/>
    <n v="12910"/>
    <n v="399"/>
    <n v="10496"/>
    <n v="790"/>
    <n v="69293"/>
    <n v="90337"/>
    <n v="159630"/>
    <n v="0.55059685440160155"/>
    <x v="0"/>
    <x v="416"/>
    <x v="0"/>
    <x v="0"/>
  </r>
  <r>
    <s v="IT0041"/>
    <s v="Italy"/>
    <s v="Milano"/>
    <s v="EUR"/>
    <n v="499"/>
    <n v="478"/>
    <n v="491"/>
    <n v="4963"/>
    <n v="5537"/>
    <n v="2261"/>
    <n v="562"/>
    <n v="878"/>
    <n v="17990"/>
    <n v="31982"/>
    <n v="0"/>
    <n v="36491"/>
    <n v="204"/>
    <n v="3190"/>
    <n v="9170"/>
    <n v="3221"/>
    <n v="5835"/>
    <n v="4773"/>
    <n v="5599"/>
    <n v="911"/>
    <n v="12910"/>
    <n v="399"/>
    <n v="10496"/>
    <n v="790"/>
    <n v="69293"/>
    <n v="90337"/>
    <n v="159630"/>
    <n v="0.55059685440160155"/>
    <x v="1"/>
    <x v="417"/>
    <x v="1"/>
    <x v="1"/>
  </r>
  <r>
    <s v="IT0041"/>
    <s v="Italy"/>
    <s v="Milano"/>
    <s v="EUR"/>
    <n v="499"/>
    <n v="478"/>
    <n v="491"/>
    <n v="4963"/>
    <n v="5537"/>
    <n v="2261"/>
    <n v="562"/>
    <n v="878"/>
    <n v="17990"/>
    <n v="31982"/>
    <n v="0"/>
    <n v="36491"/>
    <n v="204"/>
    <n v="3190"/>
    <n v="9170"/>
    <n v="3221"/>
    <n v="5835"/>
    <n v="4773"/>
    <n v="5599"/>
    <n v="911"/>
    <n v="12910"/>
    <n v="399"/>
    <n v="10496"/>
    <n v="790"/>
    <n v="69293"/>
    <n v="90337"/>
    <n v="159630"/>
    <n v="0.55059685440160155"/>
    <x v="2"/>
    <x v="418"/>
    <x v="2"/>
    <x v="2"/>
  </r>
  <r>
    <s v="IT0041"/>
    <s v="Italy"/>
    <s v="Milano"/>
    <s v="EUR"/>
    <n v="499"/>
    <n v="478"/>
    <n v="491"/>
    <n v="4963"/>
    <n v="5537"/>
    <n v="2261"/>
    <n v="562"/>
    <n v="878"/>
    <n v="17990"/>
    <n v="31982"/>
    <n v="0"/>
    <n v="36491"/>
    <n v="204"/>
    <n v="3190"/>
    <n v="9170"/>
    <n v="3221"/>
    <n v="5835"/>
    <n v="4773"/>
    <n v="5599"/>
    <n v="911"/>
    <n v="12910"/>
    <n v="399"/>
    <n v="10496"/>
    <n v="790"/>
    <n v="69293"/>
    <n v="90337"/>
    <n v="159630"/>
    <n v="0.55059685440160155"/>
    <x v="3"/>
    <x v="419"/>
    <x v="3"/>
    <x v="3"/>
  </r>
  <r>
    <s v="IT0041"/>
    <s v="Italy"/>
    <s v="Milano"/>
    <s v="EUR"/>
    <n v="499"/>
    <n v="478"/>
    <n v="491"/>
    <n v="4963"/>
    <n v="5537"/>
    <n v="2261"/>
    <n v="562"/>
    <n v="878"/>
    <n v="17990"/>
    <n v="31982"/>
    <n v="0"/>
    <n v="36491"/>
    <n v="204"/>
    <n v="3190"/>
    <n v="9170"/>
    <n v="3221"/>
    <n v="5835"/>
    <n v="4773"/>
    <n v="5599"/>
    <n v="911"/>
    <n v="12910"/>
    <n v="399"/>
    <n v="10496"/>
    <n v="790"/>
    <n v="69293"/>
    <n v="90337"/>
    <n v="159630"/>
    <n v="0.55059685440160155"/>
    <x v="4"/>
    <x v="420"/>
    <x v="4"/>
    <x v="4"/>
  </r>
  <r>
    <s v="IT0041"/>
    <s v="Italy"/>
    <s v="Milano"/>
    <s v="EUR"/>
    <n v="499"/>
    <n v="478"/>
    <n v="491"/>
    <n v="4963"/>
    <n v="5537"/>
    <n v="2261"/>
    <n v="562"/>
    <n v="878"/>
    <n v="17990"/>
    <n v="31982"/>
    <n v="0"/>
    <n v="36491"/>
    <n v="204"/>
    <n v="3190"/>
    <n v="9170"/>
    <n v="3221"/>
    <n v="5835"/>
    <n v="4773"/>
    <n v="5599"/>
    <n v="911"/>
    <n v="12910"/>
    <n v="399"/>
    <n v="10496"/>
    <n v="790"/>
    <n v="69293"/>
    <n v="90337"/>
    <n v="159630"/>
    <n v="0.55059685440160155"/>
    <x v="5"/>
    <x v="421"/>
    <x v="5"/>
    <x v="5"/>
  </r>
  <r>
    <s v="IT0041"/>
    <s v="Italy"/>
    <s v="Milano"/>
    <s v="EUR"/>
    <n v="499"/>
    <n v="478"/>
    <n v="491"/>
    <n v="4963"/>
    <n v="5537"/>
    <n v="2261"/>
    <n v="562"/>
    <n v="878"/>
    <n v="17990"/>
    <n v="31982"/>
    <n v="0"/>
    <n v="36491"/>
    <n v="204"/>
    <n v="3190"/>
    <n v="9170"/>
    <n v="3221"/>
    <n v="5835"/>
    <n v="4773"/>
    <n v="5599"/>
    <n v="911"/>
    <n v="12910"/>
    <n v="399"/>
    <n v="10496"/>
    <n v="790"/>
    <n v="69293"/>
    <n v="90337"/>
    <n v="159630"/>
    <n v="0.55059685440160155"/>
    <x v="6"/>
    <x v="422"/>
    <x v="6"/>
    <x v="6"/>
  </r>
  <r>
    <s v="IT0041"/>
    <s v="Italy"/>
    <s v="Milano"/>
    <s v="EUR"/>
    <n v="499"/>
    <n v="478"/>
    <n v="491"/>
    <n v="4963"/>
    <n v="5537"/>
    <n v="2261"/>
    <n v="562"/>
    <n v="878"/>
    <n v="17990"/>
    <n v="31982"/>
    <n v="0"/>
    <n v="36491"/>
    <n v="204"/>
    <n v="3190"/>
    <n v="9170"/>
    <n v="3221"/>
    <n v="5835"/>
    <n v="4773"/>
    <n v="5599"/>
    <n v="911"/>
    <n v="12910"/>
    <n v="399"/>
    <n v="10496"/>
    <n v="790"/>
    <n v="69293"/>
    <n v="90337"/>
    <n v="159630"/>
    <n v="0.55059685440160155"/>
    <x v="7"/>
    <x v="423"/>
    <x v="7"/>
    <x v="7"/>
  </r>
  <r>
    <s v="IT0041"/>
    <s v="Italy"/>
    <s v="Milano"/>
    <s v="EUR"/>
    <n v="499"/>
    <n v="478"/>
    <n v="491"/>
    <n v="4963"/>
    <n v="5537"/>
    <n v="2261"/>
    <n v="562"/>
    <n v="878"/>
    <n v="17990"/>
    <n v="31982"/>
    <n v="0"/>
    <n v="36491"/>
    <n v="204"/>
    <n v="3190"/>
    <n v="9170"/>
    <n v="3221"/>
    <n v="5835"/>
    <n v="4773"/>
    <n v="5599"/>
    <n v="911"/>
    <n v="12910"/>
    <n v="399"/>
    <n v="10496"/>
    <n v="790"/>
    <n v="69293"/>
    <n v="90337"/>
    <n v="159630"/>
    <n v="0.55059685440160155"/>
    <x v="8"/>
    <x v="424"/>
    <x v="8"/>
    <x v="8"/>
  </r>
  <r>
    <s v="IT0041"/>
    <s v="Italy"/>
    <s v="Milano"/>
    <s v="EUR"/>
    <n v="499"/>
    <n v="478"/>
    <n v="491"/>
    <n v="4963"/>
    <n v="5537"/>
    <n v="2261"/>
    <n v="562"/>
    <n v="878"/>
    <n v="17990"/>
    <n v="31982"/>
    <n v="0"/>
    <n v="36491"/>
    <n v="204"/>
    <n v="3190"/>
    <n v="9170"/>
    <n v="3221"/>
    <n v="5835"/>
    <n v="4773"/>
    <n v="5599"/>
    <n v="911"/>
    <n v="12910"/>
    <n v="399"/>
    <n v="10496"/>
    <n v="790"/>
    <n v="69293"/>
    <n v="90337"/>
    <n v="159630"/>
    <n v="0.55059685440160155"/>
    <x v="9"/>
    <x v="425"/>
    <x v="9"/>
    <x v="9"/>
  </r>
  <r>
    <s v="IT0041"/>
    <s v="Italy"/>
    <s v="Milano"/>
    <s v="EUR"/>
    <n v="499"/>
    <n v="478"/>
    <n v="491"/>
    <n v="4963"/>
    <n v="5537"/>
    <n v="2261"/>
    <n v="562"/>
    <n v="878"/>
    <n v="17990"/>
    <n v="31982"/>
    <n v="0"/>
    <n v="36491"/>
    <n v="204"/>
    <n v="3190"/>
    <n v="9170"/>
    <n v="3221"/>
    <n v="5835"/>
    <n v="4773"/>
    <n v="5599"/>
    <n v="911"/>
    <n v="12910"/>
    <n v="399"/>
    <n v="10496"/>
    <n v="790"/>
    <n v="69293"/>
    <n v="90337"/>
    <n v="159630"/>
    <n v="0.55059685440160155"/>
    <x v="10"/>
    <x v="426"/>
    <x v="10"/>
    <x v="10"/>
  </r>
  <r>
    <s v="IT0041"/>
    <s v="Italy"/>
    <s v="Milano"/>
    <s v="EUR"/>
    <n v="499"/>
    <n v="478"/>
    <n v="491"/>
    <n v="4963"/>
    <n v="5537"/>
    <n v="2261"/>
    <n v="562"/>
    <n v="878"/>
    <n v="17990"/>
    <n v="31982"/>
    <n v="0"/>
    <n v="36491"/>
    <n v="204"/>
    <n v="3190"/>
    <n v="9170"/>
    <n v="3221"/>
    <n v="5835"/>
    <n v="4773"/>
    <n v="5599"/>
    <n v="911"/>
    <n v="12910"/>
    <n v="399"/>
    <n v="10496"/>
    <n v="790"/>
    <n v="69293"/>
    <n v="90337"/>
    <n v="159630"/>
    <n v="0.55059685440160155"/>
    <x v="11"/>
    <x v="427"/>
    <x v="11"/>
    <x v="11"/>
  </r>
  <r>
    <s v="IT0042"/>
    <s v="Italy"/>
    <s v="Taranto"/>
    <s v="EUR"/>
    <n v="2220"/>
    <n v="1815"/>
    <n v="8591"/>
    <n v="746"/>
    <n v="3994"/>
    <n v="6515"/>
    <n v="14106"/>
    <n v="6947"/>
    <n v="99"/>
    <n v="9774"/>
    <n v="396"/>
    <n v="4004"/>
    <n v="1591"/>
    <n v="2196"/>
    <n v="109"/>
    <n v="5308"/>
    <n v="9404"/>
    <n v="7094"/>
    <n v="1399"/>
    <n v="12582"/>
    <n v="6330"/>
    <n v="9494"/>
    <n v="5792"/>
    <n v="1730"/>
    <n v="54031"/>
    <n v="68205"/>
    <n v="122236"/>
    <n v="0.10990607928092791"/>
    <x v="0"/>
    <x v="428"/>
    <x v="0"/>
    <x v="0"/>
  </r>
  <r>
    <s v="IT0042"/>
    <s v="Italy"/>
    <s v="Taranto"/>
    <s v="EUR"/>
    <n v="2220"/>
    <n v="1815"/>
    <n v="8591"/>
    <n v="746"/>
    <n v="3994"/>
    <n v="6515"/>
    <n v="14106"/>
    <n v="6947"/>
    <n v="99"/>
    <n v="9774"/>
    <n v="396"/>
    <n v="4004"/>
    <n v="1591"/>
    <n v="2196"/>
    <n v="109"/>
    <n v="5308"/>
    <n v="9404"/>
    <n v="7094"/>
    <n v="1399"/>
    <n v="12582"/>
    <n v="6330"/>
    <n v="9494"/>
    <n v="5792"/>
    <n v="1730"/>
    <n v="54031"/>
    <n v="68205"/>
    <n v="122236"/>
    <n v="0.10990607928092791"/>
    <x v="1"/>
    <x v="429"/>
    <x v="1"/>
    <x v="1"/>
  </r>
  <r>
    <s v="IT0042"/>
    <s v="Italy"/>
    <s v="Taranto"/>
    <s v="EUR"/>
    <n v="2220"/>
    <n v="1815"/>
    <n v="8591"/>
    <n v="746"/>
    <n v="3994"/>
    <n v="6515"/>
    <n v="14106"/>
    <n v="6947"/>
    <n v="99"/>
    <n v="9774"/>
    <n v="396"/>
    <n v="4004"/>
    <n v="1591"/>
    <n v="2196"/>
    <n v="109"/>
    <n v="5308"/>
    <n v="9404"/>
    <n v="7094"/>
    <n v="1399"/>
    <n v="12582"/>
    <n v="6330"/>
    <n v="9494"/>
    <n v="5792"/>
    <n v="1730"/>
    <n v="54031"/>
    <n v="68205"/>
    <n v="122236"/>
    <n v="0.10990607928092791"/>
    <x v="2"/>
    <x v="430"/>
    <x v="2"/>
    <x v="2"/>
  </r>
  <r>
    <s v="IT0042"/>
    <s v="Italy"/>
    <s v="Taranto"/>
    <s v="EUR"/>
    <n v="2220"/>
    <n v="1815"/>
    <n v="8591"/>
    <n v="746"/>
    <n v="3994"/>
    <n v="6515"/>
    <n v="14106"/>
    <n v="6947"/>
    <n v="99"/>
    <n v="9774"/>
    <n v="396"/>
    <n v="4004"/>
    <n v="1591"/>
    <n v="2196"/>
    <n v="109"/>
    <n v="5308"/>
    <n v="9404"/>
    <n v="7094"/>
    <n v="1399"/>
    <n v="12582"/>
    <n v="6330"/>
    <n v="9494"/>
    <n v="5792"/>
    <n v="1730"/>
    <n v="54031"/>
    <n v="68205"/>
    <n v="122236"/>
    <n v="0.10990607928092791"/>
    <x v="3"/>
    <x v="431"/>
    <x v="3"/>
    <x v="3"/>
  </r>
  <r>
    <s v="IT0042"/>
    <s v="Italy"/>
    <s v="Taranto"/>
    <s v="EUR"/>
    <n v="2220"/>
    <n v="1815"/>
    <n v="8591"/>
    <n v="746"/>
    <n v="3994"/>
    <n v="6515"/>
    <n v="14106"/>
    <n v="6947"/>
    <n v="99"/>
    <n v="9774"/>
    <n v="396"/>
    <n v="4004"/>
    <n v="1591"/>
    <n v="2196"/>
    <n v="109"/>
    <n v="5308"/>
    <n v="9404"/>
    <n v="7094"/>
    <n v="1399"/>
    <n v="12582"/>
    <n v="6330"/>
    <n v="9494"/>
    <n v="5792"/>
    <n v="1730"/>
    <n v="54031"/>
    <n v="68205"/>
    <n v="122236"/>
    <n v="0.10990607928092791"/>
    <x v="4"/>
    <x v="432"/>
    <x v="4"/>
    <x v="4"/>
  </r>
  <r>
    <s v="IT0042"/>
    <s v="Italy"/>
    <s v="Taranto"/>
    <s v="EUR"/>
    <n v="2220"/>
    <n v="1815"/>
    <n v="8591"/>
    <n v="746"/>
    <n v="3994"/>
    <n v="6515"/>
    <n v="14106"/>
    <n v="6947"/>
    <n v="99"/>
    <n v="9774"/>
    <n v="396"/>
    <n v="4004"/>
    <n v="1591"/>
    <n v="2196"/>
    <n v="109"/>
    <n v="5308"/>
    <n v="9404"/>
    <n v="7094"/>
    <n v="1399"/>
    <n v="12582"/>
    <n v="6330"/>
    <n v="9494"/>
    <n v="5792"/>
    <n v="1730"/>
    <n v="54031"/>
    <n v="68205"/>
    <n v="122236"/>
    <n v="0.10990607928092791"/>
    <x v="5"/>
    <x v="433"/>
    <x v="5"/>
    <x v="5"/>
  </r>
  <r>
    <s v="IT0042"/>
    <s v="Italy"/>
    <s v="Taranto"/>
    <s v="EUR"/>
    <n v="2220"/>
    <n v="1815"/>
    <n v="8591"/>
    <n v="746"/>
    <n v="3994"/>
    <n v="6515"/>
    <n v="14106"/>
    <n v="6947"/>
    <n v="99"/>
    <n v="9774"/>
    <n v="396"/>
    <n v="4004"/>
    <n v="1591"/>
    <n v="2196"/>
    <n v="109"/>
    <n v="5308"/>
    <n v="9404"/>
    <n v="7094"/>
    <n v="1399"/>
    <n v="12582"/>
    <n v="6330"/>
    <n v="9494"/>
    <n v="5792"/>
    <n v="1730"/>
    <n v="54031"/>
    <n v="68205"/>
    <n v="122236"/>
    <n v="0.10990607928092791"/>
    <x v="6"/>
    <x v="434"/>
    <x v="6"/>
    <x v="6"/>
  </r>
  <r>
    <s v="IT0042"/>
    <s v="Italy"/>
    <s v="Taranto"/>
    <s v="EUR"/>
    <n v="2220"/>
    <n v="1815"/>
    <n v="8591"/>
    <n v="746"/>
    <n v="3994"/>
    <n v="6515"/>
    <n v="14106"/>
    <n v="6947"/>
    <n v="99"/>
    <n v="9774"/>
    <n v="396"/>
    <n v="4004"/>
    <n v="1591"/>
    <n v="2196"/>
    <n v="109"/>
    <n v="5308"/>
    <n v="9404"/>
    <n v="7094"/>
    <n v="1399"/>
    <n v="12582"/>
    <n v="6330"/>
    <n v="9494"/>
    <n v="5792"/>
    <n v="1730"/>
    <n v="54031"/>
    <n v="68205"/>
    <n v="122236"/>
    <n v="0.10990607928092791"/>
    <x v="7"/>
    <x v="435"/>
    <x v="7"/>
    <x v="7"/>
  </r>
  <r>
    <s v="IT0042"/>
    <s v="Italy"/>
    <s v="Taranto"/>
    <s v="EUR"/>
    <n v="2220"/>
    <n v="1815"/>
    <n v="8591"/>
    <n v="746"/>
    <n v="3994"/>
    <n v="6515"/>
    <n v="14106"/>
    <n v="6947"/>
    <n v="99"/>
    <n v="9774"/>
    <n v="396"/>
    <n v="4004"/>
    <n v="1591"/>
    <n v="2196"/>
    <n v="109"/>
    <n v="5308"/>
    <n v="9404"/>
    <n v="7094"/>
    <n v="1399"/>
    <n v="12582"/>
    <n v="6330"/>
    <n v="9494"/>
    <n v="5792"/>
    <n v="1730"/>
    <n v="54031"/>
    <n v="68205"/>
    <n v="122236"/>
    <n v="0.10990607928092791"/>
    <x v="8"/>
    <x v="255"/>
    <x v="8"/>
    <x v="8"/>
  </r>
  <r>
    <s v="IT0042"/>
    <s v="Italy"/>
    <s v="Taranto"/>
    <s v="EUR"/>
    <n v="2220"/>
    <n v="1815"/>
    <n v="8591"/>
    <n v="746"/>
    <n v="3994"/>
    <n v="6515"/>
    <n v="14106"/>
    <n v="6947"/>
    <n v="99"/>
    <n v="9774"/>
    <n v="396"/>
    <n v="4004"/>
    <n v="1591"/>
    <n v="2196"/>
    <n v="109"/>
    <n v="5308"/>
    <n v="9404"/>
    <n v="7094"/>
    <n v="1399"/>
    <n v="12582"/>
    <n v="6330"/>
    <n v="9494"/>
    <n v="5792"/>
    <n v="1730"/>
    <n v="54031"/>
    <n v="68205"/>
    <n v="122236"/>
    <n v="0.10990607928092791"/>
    <x v="9"/>
    <x v="436"/>
    <x v="9"/>
    <x v="9"/>
  </r>
  <r>
    <s v="IT0042"/>
    <s v="Italy"/>
    <s v="Taranto"/>
    <s v="EUR"/>
    <n v="2220"/>
    <n v="1815"/>
    <n v="8591"/>
    <n v="746"/>
    <n v="3994"/>
    <n v="6515"/>
    <n v="14106"/>
    <n v="6947"/>
    <n v="99"/>
    <n v="9774"/>
    <n v="396"/>
    <n v="4004"/>
    <n v="1591"/>
    <n v="2196"/>
    <n v="109"/>
    <n v="5308"/>
    <n v="9404"/>
    <n v="7094"/>
    <n v="1399"/>
    <n v="12582"/>
    <n v="6330"/>
    <n v="9494"/>
    <n v="5792"/>
    <n v="1730"/>
    <n v="54031"/>
    <n v="68205"/>
    <n v="122236"/>
    <n v="0.10990607928092791"/>
    <x v="10"/>
    <x v="437"/>
    <x v="10"/>
    <x v="10"/>
  </r>
  <r>
    <s v="IT0042"/>
    <s v="Italy"/>
    <s v="Taranto"/>
    <s v="EUR"/>
    <n v="2220"/>
    <n v="1815"/>
    <n v="8591"/>
    <n v="746"/>
    <n v="3994"/>
    <n v="6515"/>
    <n v="14106"/>
    <n v="6947"/>
    <n v="99"/>
    <n v="9774"/>
    <n v="396"/>
    <n v="4004"/>
    <n v="1591"/>
    <n v="2196"/>
    <n v="109"/>
    <n v="5308"/>
    <n v="9404"/>
    <n v="7094"/>
    <n v="1399"/>
    <n v="12582"/>
    <n v="6330"/>
    <n v="9494"/>
    <n v="5792"/>
    <n v="1730"/>
    <n v="54031"/>
    <n v="68205"/>
    <n v="122236"/>
    <n v="0.10990607928092791"/>
    <x v="11"/>
    <x v="438"/>
    <x v="11"/>
    <x v="11"/>
  </r>
  <r>
    <s v="IT0043"/>
    <s v="Italy"/>
    <s v="Bari"/>
    <s v="EUR"/>
    <n v="3663"/>
    <n v="3967"/>
    <n v="7235"/>
    <n v="1808"/>
    <n v="4132"/>
    <n v="1304"/>
    <n v="7367"/>
    <n v="470"/>
    <n v="8125"/>
    <n v="1664"/>
    <n v="8414"/>
    <n v="2955"/>
    <n v="63"/>
    <n v="3074"/>
    <n v="1812"/>
    <n v="2306"/>
    <n v="0"/>
    <n v="15264"/>
    <n v="2617"/>
    <n v="8760"/>
    <n v="1392"/>
    <n v="2957"/>
    <n v="3604"/>
    <n v="356"/>
    <n v="48424"/>
    <n v="44885"/>
    <n v="93309"/>
    <n v="5.1475817923186347E-2"/>
    <x v="0"/>
    <x v="439"/>
    <x v="0"/>
    <x v="0"/>
  </r>
  <r>
    <s v="IT0043"/>
    <s v="Italy"/>
    <s v="Bari"/>
    <s v="EUR"/>
    <n v="3663"/>
    <n v="3967"/>
    <n v="7235"/>
    <n v="1808"/>
    <n v="4132"/>
    <n v="1304"/>
    <n v="7367"/>
    <n v="470"/>
    <n v="8125"/>
    <n v="1664"/>
    <n v="8414"/>
    <n v="2955"/>
    <n v="63"/>
    <n v="3074"/>
    <n v="1812"/>
    <n v="2306"/>
    <n v="0"/>
    <n v="15264"/>
    <n v="2617"/>
    <n v="8760"/>
    <n v="1392"/>
    <n v="2957"/>
    <n v="3604"/>
    <n v="356"/>
    <n v="48424"/>
    <n v="44885"/>
    <n v="93309"/>
    <n v="5.1475817923186347E-2"/>
    <x v="1"/>
    <x v="440"/>
    <x v="1"/>
    <x v="1"/>
  </r>
  <r>
    <s v="IT0043"/>
    <s v="Italy"/>
    <s v="Bari"/>
    <s v="EUR"/>
    <n v="3663"/>
    <n v="3967"/>
    <n v="7235"/>
    <n v="1808"/>
    <n v="4132"/>
    <n v="1304"/>
    <n v="7367"/>
    <n v="470"/>
    <n v="8125"/>
    <n v="1664"/>
    <n v="8414"/>
    <n v="2955"/>
    <n v="63"/>
    <n v="3074"/>
    <n v="1812"/>
    <n v="2306"/>
    <n v="0"/>
    <n v="15264"/>
    <n v="2617"/>
    <n v="8760"/>
    <n v="1392"/>
    <n v="2957"/>
    <n v="3604"/>
    <n v="356"/>
    <n v="48424"/>
    <n v="44885"/>
    <n v="93309"/>
    <n v="5.1475817923186347E-2"/>
    <x v="2"/>
    <x v="441"/>
    <x v="2"/>
    <x v="2"/>
  </r>
  <r>
    <s v="IT0043"/>
    <s v="Italy"/>
    <s v="Bari"/>
    <s v="EUR"/>
    <n v="3663"/>
    <n v="3967"/>
    <n v="7235"/>
    <n v="1808"/>
    <n v="4132"/>
    <n v="1304"/>
    <n v="7367"/>
    <n v="470"/>
    <n v="8125"/>
    <n v="1664"/>
    <n v="8414"/>
    <n v="2955"/>
    <n v="63"/>
    <n v="3074"/>
    <n v="1812"/>
    <n v="2306"/>
    <n v="0"/>
    <n v="15264"/>
    <n v="2617"/>
    <n v="8760"/>
    <n v="1392"/>
    <n v="2957"/>
    <n v="3604"/>
    <n v="356"/>
    <n v="48424"/>
    <n v="44885"/>
    <n v="93309"/>
    <n v="5.1475817923186347E-2"/>
    <x v="3"/>
    <x v="442"/>
    <x v="3"/>
    <x v="3"/>
  </r>
  <r>
    <s v="IT0043"/>
    <s v="Italy"/>
    <s v="Bari"/>
    <s v="EUR"/>
    <n v="3663"/>
    <n v="3967"/>
    <n v="7235"/>
    <n v="1808"/>
    <n v="4132"/>
    <n v="1304"/>
    <n v="7367"/>
    <n v="470"/>
    <n v="8125"/>
    <n v="1664"/>
    <n v="8414"/>
    <n v="2955"/>
    <n v="63"/>
    <n v="3074"/>
    <n v="1812"/>
    <n v="2306"/>
    <n v="0"/>
    <n v="15264"/>
    <n v="2617"/>
    <n v="8760"/>
    <n v="1392"/>
    <n v="2957"/>
    <n v="3604"/>
    <n v="356"/>
    <n v="48424"/>
    <n v="44885"/>
    <n v="93309"/>
    <n v="5.1475817923186347E-2"/>
    <x v="4"/>
    <x v="443"/>
    <x v="4"/>
    <x v="4"/>
  </r>
  <r>
    <s v="IT0043"/>
    <s v="Italy"/>
    <s v="Bari"/>
    <s v="EUR"/>
    <n v="3663"/>
    <n v="3967"/>
    <n v="7235"/>
    <n v="1808"/>
    <n v="4132"/>
    <n v="1304"/>
    <n v="7367"/>
    <n v="470"/>
    <n v="8125"/>
    <n v="1664"/>
    <n v="8414"/>
    <n v="2955"/>
    <n v="63"/>
    <n v="3074"/>
    <n v="1812"/>
    <n v="2306"/>
    <n v="0"/>
    <n v="15264"/>
    <n v="2617"/>
    <n v="8760"/>
    <n v="1392"/>
    <n v="2957"/>
    <n v="3604"/>
    <n v="356"/>
    <n v="48424"/>
    <n v="44885"/>
    <n v="93309"/>
    <n v="5.1475817923186347E-2"/>
    <x v="5"/>
    <x v="444"/>
    <x v="5"/>
    <x v="5"/>
  </r>
  <r>
    <s v="IT0043"/>
    <s v="Italy"/>
    <s v="Bari"/>
    <s v="EUR"/>
    <n v="3663"/>
    <n v="3967"/>
    <n v="7235"/>
    <n v="1808"/>
    <n v="4132"/>
    <n v="1304"/>
    <n v="7367"/>
    <n v="470"/>
    <n v="8125"/>
    <n v="1664"/>
    <n v="8414"/>
    <n v="2955"/>
    <n v="63"/>
    <n v="3074"/>
    <n v="1812"/>
    <n v="2306"/>
    <n v="0"/>
    <n v="15264"/>
    <n v="2617"/>
    <n v="8760"/>
    <n v="1392"/>
    <n v="2957"/>
    <n v="3604"/>
    <n v="356"/>
    <n v="48424"/>
    <n v="44885"/>
    <n v="93309"/>
    <n v="5.1475817923186347E-2"/>
    <x v="6"/>
    <x v="445"/>
    <x v="6"/>
    <x v="6"/>
  </r>
  <r>
    <s v="IT0043"/>
    <s v="Italy"/>
    <s v="Bari"/>
    <s v="EUR"/>
    <n v="3663"/>
    <n v="3967"/>
    <n v="7235"/>
    <n v="1808"/>
    <n v="4132"/>
    <n v="1304"/>
    <n v="7367"/>
    <n v="470"/>
    <n v="8125"/>
    <n v="1664"/>
    <n v="8414"/>
    <n v="2955"/>
    <n v="63"/>
    <n v="3074"/>
    <n v="1812"/>
    <n v="2306"/>
    <n v="0"/>
    <n v="15264"/>
    <n v="2617"/>
    <n v="8760"/>
    <n v="1392"/>
    <n v="2957"/>
    <n v="3604"/>
    <n v="356"/>
    <n v="48424"/>
    <n v="44885"/>
    <n v="93309"/>
    <n v="5.1475817923186347E-2"/>
    <x v="7"/>
    <x v="446"/>
    <x v="7"/>
    <x v="7"/>
  </r>
  <r>
    <s v="IT0043"/>
    <s v="Italy"/>
    <s v="Bari"/>
    <s v="EUR"/>
    <n v="3663"/>
    <n v="3967"/>
    <n v="7235"/>
    <n v="1808"/>
    <n v="4132"/>
    <n v="1304"/>
    <n v="7367"/>
    <n v="470"/>
    <n v="8125"/>
    <n v="1664"/>
    <n v="8414"/>
    <n v="2955"/>
    <n v="63"/>
    <n v="3074"/>
    <n v="1812"/>
    <n v="2306"/>
    <n v="0"/>
    <n v="15264"/>
    <n v="2617"/>
    <n v="8760"/>
    <n v="1392"/>
    <n v="2957"/>
    <n v="3604"/>
    <n v="356"/>
    <n v="48424"/>
    <n v="44885"/>
    <n v="93309"/>
    <n v="5.1475817923186347E-2"/>
    <x v="8"/>
    <x v="447"/>
    <x v="8"/>
    <x v="8"/>
  </r>
  <r>
    <s v="IT0043"/>
    <s v="Italy"/>
    <s v="Bari"/>
    <s v="EUR"/>
    <n v="3663"/>
    <n v="3967"/>
    <n v="7235"/>
    <n v="1808"/>
    <n v="4132"/>
    <n v="1304"/>
    <n v="7367"/>
    <n v="470"/>
    <n v="8125"/>
    <n v="1664"/>
    <n v="8414"/>
    <n v="2955"/>
    <n v="63"/>
    <n v="3074"/>
    <n v="1812"/>
    <n v="2306"/>
    <n v="0"/>
    <n v="15264"/>
    <n v="2617"/>
    <n v="8760"/>
    <n v="1392"/>
    <n v="2957"/>
    <n v="3604"/>
    <n v="356"/>
    <n v="48424"/>
    <n v="44885"/>
    <n v="93309"/>
    <n v="5.1475817923186347E-2"/>
    <x v="9"/>
    <x v="448"/>
    <x v="9"/>
    <x v="9"/>
  </r>
  <r>
    <s v="IT0043"/>
    <s v="Italy"/>
    <s v="Bari"/>
    <s v="EUR"/>
    <n v="3663"/>
    <n v="3967"/>
    <n v="7235"/>
    <n v="1808"/>
    <n v="4132"/>
    <n v="1304"/>
    <n v="7367"/>
    <n v="470"/>
    <n v="8125"/>
    <n v="1664"/>
    <n v="8414"/>
    <n v="2955"/>
    <n v="63"/>
    <n v="3074"/>
    <n v="1812"/>
    <n v="2306"/>
    <n v="0"/>
    <n v="15264"/>
    <n v="2617"/>
    <n v="8760"/>
    <n v="1392"/>
    <n v="2957"/>
    <n v="3604"/>
    <n v="356"/>
    <n v="48424"/>
    <n v="44885"/>
    <n v="93309"/>
    <n v="5.1475817923186347E-2"/>
    <x v="10"/>
    <x v="145"/>
    <x v="10"/>
    <x v="10"/>
  </r>
  <r>
    <s v="IT0043"/>
    <s v="Italy"/>
    <s v="Bari"/>
    <s v="EUR"/>
    <n v="3663"/>
    <n v="3967"/>
    <n v="7235"/>
    <n v="1808"/>
    <n v="4132"/>
    <n v="1304"/>
    <n v="7367"/>
    <n v="470"/>
    <n v="8125"/>
    <n v="1664"/>
    <n v="8414"/>
    <n v="2955"/>
    <n v="63"/>
    <n v="3074"/>
    <n v="1812"/>
    <n v="2306"/>
    <n v="0"/>
    <n v="15264"/>
    <n v="2617"/>
    <n v="8760"/>
    <n v="1392"/>
    <n v="2957"/>
    <n v="3604"/>
    <n v="356"/>
    <n v="48424"/>
    <n v="44885"/>
    <n v="93309"/>
    <n v="5.1475817923186347E-2"/>
    <x v="11"/>
    <x v="449"/>
    <x v="11"/>
    <x v="11"/>
  </r>
  <r>
    <s v="IT0044"/>
    <s v="Italy"/>
    <s v="Milano"/>
    <s v="EUR"/>
    <n v="4306"/>
    <n v="1285"/>
    <n v="11703"/>
    <n v="16160"/>
    <n v="9205"/>
    <n v="910"/>
    <n v="2204"/>
    <n v="1531"/>
    <n v="344"/>
    <n v="3470"/>
    <n v="4298"/>
    <n v="4846"/>
    <n v="693"/>
    <n v="6231"/>
    <n v="927"/>
    <n v="1799"/>
    <n v="467"/>
    <n v="6193"/>
    <n v="2480"/>
    <n v="245"/>
    <n v="4953"/>
    <n v="3891"/>
    <n v="2296"/>
    <n v="6888"/>
    <n v="43876"/>
    <n v="53449"/>
    <n v="97325"/>
    <n v="2.1439594356261023E-2"/>
    <x v="0"/>
    <x v="450"/>
    <x v="0"/>
    <x v="0"/>
  </r>
  <r>
    <s v="IT0044"/>
    <s v="Italy"/>
    <s v="Milano"/>
    <s v="EUR"/>
    <n v="4306"/>
    <n v="1285"/>
    <n v="11703"/>
    <n v="16160"/>
    <n v="9205"/>
    <n v="910"/>
    <n v="2204"/>
    <n v="1531"/>
    <n v="344"/>
    <n v="3470"/>
    <n v="4298"/>
    <n v="4846"/>
    <n v="693"/>
    <n v="6231"/>
    <n v="927"/>
    <n v="1799"/>
    <n v="467"/>
    <n v="6193"/>
    <n v="2480"/>
    <n v="245"/>
    <n v="4953"/>
    <n v="3891"/>
    <n v="2296"/>
    <n v="6888"/>
    <n v="43876"/>
    <n v="53449"/>
    <n v="97325"/>
    <n v="2.1439594356261023E-2"/>
    <x v="1"/>
    <x v="451"/>
    <x v="1"/>
    <x v="1"/>
  </r>
  <r>
    <s v="IT0044"/>
    <s v="Italy"/>
    <s v="Milano"/>
    <s v="EUR"/>
    <n v="4306"/>
    <n v="1285"/>
    <n v="11703"/>
    <n v="16160"/>
    <n v="9205"/>
    <n v="910"/>
    <n v="2204"/>
    <n v="1531"/>
    <n v="344"/>
    <n v="3470"/>
    <n v="4298"/>
    <n v="4846"/>
    <n v="693"/>
    <n v="6231"/>
    <n v="927"/>
    <n v="1799"/>
    <n v="467"/>
    <n v="6193"/>
    <n v="2480"/>
    <n v="245"/>
    <n v="4953"/>
    <n v="3891"/>
    <n v="2296"/>
    <n v="6888"/>
    <n v="43876"/>
    <n v="53449"/>
    <n v="97325"/>
    <n v="2.1439594356261023E-2"/>
    <x v="2"/>
    <x v="452"/>
    <x v="2"/>
    <x v="2"/>
  </r>
  <r>
    <s v="IT0044"/>
    <s v="Italy"/>
    <s v="Milano"/>
    <s v="EUR"/>
    <n v="4306"/>
    <n v="1285"/>
    <n v="11703"/>
    <n v="16160"/>
    <n v="9205"/>
    <n v="910"/>
    <n v="2204"/>
    <n v="1531"/>
    <n v="344"/>
    <n v="3470"/>
    <n v="4298"/>
    <n v="4846"/>
    <n v="693"/>
    <n v="6231"/>
    <n v="927"/>
    <n v="1799"/>
    <n v="467"/>
    <n v="6193"/>
    <n v="2480"/>
    <n v="245"/>
    <n v="4953"/>
    <n v="3891"/>
    <n v="2296"/>
    <n v="6888"/>
    <n v="43876"/>
    <n v="53449"/>
    <n v="97325"/>
    <n v="2.1439594356261023E-2"/>
    <x v="3"/>
    <x v="453"/>
    <x v="3"/>
    <x v="3"/>
  </r>
  <r>
    <s v="IT0044"/>
    <s v="Italy"/>
    <s v="Milano"/>
    <s v="EUR"/>
    <n v="4306"/>
    <n v="1285"/>
    <n v="11703"/>
    <n v="16160"/>
    <n v="9205"/>
    <n v="910"/>
    <n v="2204"/>
    <n v="1531"/>
    <n v="344"/>
    <n v="3470"/>
    <n v="4298"/>
    <n v="4846"/>
    <n v="693"/>
    <n v="6231"/>
    <n v="927"/>
    <n v="1799"/>
    <n v="467"/>
    <n v="6193"/>
    <n v="2480"/>
    <n v="245"/>
    <n v="4953"/>
    <n v="3891"/>
    <n v="2296"/>
    <n v="6888"/>
    <n v="43876"/>
    <n v="53449"/>
    <n v="97325"/>
    <n v="2.1439594356261023E-2"/>
    <x v="4"/>
    <x v="454"/>
    <x v="4"/>
    <x v="4"/>
  </r>
  <r>
    <s v="IT0044"/>
    <s v="Italy"/>
    <s v="Milano"/>
    <s v="EUR"/>
    <n v="4306"/>
    <n v="1285"/>
    <n v="11703"/>
    <n v="16160"/>
    <n v="9205"/>
    <n v="910"/>
    <n v="2204"/>
    <n v="1531"/>
    <n v="344"/>
    <n v="3470"/>
    <n v="4298"/>
    <n v="4846"/>
    <n v="693"/>
    <n v="6231"/>
    <n v="927"/>
    <n v="1799"/>
    <n v="467"/>
    <n v="6193"/>
    <n v="2480"/>
    <n v="245"/>
    <n v="4953"/>
    <n v="3891"/>
    <n v="2296"/>
    <n v="6888"/>
    <n v="43876"/>
    <n v="53449"/>
    <n v="97325"/>
    <n v="2.1439594356261023E-2"/>
    <x v="5"/>
    <x v="455"/>
    <x v="5"/>
    <x v="5"/>
  </r>
  <r>
    <s v="IT0044"/>
    <s v="Italy"/>
    <s v="Milano"/>
    <s v="EUR"/>
    <n v="4306"/>
    <n v="1285"/>
    <n v="11703"/>
    <n v="16160"/>
    <n v="9205"/>
    <n v="910"/>
    <n v="2204"/>
    <n v="1531"/>
    <n v="344"/>
    <n v="3470"/>
    <n v="4298"/>
    <n v="4846"/>
    <n v="693"/>
    <n v="6231"/>
    <n v="927"/>
    <n v="1799"/>
    <n v="467"/>
    <n v="6193"/>
    <n v="2480"/>
    <n v="245"/>
    <n v="4953"/>
    <n v="3891"/>
    <n v="2296"/>
    <n v="6888"/>
    <n v="43876"/>
    <n v="53449"/>
    <n v="97325"/>
    <n v="2.1439594356261023E-2"/>
    <x v="6"/>
    <x v="456"/>
    <x v="6"/>
    <x v="6"/>
  </r>
  <r>
    <s v="IT0044"/>
    <s v="Italy"/>
    <s v="Milano"/>
    <s v="EUR"/>
    <n v="4306"/>
    <n v="1285"/>
    <n v="11703"/>
    <n v="16160"/>
    <n v="9205"/>
    <n v="910"/>
    <n v="2204"/>
    <n v="1531"/>
    <n v="344"/>
    <n v="3470"/>
    <n v="4298"/>
    <n v="4846"/>
    <n v="693"/>
    <n v="6231"/>
    <n v="927"/>
    <n v="1799"/>
    <n v="467"/>
    <n v="6193"/>
    <n v="2480"/>
    <n v="245"/>
    <n v="4953"/>
    <n v="3891"/>
    <n v="2296"/>
    <n v="6888"/>
    <n v="43876"/>
    <n v="53449"/>
    <n v="97325"/>
    <n v="2.1439594356261023E-2"/>
    <x v="7"/>
    <x v="457"/>
    <x v="7"/>
    <x v="7"/>
  </r>
  <r>
    <s v="IT0044"/>
    <s v="Italy"/>
    <s v="Milano"/>
    <s v="EUR"/>
    <n v="4306"/>
    <n v="1285"/>
    <n v="11703"/>
    <n v="16160"/>
    <n v="9205"/>
    <n v="910"/>
    <n v="2204"/>
    <n v="1531"/>
    <n v="344"/>
    <n v="3470"/>
    <n v="4298"/>
    <n v="4846"/>
    <n v="693"/>
    <n v="6231"/>
    <n v="927"/>
    <n v="1799"/>
    <n v="467"/>
    <n v="6193"/>
    <n v="2480"/>
    <n v="245"/>
    <n v="4953"/>
    <n v="3891"/>
    <n v="2296"/>
    <n v="6888"/>
    <n v="43876"/>
    <n v="53449"/>
    <n v="97325"/>
    <n v="2.1439594356261023E-2"/>
    <x v="8"/>
    <x v="458"/>
    <x v="8"/>
    <x v="8"/>
  </r>
  <r>
    <s v="IT0044"/>
    <s v="Italy"/>
    <s v="Milano"/>
    <s v="EUR"/>
    <n v="4306"/>
    <n v="1285"/>
    <n v="11703"/>
    <n v="16160"/>
    <n v="9205"/>
    <n v="910"/>
    <n v="2204"/>
    <n v="1531"/>
    <n v="344"/>
    <n v="3470"/>
    <n v="4298"/>
    <n v="4846"/>
    <n v="693"/>
    <n v="6231"/>
    <n v="927"/>
    <n v="1799"/>
    <n v="467"/>
    <n v="6193"/>
    <n v="2480"/>
    <n v="245"/>
    <n v="4953"/>
    <n v="3891"/>
    <n v="2296"/>
    <n v="6888"/>
    <n v="43876"/>
    <n v="53449"/>
    <n v="97325"/>
    <n v="2.1439594356261023E-2"/>
    <x v="9"/>
    <x v="459"/>
    <x v="9"/>
    <x v="9"/>
  </r>
  <r>
    <s v="IT0044"/>
    <s v="Italy"/>
    <s v="Milano"/>
    <s v="EUR"/>
    <n v="4306"/>
    <n v="1285"/>
    <n v="11703"/>
    <n v="16160"/>
    <n v="9205"/>
    <n v="910"/>
    <n v="2204"/>
    <n v="1531"/>
    <n v="344"/>
    <n v="3470"/>
    <n v="4298"/>
    <n v="4846"/>
    <n v="693"/>
    <n v="6231"/>
    <n v="927"/>
    <n v="1799"/>
    <n v="467"/>
    <n v="6193"/>
    <n v="2480"/>
    <n v="245"/>
    <n v="4953"/>
    <n v="3891"/>
    <n v="2296"/>
    <n v="6888"/>
    <n v="43876"/>
    <n v="53449"/>
    <n v="97325"/>
    <n v="2.1439594356261023E-2"/>
    <x v="10"/>
    <x v="460"/>
    <x v="10"/>
    <x v="10"/>
  </r>
  <r>
    <s v="IT0044"/>
    <s v="Italy"/>
    <s v="Milano"/>
    <s v="EUR"/>
    <n v="4306"/>
    <n v="1285"/>
    <n v="11703"/>
    <n v="16160"/>
    <n v="9205"/>
    <n v="910"/>
    <n v="2204"/>
    <n v="1531"/>
    <n v="344"/>
    <n v="3470"/>
    <n v="4298"/>
    <n v="4846"/>
    <n v="693"/>
    <n v="6231"/>
    <n v="927"/>
    <n v="1799"/>
    <n v="467"/>
    <n v="6193"/>
    <n v="2480"/>
    <n v="245"/>
    <n v="4953"/>
    <n v="3891"/>
    <n v="2296"/>
    <n v="6888"/>
    <n v="43876"/>
    <n v="53449"/>
    <n v="97325"/>
    <n v="2.1439594356261023E-2"/>
    <x v="11"/>
    <x v="461"/>
    <x v="11"/>
    <x v="11"/>
  </r>
  <r>
    <s v="IT0045"/>
    <s v="Italy"/>
    <s v="Bari"/>
    <s v="EUR"/>
    <n v="1543"/>
    <n v="5467"/>
    <n v="638"/>
    <n v="997"/>
    <n v="3459"/>
    <n v="10950"/>
    <n v="3577"/>
    <n v="442"/>
    <n v="1852"/>
    <n v="97"/>
    <n v="3433"/>
    <n v="968"/>
    <n v="0"/>
    <n v="6991"/>
    <n v="4132"/>
    <n v="2323"/>
    <n v="1125"/>
    <n v="5124"/>
    <n v="414"/>
    <n v="3719"/>
    <n v="2465"/>
    <n v="13964"/>
    <n v="4105"/>
    <n v="171"/>
    <n v="26743"/>
    <n v="51213"/>
    <n v="77956"/>
    <n v="0.26253192010354359"/>
    <x v="0"/>
    <x v="462"/>
    <x v="0"/>
    <x v="0"/>
  </r>
  <r>
    <s v="IT0045"/>
    <s v="Italy"/>
    <s v="Bari"/>
    <s v="EUR"/>
    <n v="1543"/>
    <n v="5467"/>
    <n v="638"/>
    <n v="997"/>
    <n v="3459"/>
    <n v="10950"/>
    <n v="3577"/>
    <n v="442"/>
    <n v="1852"/>
    <n v="97"/>
    <n v="3433"/>
    <n v="968"/>
    <n v="0"/>
    <n v="6991"/>
    <n v="4132"/>
    <n v="2323"/>
    <n v="1125"/>
    <n v="5124"/>
    <n v="414"/>
    <n v="3719"/>
    <n v="2465"/>
    <n v="13964"/>
    <n v="4105"/>
    <n v="171"/>
    <n v="26743"/>
    <n v="51213"/>
    <n v="77956"/>
    <n v="0.26253192010354359"/>
    <x v="1"/>
    <x v="463"/>
    <x v="1"/>
    <x v="1"/>
  </r>
  <r>
    <s v="IT0045"/>
    <s v="Italy"/>
    <s v="Bari"/>
    <s v="EUR"/>
    <n v="1543"/>
    <n v="5467"/>
    <n v="638"/>
    <n v="997"/>
    <n v="3459"/>
    <n v="10950"/>
    <n v="3577"/>
    <n v="442"/>
    <n v="1852"/>
    <n v="97"/>
    <n v="3433"/>
    <n v="968"/>
    <n v="0"/>
    <n v="6991"/>
    <n v="4132"/>
    <n v="2323"/>
    <n v="1125"/>
    <n v="5124"/>
    <n v="414"/>
    <n v="3719"/>
    <n v="2465"/>
    <n v="13964"/>
    <n v="4105"/>
    <n v="171"/>
    <n v="26743"/>
    <n v="51213"/>
    <n v="77956"/>
    <n v="0.26253192010354359"/>
    <x v="2"/>
    <x v="464"/>
    <x v="2"/>
    <x v="2"/>
  </r>
  <r>
    <s v="IT0045"/>
    <s v="Italy"/>
    <s v="Bari"/>
    <s v="EUR"/>
    <n v="1543"/>
    <n v="5467"/>
    <n v="638"/>
    <n v="997"/>
    <n v="3459"/>
    <n v="10950"/>
    <n v="3577"/>
    <n v="442"/>
    <n v="1852"/>
    <n v="97"/>
    <n v="3433"/>
    <n v="968"/>
    <n v="0"/>
    <n v="6991"/>
    <n v="4132"/>
    <n v="2323"/>
    <n v="1125"/>
    <n v="5124"/>
    <n v="414"/>
    <n v="3719"/>
    <n v="2465"/>
    <n v="13964"/>
    <n v="4105"/>
    <n v="171"/>
    <n v="26743"/>
    <n v="51213"/>
    <n v="77956"/>
    <n v="0.26253192010354359"/>
    <x v="3"/>
    <x v="465"/>
    <x v="3"/>
    <x v="3"/>
  </r>
  <r>
    <s v="IT0045"/>
    <s v="Italy"/>
    <s v="Bari"/>
    <s v="EUR"/>
    <n v="1543"/>
    <n v="5467"/>
    <n v="638"/>
    <n v="997"/>
    <n v="3459"/>
    <n v="10950"/>
    <n v="3577"/>
    <n v="442"/>
    <n v="1852"/>
    <n v="97"/>
    <n v="3433"/>
    <n v="968"/>
    <n v="0"/>
    <n v="6991"/>
    <n v="4132"/>
    <n v="2323"/>
    <n v="1125"/>
    <n v="5124"/>
    <n v="414"/>
    <n v="3719"/>
    <n v="2465"/>
    <n v="13964"/>
    <n v="4105"/>
    <n v="171"/>
    <n v="26743"/>
    <n v="51213"/>
    <n v="77956"/>
    <n v="0.26253192010354359"/>
    <x v="4"/>
    <x v="466"/>
    <x v="4"/>
    <x v="4"/>
  </r>
  <r>
    <s v="IT0045"/>
    <s v="Italy"/>
    <s v="Bari"/>
    <s v="EUR"/>
    <n v="1543"/>
    <n v="5467"/>
    <n v="638"/>
    <n v="997"/>
    <n v="3459"/>
    <n v="10950"/>
    <n v="3577"/>
    <n v="442"/>
    <n v="1852"/>
    <n v="97"/>
    <n v="3433"/>
    <n v="968"/>
    <n v="0"/>
    <n v="6991"/>
    <n v="4132"/>
    <n v="2323"/>
    <n v="1125"/>
    <n v="5124"/>
    <n v="414"/>
    <n v="3719"/>
    <n v="2465"/>
    <n v="13964"/>
    <n v="4105"/>
    <n v="171"/>
    <n v="26743"/>
    <n v="51213"/>
    <n v="77956"/>
    <n v="0.26253192010354359"/>
    <x v="5"/>
    <x v="467"/>
    <x v="5"/>
    <x v="5"/>
  </r>
  <r>
    <s v="IT0045"/>
    <s v="Italy"/>
    <s v="Bari"/>
    <s v="EUR"/>
    <n v="1543"/>
    <n v="5467"/>
    <n v="638"/>
    <n v="997"/>
    <n v="3459"/>
    <n v="10950"/>
    <n v="3577"/>
    <n v="442"/>
    <n v="1852"/>
    <n v="97"/>
    <n v="3433"/>
    <n v="968"/>
    <n v="0"/>
    <n v="6991"/>
    <n v="4132"/>
    <n v="2323"/>
    <n v="1125"/>
    <n v="5124"/>
    <n v="414"/>
    <n v="3719"/>
    <n v="2465"/>
    <n v="13964"/>
    <n v="4105"/>
    <n v="171"/>
    <n v="26743"/>
    <n v="51213"/>
    <n v="77956"/>
    <n v="0.26253192010354359"/>
    <x v="6"/>
    <x v="468"/>
    <x v="6"/>
    <x v="6"/>
  </r>
  <r>
    <s v="IT0045"/>
    <s v="Italy"/>
    <s v="Bari"/>
    <s v="EUR"/>
    <n v="1543"/>
    <n v="5467"/>
    <n v="638"/>
    <n v="997"/>
    <n v="3459"/>
    <n v="10950"/>
    <n v="3577"/>
    <n v="442"/>
    <n v="1852"/>
    <n v="97"/>
    <n v="3433"/>
    <n v="968"/>
    <n v="0"/>
    <n v="6991"/>
    <n v="4132"/>
    <n v="2323"/>
    <n v="1125"/>
    <n v="5124"/>
    <n v="414"/>
    <n v="3719"/>
    <n v="2465"/>
    <n v="13964"/>
    <n v="4105"/>
    <n v="171"/>
    <n v="26743"/>
    <n v="51213"/>
    <n v="77956"/>
    <n v="0.26253192010354359"/>
    <x v="7"/>
    <x v="469"/>
    <x v="7"/>
    <x v="7"/>
  </r>
  <r>
    <s v="IT0045"/>
    <s v="Italy"/>
    <s v="Bari"/>
    <s v="EUR"/>
    <n v="1543"/>
    <n v="5467"/>
    <n v="638"/>
    <n v="997"/>
    <n v="3459"/>
    <n v="10950"/>
    <n v="3577"/>
    <n v="442"/>
    <n v="1852"/>
    <n v="97"/>
    <n v="3433"/>
    <n v="968"/>
    <n v="0"/>
    <n v="6991"/>
    <n v="4132"/>
    <n v="2323"/>
    <n v="1125"/>
    <n v="5124"/>
    <n v="414"/>
    <n v="3719"/>
    <n v="2465"/>
    <n v="13964"/>
    <n v="4105"/>
    <n v="171"/>
    <n v="26743"/>
    <n v="51213"/>
    <n v="77956"/>
    <n v="0.26253192010354359"/>
    <x v="8"/>
    <x v="470"/>
    <x v="8"/>
    <x v="8"/>
  </r>
  <r>
    <s v="IT0045"/>
    <s v="Italy"/>
    <s v="Bari"/>
    <s v="EUR"/>
    <n v="1543"/>
    <n v="5467"/>
    <n v="638"/>
    <n v="997"/>
    <n v="3459"/>
    <n v="10950"/>
    <n v="3577"/>
    <n v="442"/>
    <n v="1852"/>
    <n v="97"/>
    <n v="3433"/>
    <n v="968"/>
    <n v="0"/>
    <n v="6991"/>
    <n v="4132"/>
    <n v="2323"/>
    <n v="1125"/>
    <n v="5124"/>
    <n v="414"/>
    <n v="3719"/>
    <n v="2465"/>
    <n v="13964"/>
    <n v="4105"/>
    <n v="171"/>
    <n v="26743"/>
    <n v="51213"/>
    <n v="77956"/>
    <n v="0.26253192010354359"/>
    <x v="9"/>
    <x v="471"/>
    <x v="9"/>
    <x v="9"/>
  </r>
  <r>
    <s v="IT0045"/>
    <s v="Italy"/>
    <s v="Bari"/>
    <s v="EUR"/>
    <n v="1543"/>
    <n v="5467"/>
    <n v="638"/>
    <n v="997"/>
    <n v="3459"/>
    <n v="10950"/>
    <n v="3577"/>
    <n v="442"/>
    <n v="1852"/>
    <n v="97"/>
    <n v="3433"/>
    <n v="968"/>
    <n v="0"/>
    <n v="6991"/>
    <n v="4132"/>
    <n v="2323"/>
    <n v="1125"/>
    <n v="5124"/>
    <n v="414"/>
    <n v="3719"/>
    <n v="2465"/>
    <n v="13964"/>
    <n v="4105"/>
    <n v="171"/>
    <n v="26743"/>
    <n v="51213"/>
    <n v="77956"/>
    <n v="0.26253192010354359"/>
    <x v="10"/>
    <x v="472"/>
    <x v="10"/>
    <x v="10"/>
  </r>
  <r>
    <s v="IT0045"/>
    <s v="Italy"/>
    <s v="Bari"/>
    <s v="EUR"/>
    <n v="1543"/>
    <n v="5467"/>
    <n v="638"/>
    <n v="997"/>
    <n v="3459"/>
    <n v="10950"/>
    <n v="3577"/>
    <n v="442"/>
    <n v="1852"/>
    <n v="97"/>
    <n v="3433"/>
    <n v="968"/>
    <n v="0"/>
    <n v="6991"/>
    <n v="4132"/>
    <n v="2323"/>
    <n v="1125"/>
    <n v="5124"/>
    <n v="414"/>
    <n v="3719"/>
    <n v="2465"/>
    <n v="13964"/>
    <n v="4105"/>
    <n v="171"/>
    <n v="26743"/>
    <n v="51213"/>
    <n v="77956"/>
    <n v="0.26253192010354359"/>
    <x v="11"/>
    <x v="473"/>
    <x v="11"/>
    <x v="11"/>
  </r>
  <r>
    <s v="IT0046"/>
    <s v="Italy"/>
    <s v="Treviso"/>
    <s v="EUR"/>
    <n v="4769"/>
    <n v="1424"/>
    <n v="1848"/>
    <n v="616"/>
    <n v="2247"/>
    <n v="2073"/>
    <n v="2975"/>
    <n v="2337"/>
    <n v="3933"/>
    <n v="11191"/>
    <n v="4073"/>
    <n v="662"/>
    <n v="8574"/>
    <n v="1633"/>
    <n v="3131"/>
    <n v="164"/>
    <n v="951"/>
    <n v="5383"/>
    <n v="1429"/>
    <n v="3180"/>
    <n v="2016"/>
    <n v="6748"/>
    <n v="1850"/>
    <n v="3287"/>
    <n v="37796"/>
    <n v="38698"/>
    <n v="76494"/>
    <n v="-5.9350259350259352E-2"/>
    <x v="0"/>
    <x v="474"/>
    <x v="0"/>
    <x v="0"/>
  </r>
  <r>
    <s v="IT0046"/>
    <s v="Italy"/>
    <s v="Treviso"/>
    <s v="EUR"/>
    <n v="4769"/>
    <n v="1424"/>
    <n v="1848"/>
    <n v="616"/>
    <n v="2247"/>
    <n v="2073"/>
    <n v="2975"/>
    <n v="2337"/>
    <n v="3933"/>
    <n v="11191"/>
    <n v="4073"/>
    <n v="662"/>
    <n v="8574"/>
    <n v="1633"/>
    <n v="3131"/>
    <n v="164"/>
    <n v="951"/>
    <n v="5383"/>
    <n v="1429"/>
    <n v="3180"/>
    <n v="2016"/>
    <n v="6748"/>
    <n v="1850"/>
    <n v="3287"/>
    <n v="37796"/>
    <n v="38698"/>
    <n v="76494"/>
    <n v="-5.9350259350259352E-2"/>
    <x v="1"/>
    <x v="475"/>
    <x v="1"/>
    <x v="1"/>
  </r>
  <r>
    <s v="IT0046"/>
    <s v="Italy"/>
    <s v="Treviso"/>
    <s v="EUR"/>
    <n v="4769"/>
    <n v="1424"/>
    <n v="1848"/>
    <n v="616"/>
    <n v="2247"/>
    <n v="2073"/>
    <n v="2975"/>
    <n v="2337"/>
    <n v="3933"/>
    <n v="11191"/>
    <n v="4073"/>
    <n v="662"/>
    <n v="8574"/>
    <n v="1633"/>
    <n v="3131"/>
    <n v="164"/>
    <n v="951"/>
    <n v="5383"/>
    <n v="1429"/>
    <n v="3180"/>
    <n v="2016"/>
    <n v="6748"/>
    <n v="1850"/>
    <n v="3287"/>
    <n v="37796"/>
    <n v="38698"/>
    <n v="76494"/>
    <n v="-5.9350259350259352E-2"/>
    <x v="2"/>
    <x v="476"/>
    <x v="2"/>
    <x v="2"/>
  </r>
  <r>
    <s v="IT0046"/>
    <s v="Italy"/>
    <s v="Treviso"/>
    <s v="EUR"/>
    <n v="4769"/>
    <n v="1424"/>
    <n v="1848"/>
    <n v="616"/>
    <n v="2247"/>
    <n v="2073"/>
    <n v="2975"/>
    <n v="2337"/>
    <n v="3933"/>
    <n v="11191"/>
    <n v="4073"/>
    <n v="662"/>
    <n v="8574"/>
    <n v="1633"/>
    <n v="3131"/>
    <n v="164"/>
    <n v="951"/>
    <n v="5383"/>
    <n v="1429"/>
    <n v="3180"/>
    <n v="2016"/>
    <n v="6748"/>
    <n v="1850"/>
    <n v="3287"/>
    <n v="37796"/>
    <n v="38698"/>
    <n v="76494"/>
    <n v="-5.9350259350259352E-2"/>
    <x v="3"/>
    <x v="477"/>
    <x v="3"/>
    <x v="3"/>
  </r>
  <r>
    <s v="IT0046"/>
    <s v="Italy"/>
    <s v="Treviso"/>
    <s v="EUR"/>
    <n v="4769"/>
    <n v="1424"/>
    <n v="1848"/>
    <n v="616"/>
    <n v="2247"/>
    <n v="2073"/>
    <n v="2975"/>
    <n v="2337"/>
    <n v="3933"/>
    <n v="11191"/>
    <n v="4073"/>
    <n v="662"/>
    <n v="8574"/>
    <n v="1633"/>
    <n v="3131"/>
    <n v="164"/>
    <n v="951"/>
    <n v="5383"/>
    <n v="1429"/>
    <n v="3180"/>
    <n v="2016"/>
    <n v="6748"/>
    <n v="1850"/>
    <n v="3287"/>
    <n v="37796"/>
    <n v="38698"/>
    <n v="76494"/>
    <n v="-5.9350259350259352E-2"/>
    <x v="4"/>
    <x v="478"/>
    <x v="4"/>
    <x v="4"/>
  </r>
  <r>
    <s v="IT0046"/>
    <s v="Italy"/>
    <s v="Treviso"/>
    <s v="EUR"/>
    <n v="4769"/>
    <n v="1424"/>
    <n v="1848"/>
    <n v="616"/>
    <n v="2247"/>
    <n v="2073"/>
    <n v="2975"/>
    <n v="2337"/>
    <n v="3933"/>
    <n v="11191"/>
    <n v="4073"/>
    <n v="662"/>
    <n v="8574"/>
    <n v="1633"/>
    <n v="3131"/>
    <n v="164"/>
    <n v="951"/>
    <n v="5383"/>
    <n v="1429"/>
    <n v="3180"/>
    <n v="2016"/>
    <n v="6748"/>
    <n v="1850"/>
    <n v="3287"/>
    <n v="37796"/>
    <n v="38698"/>
    <n v="76494"/>
    <n v="-5.9350259350259352E-2"/>
    <x v="5"/>
    <x v="479"/>
    <x v="5"/>
    <x v="5"/>
  </r>
  <r>
    <s v="IT0046"/>
    <s v="Italy"/>
    <s v="Treviso"/>
    <s v="EUR"/>
    <n v="4769"/>
    <n v="1424"/>
    <n v="1848"/>
    <n v="616"/>
    <n v="2247"/>
    <n v="2073"/>
    <n v="2975"/>
    <n v="2337"/>
    <n v="3933"/>
    <n v="11191"/>
    <n v="4073"/>
    <n v="662"/>
    <n v="8574"/>
    <n v="1633"/>
    <n v="3131"/>
    <n v="164"/>
    <n v="951"/>
    <n v="5383"/>
    <n v="1429"/>
    <n v="3180"/>
    <n v="2016"/>
    <n v="6748"/>
    <n v="1850"/>
    <n v="3287"/>
    <n v="37796"/>
    <n v="38698"/>
    <n v="76494"/>
    <n v="-5.9350259350259352E-2"/>
    <x v="6"/>
    <x v="480"/>
    <x v="6"/>
    <x v="6"/>
  </r>
  <r>
    <s v="IT0046"/>
    <s v="Italy"/>
    <s v="Treviso"/>
    <s v="EUR"/>
    <n v="4769"/>
    <n v="1424"/>
    <n v="1848"/>
    <n v="616"/>
    <n v="2247"/>
    <n v="2073"/>
    <n v="2975"/>
    <n v="2337"/>
    <n v="3933"/>
    <n v="11191"/>
    <n v="4073"/>
    <n v="662"/>
    <n v="8574"/>
    <n v="1633"/>
    <n v="3131"/>
    <n v="164"/>
    <n v="951"/>
    <n v="5383"/>
    <n v="1429"/>
    <n v="3180"/>
    <n v="2016"/>
    <n v="6748"/>
    <n v="1850"/>
    <n v="3287"/>
    <n v="37796"/>
    <n v="38698"/>
    <n v="76494"/>
    <n v="-5.9350259350259352E-2"/>
    <x v="7"/>
    <x v="481"/>
    <x v="7"/>
    <x v="7"/>
  </r>
  <r>
    <s v="IT0046"/>
    <s v="Italy"/>
    <s v="Treviso"/>
    <s v="EUR"/>
    <n v="4769"/>
    <n v="1424"/>
    <n v="1848"/>
    <n v="616"/>
    <n v="2247"/>
    <n v="2073"/>
    <n v="2975"/>
    <n v="2337"/>
    <n v="3933"/>
    <n v="11191"/>
    <n v="4073"/>
    <n v="662"/>
    <n v="8574"/>
    <n v="1633"/>
    <n v="3131"/>
    <n v="164"/>
    <n v="951"/>
    <n v="5383"/>
    <n v="1429"/>
    <n v="3180"/>
    <n v="2016"/>
    <n v="6748"/>
    <n v="1850"/>
    <n v="3287"/>
    <n v="37796"/>
    <n v="38698"/>
    <n v="76494"/>
    <n v="-5.9350259350259352E-2"/>
    <x v="8"/>
    <x v="482"/>
    <x v="8"/>
    <x v="8"/>
  </r>
  <r>
    <s v="IT0046"/>
    <s v="Italy"/>
    <s v="Treviso"/>
    <s v="EUR"/>
    <n v="4769"/>
    <n v="1424"/>
    <n v="1848"/>
    <n v="616"/>
    <n v="2247"/>
    <n v="2073"/>
    <n v="2975"/>
    <n v="2337"/>
    <n v="3933"/>
    <n v="11191"/>
    <n v="4073"/>
    <n v="662"/>
    <n v="8574"/>
    <n v="1633"/>
    <n v="3131"/>
    <n v="164"/>
    <n v="951"/>
    <n v="5383"/>
    <n v="1429"/>
    <n v="3180"/>
    <n v="2016"/>
    <n v="6748"/>
    <n v="1850"/>
    <n v="3287"/>
    <n v="37796"/>
    <n v="38698"/>
    <n v="76494"/>
    <n v="-5.9350259350259352E-2"/>
    <x v="9"/>
    <x v="483"/>
    <x v="9"/>
    <x v="9"/>
  </r>
  <r>
    <s v="IT0046"/>
    <s v="Italy"/>
    <s v="Treviso"/>
    <s v="EUR"/>
    <n v="4769"/>
    <n v="1424"/>
    <n v="1848"/>
    <n v="616"/>
    <n v="2247"/>
    <n v="2073"/>
    <n v="2975"/>
    <n v="2337"/>
    <n v="3933"/>
    <n v="11191"/>
    <n v="4073"/>
    <n v="662"/>
    <n v="8574"/>
    <n v="1633"/>
    <n v="3131"/>
    <n v="164"/>
    <n v="951"/>
    <n v="5383"/>
    <n v="1429"/>
    <n v="3180"/>
    <n v="2016"/>
    <n v="6748"/>
    <n v="1850"/>
    <n v="3287"/>
    <n v="37796"/>
    <n v="38698"/>
    <n v="76494"/>
    <n v="-5.9350259350259352E-2"/>
    <x v="10"/>
    <x v="484"/>
    <x v="10"/>
    <x v="10"/>
  </r>
  <r>
    <s v="IT0046"/>
    <s v="Italy"/>
    <s v="Treviso"/>
    <s v="EUR"/>
    <n v="4769"/>
    <n v="1424"/>
    <n v="1848"/>
    <n v="616"/>
    <n v="2247"/>
    <n v="2073"/>
    <n v="2975"/>
    <n v="2337"/>
    <n v="3933"/>
    <n v="11191"/>
    <n v="4073"/>
    <n v="662"/>
    <n v="8574"/>
    <n v="1633"/>
    <n v="3131"/>
    <n v="164"/>
    <n v="951"/>
    <n v="5383"/>
    <n v="1429"/>
    <n v="3180"/>
    <n v="2016"/>
    <n v="6748"/>
    <n v="1850"/>
    <n v="3287"/>
    <n v="37796"/>
    <n v="38698"/>
    <n v="76494"/>
    <n v="-5.9350259350259352E-2"/>
    <x v="11"/>
    <x v="485"/>
    <x v="11"/>
    <x v="11"/>
  </r>
  <r>
    <s v="IT0047"/>
    <s v="Italy"/>
    <s v="Catania"/>
    <s v="EUR"/>
    <n v="3364"/>
    <n v="502"/>
    <n v="5913"/>
    <n v="377"/>
    <n v="276"/>
    <n v="96"/>
    <n v="5363"/>
    <n v="342"/>
    <n v="399"/>
    <n v="845"/>
    <n v="1176"/>
    <n v="191"/>
    <n v="657"/>
    <n v="803"/>
    <n v="2891"/>
    <n v="1556"/>
    <n v="1061"/>
    <n v="2595"/>
    <n v="1205"/>
    <n v="2558"/>
    <n v="4147"/>
    <n v="849"/>
    <n v="1133"/>
    <n v="636"/>
    <n v="27585"/>
    <n v="11350"/>
    <n v="38935"/>
    <m/>
    <x v="0"/>
    <x v="486"/>
    <x v="0"/>
    <x v="0"/>
  </r>
  <r>
    <s v="IT0047"/>
    <s v="Italy"/>
    <s v="Catania"/>
    <s v="EUR"/>
    <n v="3364"/>
    <n v="502"/>
    <n v="5913"/>
    <n v="377"/>
    <n v="276"/>
    <n v="96"/>
    <n v="5363"/>
    <n v="342"/>
    <n v="399"/>
    <n v="845"/>
    <n v="1176"/>
    <n v="191"/>
    <n v="657"/>
    <n v="803"/>
    <n v="2891"/>
    <n v="1556"/>
    <n v="1061"/>
    <n v="2595"/>
    <n v="1205"/>
    <n v="2558"/>
    <n v="4147"/>
    <n v="849"/>
    <n v="1133"/>
    <n v="636"/>
    <n v="27585"/>
    <n v="11350"/>
    <n v="38935"/>
    <m/>
    <x v="1"/>
    <x v="487"/>
    <x v="1"/>
    <x v="1"/>
  </r>
  <r>
    <s v="IT0047"/>
    <s v="Italy"/>
    <s v="Catania"/>
    <s v="EUR"/>
    <n v="3364"/>
    <n v="502"/>
    <n v="5913"/>
    <n v="377"/>
    <n v="276"/>
    <n v="96"/>
    <n v="5363"/>
    <n v="342"/>
    <n v="399"/>
    <n v="845"/>
    <n v="1176"/>
    <n v="191"/>
    <n v="657"/>
    <n v="803"/>
    <n v="2891"/>
    <n v="1556"/>
    <n v="1061"/>
    <n v="2595"/>
    <n v="1205"/>
    <n v="2558"/>
    <n v="4147"/>
    <n v="849"/>
    <n v="1133"/>
    <n v="636"/>
    <n v="27585"/>
    <n v="11350"/>
    <n v="38935"/>
    <m/>
    <x v="2"/>
    <x v="488"/>
    <x v="2"/>
    <x v="2"/>
  </r>
  <r>
    <s v="IT0047"/>
    <s v="Italy"/>
    <s v="Catania"/>
    <s v="EUR"/>
    <n v="3364"/>
    <n v="502"/>
    <n v="5913"/>
    <n v="377"/>
    <n v="276"/>
    <n v="96"/>
    <n v="5363"/>
    <n v="342"/>
    <n v="399"/>
    <n v="845"/>
    <n v="1176"/>
    <n v="191"/>
    <n v="657"/>
    <n v="803"/>
    <n v="2891"/>
    <n v="1556"/>
    <n v="1061"/>
    <n v="2595"/>
    <n v="1205"/>
    <n v="2558"/>
    <n v="4147"/>
    <n v="849"/>
    <n v="1133"/>
    <n v="636"/>
    <n v="27585"/>
    <n v="11350"/>
    <n v="38935"/>
    <m/>
    <x v="3"/>
    <x v="489"/>
    <x v="3"/>
    <x v="3"/>
  </r>
  <r>
    <s v="IT0047"/>
    <s v="Italy"/>
    <s v="Catania"/>
    <s v="EUR"/>
    <n v="3364"/>
    <n v="502"/>
    <n v="5913"/>
    <n v="377"/>
    <n v="276"/>
    <n v="96"/>
    <n v="5363"/>
    <n v="342"/>
    <n v="399"/>
    <n v="845"/>
    <n v="1176"/>
    <n v="191"/>
    <n v="657"/>
    <n v="803"/>
    <n v="2891"/>
    <n v="1556"/>
    <n v="1061"/>
    <n v="2595"/>
    <n v="1205"/>
    <n v="2558"/>
    <n v="4147"/>
    <n v="849"/>
    <n v="1133"/>
    <n v="636"/>
    <n v="27585"/>
    <n v="11350"/>
    <n v="38935"/>
    <m/>
    <x v="4"/>
    <x v="490"/>
    <x v="4"/>
    <x v="4"/>
  </r>
  <r>
    <s v="IT0047"/>
    <s v="Italy"/>
    <s v="Catania"/>
    <s v="EUR"/>
    <n v="3364"/>
    <n v="502"/>
    <n v="5913"/>
    <n v="377"/>
    <n v="276"/>
    <n v="96"/>
    <n v="5363"/>
    <n v="342"/>
    <n v="399"/>
    <n v="845"/>
    <n v="1176"/>
    <n v="191"/>
    <n v="657"/>
    <n v="803"/>
    <n v="2891"/>
    <n v="1556"/>
    <n v="1061"/>
    <n v="2595"/>
    <n v="1205"/>
    <n v="2558"/>
    <n v="4147"/>
    <n v="849"/>
    <n v="1133"/>
    <n v="636"/>
    <n v="27585"/>
    <n v="11350"/>
    <n v="38935"/>
    <m/>
    <x v="5"/>
    <x v="491"/>
    <x v="5"/>
    <x v="5"/>
  </r>
  <r>
    <s v="IT0047"/>
    <s v="Italy"/>
    <s v="Catania"/>
    <s v="EUR"/>
    <n v="3364"/>
    <n v="502"/>
    <n v="5913"/>
    <n v="377"/>
    <n v="276"/>
    <n v="96"/>
    <n v="5363"/>
    <n v="342"/>
    <n v="399"/>
    <n v="845"/>
    <n v="1176"/>
    <n v="191"/>
    <n v="657"/>
    <n v="803"/>
    <n v="2891"/>
    <n v="1556"/>
    <n v="1061"/>
    <n v="2595"/>
    <n v="1205"/>
    <n v="2558"/>
    <n v="4147"/>
    <n v="849"/>
    <n v="1133"/>
    <n v="636"/>
    <n v="27585"/>
    <n v="11350"/>
    <n v="38935"/>
    <m/>
    <x v="6"/>
    <x v="492"/>
    <x v="6"/>
    <x v="6"/>
  </r>
  <r>
    <s v="IT0047"/>
    <s v="Italy"/>
    <s v="Catania"/>
    <s v="EUR"/>
    <n v="3364"/>
    <n v="502"/>
    <n v="5913"/>
    <n v="377"/>
    <n v="276"/>
    <n v="96"/>
    <n v="5363"/>
    <n v="342"/>
    <n v="399"/>
    <n v="845"/>
    <n v="1176"/>
    <n v="191"/>
    <n v="657"/>
    <n v="803"/>
    <n v="2891"/>
    <n v="1556"/>
    <n v="1061"/>
    <n v="2595"/>
    <n v="1205"/>
    <n v="2558"/>
    <n v="4147"/>
    <n v="849"/>
    <n v="1133"/>
    <n v="636"/>
    <n v="27585"/>
    <n v="11350"/>
    <n v="38935"/>
    <m/>
    <x v="7"/>
    <x v="493"/>
    <x v="7"/>
    <x v="7"/>
  </r>
  <r>
    <s v="IT0047"/>
    <s v="Italy"/>
    <s v="Catania"/>
    <s v="EUR"/>
    <n v="3364"/>
    <n v="502"/>
    <n v="5913"/>
    <n v="377"/>
    <n v="276"/>
    <n v="96"/>
    <n v="5363"/>
    <n v="342"/>
    <n v="399"/>
    <n v="845"/>
    <n v="1176"/>
    <n v="191"/>
    <n v="657"/>
    <n v="803"/>
    <n v="2891"/>
    <n v="1556"/>
    <n v="1061"/>
    <n v="2595"/>
    <n v="1205"/>
    <n v="2558"/>
    <n v="4147"/>
    <n v="849"/>
    <n v="1133"/>
    <n v="636"/>
    <n v="27585"/>
    <n v="11350"/>
    <n v="38935"/>
    <m/>
    <x v="8"/>
    <x v="494"/>
    <x v="8"/>
    <x v="8"/>
  </r>
  <r>
    <s v="IT0047"/>
    <s v="Italy"/>
    <s v="Catania"/>
    <s v="EUR"/>
    <n v="3364"/>
    <n v="502"/>
    <n v="5913"/>
    <n v="377"/>
    <n v="276"/>
    <n v="96"/>
    <n v="5363"/>
    <n v="342"/>
    <n v="399"/>
    <n v="845"/>
    <n v="1176"/>
    <n v="191"/>
    <n v="657"/>
    <n v="803"/>
    <n v="2891"/>
    <n v="1556"/>
    <n v="1061"/>
    <n v="2595"/>
    <n v="1205"/>
    <n v="2558"/>
    <n v="4147"/>
    <n v="849"/>
    <n v="1133"/>
    <n v="636"/>
    <n v="27585"/>
    <n v="11350"/>
    <n v="38935"/>
    <m/>
    <x v="9"/>
    <x v="495"/>
    <x v="9"/>
    <x v="9"/>
  </r>
  <r>
    <s v="IT0047"/>
    <s v="Italy"/>
    <s v="Catania"/>
    <s v="EUR"/>
    <n v="3364"/>
    <n v="502"/>
    <n v="5913"/>
    <n v="377"/>
    <n v="276"/>
    <n v="96"/>
    <n v="5363"/>
    <n v="342"/>
    <n v="399"/>
    <n v="845"/>
    <n v="1176"/>
    <n v="191"/>
    <n v="657"/>
    <n v="803"/>
    <n v="2891"/>
    <n v="1556"/>
    <n v="1061"/>
    <n v="2595"/>
    <n v="1205"/>
    <n v="2558"/>
    <n v="4147"/>
    <n v="849"/>
    <n v="1133"/>
    <n v="636"/>
    <n v="27585"/>
    <n v="11350"/>
    <n v="38935"/>
    <m/>
    <x v="10"/>
    <x v="496"/>
    <x v="10"/>
    <x v="10"/>
  </r>
  <r>
    <s v="IT0047"/>
    <s v="Italy"/>
    <s v="Catania"/>
    <s v="EUR"/>
    <n v="3364"/>
    <n v="502"/>
    <n v="5913"/>
    <n v="377"/>
    <n v="276"/>
    <n v="96"/>
    <n v="5363"/>
    <n v="342"/>
    <n v="399"/>
    <n v="845"/>
    <n v="1176"/>
    <n v="191"/>
    <n v="657"/>
    <n v="803"/>
    <n v="2891"/>
    <n v="1556"/>
    <n v="1061"/>
    <n v="2595"/>
    <n v="1205"/>
    <n v="2558"/>
    <n v="4147"/>
    <n v="849"/>
    <n v="1133"/>
    <n v="636"/>
    <n v="27585"/>
    <n v="11350"/>
    <n v="38935"/>
    <m/>
    <x v="11"/>
    <x v="497"/>
    <x v="11"/>
    <x v="11"/>
  </r>
  <r>
    <s v="IT0048"/>
    <s v="Italy"/>
    <s v="Palermo"/>
    <s v="EUR"/>
    <n v="2108"/>
    <n v="779"/>
    <n v="2174"/>
    <n v="686"/>
    <n v="11376"/>
    <n v="3996"/>
    <n v="156"/>
    <n v="883"/>
    <n v="2115"/>
    <n v="159"/>
    <n v="148"/>
    <n v="1960"/>
    <n v="137"/>
    <n v="2145"/>
    <n v="3068"/>
    <n v="916"/>
    <n v="472"/>
    <n v="157"/>
    <n v="1474"/>
    <n v="259"/>
    <n v="398"/>
    <n v="675"/>
    <n v="1320"/>
    <n v="2937"/>
    <n v="24946"/>
    <n v="15552"/>
    <n v="40498"/>
    <n v="2.0618093612433743E-2"/>
    <x v="0"/>
    <x v="498"/>
    <x v="0"/>
    <x v="0"/>
  </r>
  <r>
    <s v="IT0048"/>
    <s v="Italy"/>
    <s v="Palermo"/>
    <s v="EUR"/>
    <n v="2108"/>
    <n v="779"/>
    <n v="2174"/>
    <n v="686"/>
    <n v="11376"/>
    <n v="3996"/>
    <n v="156"/>
    <n v="883"/>
    <n v="2115"/>
    <n v="159"/>
    <n v="148"/>
    <n v="1960"/>
    <n v="137"/>
    <n v="2145"/>
    <n v="3068"/>
    <n v="916"/>
    <n v="472"/>
    <n v="157"/>
    <n v="1474"/>
    <n v="259"/>
    <n v="398"/>
    <n v="675"/>
    <n v="1320"/>
    <n v="2937"/>
    <n v="24946"/>
    <n v="15552"/>
    <n v="40498"/>
    <n v="2.0618093612433743E-2"/>
    <x v="1"/>
    <x v="499"/>
    <x v="1"/>
    <x v="1"/>
  </r>
  <r>
    <s v="IT0048"/>
    <s v="Italy"/>
    <s v="Palermo"/>
    <s v="EUR"/>
    <n v="2108"/>
    <n v="779"/>
    <n v="2174"/>
    <n v="686"/>
    <n v="11376"/>
    <n v="3996"/>
    <n v="156"/>
    <n v="883"/>
    <n v="2115"/>
    <n v="159"/>
    <n v="148"/>
    <n v="1960"/>
    <n v="137"/>
    <n v="2145"/>
    <n v="3068"/>
    <n v="916"/>
    <n v="472"/>
    <n v="157"/>
    <n v="1474"/>
    <n v="259"/>
    <n v="398"/>
    <n v="675"/>
    <n v="1320"/>
    <n v="2937"/>
    <n v="24946"/>
    <n v="15552"/>
    <n v="40498"/>
    <n v="2.0618093612433743E-2"/>
    <x v="2"/>
    <x v="500"/>
    <x v="2"/>
    <x v="2"/>
  </r>
  <r>
    <s v="IT0048"/>
    <s v="Italy"/>
    <s v="Palermo"/>
    <s v="EUR"/>
    <n v="2108"/>
    <n v="779"/>
    <n v="2174"/>
    <n v="686"/>
    <n v="11376"/>
    <n v="3996"/>
    <n v="156"/>
    <n v="883"/>
    <n v="2115"/>
    <n v="159"/>
    <n v="148"/>
    <n v="1960"/>
    <n v="137"/>
    <n v="2145"/>
    <n v="3068"/>
    <n v="916"/>
    <n v="472"/>
    <n v="157"/>
    <n v="1474"/>
    <n v="259"/>
    <n v="398"/>
    <n v="675"/>
    <n v="1320"/>
    <n v="2937"/>
    <n v="24946"/>
    <n v="15552"/>
    <n v="40498"/>
    <n v="2.0618093612433743E-2"/>
    <x v="3"/>
    <x v="501"/>
    <x v="3"/>
    <x v="3"/>
  </r>
  <r>
    <s v="IT0048"/>
    <s v="Italy"/>
    <s v="Palermo"/>
    <s v="EUR"/>
    <n v="2108"/>
    <n v="779"/>
    <n v="2174"/>
    <n v="686"/>
    <n v="11376"/>
    <n v="3996"/>
    <n v="156"/>
    <n v="883"/>
    <n v="2115"/>
    <n v="159"/>
    <n v="148"/>
    <n v="1960"/>
    <n v="137"/>
    <n v="2145"/>
    <n v="3068"/>
    <n v="916"/>
    <n v="472"/>
    <n v="157"/>
    <n v="1474"/>
    <n v="259"/>
    <n v="398"/>
    <n v="675"/>
    <n v="1320"/>
    <n v="2937"/>
    <n v="24946"/>
    <n v="15552"/>
    <n v="40498"/>
    <n v="2.0618093612433743E-2"/>
    <x v="4"/>
    <x v="502"/>
    <x v="4"/>
    <x v="4"/>
  </r>
  <r>
    <s v="IT0048"/>
    <s v="Italy"/>
    <s v="Palermo"/>
    <s v="EUR"/>
    <n v="2108"/>
    <n v="779"/>
    <n v="2174"/>
    <n v="686"/>
    <n v="11376"/>
    <n v="3996"/>
    <n v="156"/>
    <n v="883"/>
    <n v="2115"/>
    <n v="159"/>
    <n v="148"/>
    <n v="1960"/>
    <n v="137"/>
    <n v="2145"/>
    <n v="3068"/>
    <n v="916"/>
    <n v="472"/>
    <n v="157"/>
    <n v="1474"/>
    <n v="259"/>
    <n v="398"/>
    <n v="675"/>
    <n v="1320"/>
    <n v="2937"/>
    <n v="24946"/>
    <n v="15552"/>
    <n v="40498"/>
    <n v="2.0618093612433743E-2"/>
    <x v="5"/>
    <x v="503"/>
    <x v="5"/>
    <x v="5"/>
  </r>
  <r>
    <s v="IT0048"/>
    <s v="Italy"/>
    <s v="Palermo"/>
    <s v="EUR"/>
    <n v="2108"/>
    <n v="779"/>
    <n v="2174"/>
    <n v="686"/>
    <n v="11376"/>
    <n v="3996"/>
    <n v="156"/>
    <n v="883"/>
    <n v="2115"/>
    <n v="159"/>
    <n v="148"/>
    <n v="1960"/>
    <n v="137"/>
    <n v="2145"/>
    <n v="3068"/>
    <n v="916"/>
    <n v="472"/>
    <n v="157"/>
    <n v="1474"/>
    <n v="259"/>
    <n v="398"/>
    <n v="675"/>
    <n v="1320"/>
    <n v="2937"/>
    <n v="24946"/>
    <n v="15552"/>
    <n v="40498"/>
    <n v="2.0618093612433743E-2"/>
    <x v="6"/>
    <x v="504"/>
    <x v="6"/>
    <x v="6"/>
  </r>
  <r>
    <s v="IT0048"/>
    <s v="Italy"/>
    <s v="Palermo"/>
    <s v="EUR"/>
    <n v="2108"/>
    <n v="779"/>
    <n v="2174"/>
    <n v="686"/>
    <n v="11376"/>
    <n v="3996"/>
    <n v="156"/>
    <n v="883"/>
    <n v="2115"/>
    <n v="159"/>
    <n v="148"/>
    <n v="1960"/>
    <n v="137"/>
    <n v="2145"/>
    <n v="3068"/>
    <n v="916"/>
    <n v="472"/>
    <n v="157"/>
    <n v="1474"/>
    <n v="259"/>
    <n v="398"/>
    <n v="675"/>
    <n v="1320"/>
    <n v="2937"/>
    <n v="24946"/>
    <n v="15552"/>
    <n v="40498"/>
    <n v="2.0618093612433743E-2"/>
    <x v="7"/>
    <x v="505"/>
    <x v="7"/>
    <x v="7"/>
  </r>
  <r>
    <s v="IT0048"/>
    <s v="Italy"/>
    <s v="Palermo"/>
    <s v="EUR"/>
    <n v="2108"/>
    <n v="779"/>
    <n v="2174"/>
    <n v="686"/>
    <n v="11376"/>
    <n v="3996"/>
    <n v="156"/>
    <n v="883"/>
    <n v="2115"/>
    <n v="159"/>
    <n v="148"/>
    <n v="1960"/>
    <n v="137"/>
    <n v="2145"/>
    <n v="3068"/>
    <n v="916"/>
    <n v="472"/>
    <n v="157"/>
    <n v="1474"/>
    <n v="259"/>
    <n v="398"/>
    <n v="675"/>
    <n v="1320"/>
    <n v="2937"/>
    <n v="24946"/>
    <n v="15552"/>
    <n v="40498"/>
    <n v="2.0618093612433743E-2"/>
    <x v="8"/>
    <x v="506"/>
    <x v="8"/>
    <x v="8"/>
  </r>
  <r>
    <s v="IT0048"/>
    <s v="Italy"/>
    <s v="Palermo"/>
    <s v="EUR"/>
    <n v="2108"/>
    <n v="779"/>
    <n v="2174"/>
    <n v="686"/>
    <n v="11376"/>
    <n v="3996"/>
    <n v="156"/>
    <n v="883"/>
    <n v="2115"/>
    <n v="159"/>
    <n v="148"/>
    <n v="1960"/>
    <n v="137"/>
    <n v="2145"/>
    <n v="3068"/>
    <n v="916"/>
    <n v="472"/>
    <n v="157"/>
    <n v="1474"/>
    <n v="259"/>
    <n v="398"/>
    <n v="675"/>
    <n v="1320"/>
    <n v="2937"/>
    <n v="24946"/>
    <n v="15552"/>
    <n v="40498"/>
    <n v="2.0618093612433743E-2"/>
    <x v="9"/>
    <x v="507"/>
    <x v="9"/>
    <x v="9"/>
  </r>
  <r>
    <s v="IT0048"/>
    <s v="Italy"/>
    <s v="Palermo"/>
    <s v="EUR"/>
    <n v="2108"/>
    <n v="779"/>
    <n v="2174"/>
    <n v="686"/>
    <n v="11376"/>
    <n v="3996"/>
    <n v="156"/>
    <n v="883"/>
    <n v="2115"/>
    <n v="159"/>
    <n v="148"/>
    <n v="1960"/>
    <n v="137"/>
    <n v="2145"/>
    <n v="3068"/>
    <n v="916"/>
    <n v="472"/>
    <n v="157"/>
    <n v="1474"/>
    <n v="259"/>
    <n v="398"/>
    <n v="675"/>
    <n v="1320"/>
    <n v="2937"/>
    <n v="24946"/>
    <n v="15552"/>
    <n v="40498"/>
    <n v="2.0618093612433743E-2"/>
    <x v="10"/>
    <x v="508"/>
    <x v="10"/>
    <x v="10"/>
  </r>
  <r>
    <s v="IT0048"/>
    <s v="Italy"/>
    <s v="Palermo"/>
    <s v="EUR"/>
    <n v="2108"/>
    <n v="779"/>
    <n v="2174"/>
    <n v="686"/>
    <n v="11376"/>
    <n v="3996"/>
    <n v="156"/>
    <n v="883"/>
    <n v="2115"/>
    <n v="159"/>
    <n v="148"/>
    <n v="1960"/>
    <n v="137"/>
    <n v="2145"/>
    <n v="3068"/>
    <n v="916"/>
    <n v="472"/>
    <n v="157"/>
    <n v="1474"/>
    <n v="259"/>
    <n v="398"/>
    <n v="675"/>
    <n v="1320"/>
    <n v="2937"/>
    <n v="24946"/>
    <n v="15552"/>
    <n v="40498"/>
    <n v="2.0618093612433743E-2"/>
    <x v="11"/>
    <x v="509"/>
    <x v="11"/>
    <x v="11"/>
  </r>
  <r>
    <s v="IT0049"/>
    <s v="Italy"/>
    <s v="Prato"/>
    <s v="EUR"/>
    <n v="2240"/>
    <n v="668"/>
    <n v="2869"/>
    <n v="1349"/>
    <n v="2614"/>
    <n v="1534"/>
    <n v="349"/>
    <n v="284"/>
    <n v="91"/>
    <n v="474"/>
    <n v="32316"/>
    <n v="11353"/>
    <n v="46730"/>
    <n v="26285"/>
    <n v="955"/>
    <n v="1626"/>
    <n v="112161"/>
    <n v="35419"/>
    <n v="6557"/>
    <n v="29870"/>
    <n v="5799"/>
    <n v="1830"/>
    <n v="9845"/>
    <n v="304"/>
    <n v="222526"/>
    <n v="110996"/>
    <n v="333522"/>
    <n v="0.10989844278943806"/>
    <x v="0"/>
    <x v="510"/>
    <x v="0"/>
    <x v="0"/>
  </r>
  <r>
    <s v="IT0049"/>
    <s v="Italy"/>
    <s v="Prato"/>
    <s v="EUR"/>
    <n v="2240"/>
    <n v="668"/>
    <n v="2869"/>
    <n v="1349"/>
    <n v="2614"/>
    <n v="1534"/>
    <n v="349"/>
    <n v="284"/>
    <n v="91"/>
    <n v="474"/>
    <n v="32316"/>
    <n v="11353"/>
    <n v="46730"/>
    <n v="26285"/>
    <n v="955"/>
    <n v="1626"/>
    <n v="112161"/>
    <n v="35419"/>
    <n v="6557"/>
    <n v="29870"/>
    <n v="5799"/>
    <n v="1830"/>
    <n v="9845"/>
    <n v="304"/>
    <n v="222526"/>
    <n v="110996"/>
    <n v="333522"/>
    <n v="0.10989844278943806"/>
    <x v="1"/>
    <x v="511"/>
    <x v="1"/>
    <x v="1"/>
  </r>
  <r>
    <s v="IT0049"/>
    <s v="Italy"/>
    <s v="Prato"/>
    <s v="EUR"/>
    <n v="2240"/>
    <n v="668"/>
    <n v="2869"/>
    <n v="1349"/>
    <n v="2614"/>
    <n v="1534"/>
    <n v="349"/>
    <n v="284"/>
    <n v="91"/>
    <n v="474"/>
    <n v="32316"/>
    <n v="11353"/>
    <n v="46730"/>
    <n v="26285"/>
    <n v="955"/>
    <n v="1626"/>
    <n v="112161"/>
    <n v="35419"/>
    <n v="6557"/>
    <n v="29870"/>
    <n v="5799"/>
    <n v="1830"/>
    <n v="9845"/>
    <n v="304"/>
    <n v="222526"/>
    <n v="110996"/>
    <n v="333522"/>
    <n v="0.10989844278943806"/>
    <x v="2"/>
    <x v="512"/>
    <x v="2"/>
    <x v="2"/>
  </r>
  <r>
    <s v="IT0049"/>
    <s v="Italy"/>
    <s v="Prato"/>
    <s v="EUR"/>
    <n v="2240"/>
    <n v="668"/>
    <n v="2869"/>
    <n v="1349"/>
    <n v="2614"/>
    <n v="1534"/>
    <n v="349"/>
    <n v="284"/>
    <n v="91"/>
    <n v="474"/>
    <n v="32316"/>
    <n v="11353"/>
    <n v="46730"/>
    <n v="26285"/>
    <n v="955"/>
    <n v="1626"/>
    <n v="112161"/>
    <n v="35419"/>
    <n v="6557"/>
    <n v="29870"/>
    <n v="5799"/>
    <n v="1830"/>
    <n v="9845"/>
    <n v="304"/>
    <n v="222526"/>
    <n v="110996"/>
    <n v="333522"/>
    <n v="0.10989844278943806"/>
    <x v="3"/>
    <x v="513"/>
    <x v="3"/>
    <x v="3"/>
  </r>
  <r>
    <s v="IT0049"/>
    <s v="Italy"/>
    <s v="Prato"/>
    <s v="EUR"/>
    <n v="2240"/>
    <n v="668"/>
    <n v="2869"/>
    <n v="1349"/>
    <n v="2614"/>
    <n v="1534"/>
    <n v="349"/>
    <n v="284"/>
    <n v="91"/>
    <n v="474"/>
    <n v="32316"/>
    <n v="11353"/>
    <n v="46730"/>
    <n v="26285"/>
    <n v="955"/>
    <n v="1626"/>
    <n v="112161"/>
    <n v="35419"/>
    <n v="6557"/>
    <n v="29870"/>
    <n v="5799"/>
    <n v="1830"/>
    <n v="9845"/>
    <n v="304"/>
    <n v="222526"/>
    <n v="110996"/>
    <n v="333522"/>
    <n v="0.10989844278943806"/>
    <x v="4"/>
    <x v="514"/>
    <x v="4"/>
    <x v="4"/>
  </r>
  <r>
    <s v="IT0049"/>
    <s v="Italy"/>
    <s v="Prato"/>
    <s v="EUR"/>
    <n v="2240"/>
    <n v="668"/>
    <n v="2869"/>
    <n v="1349"/>
    <n v="2614"/>
    <n v="1534"/>
    <n v="349"/>
    <n v="284"/>
    <n v="91"/>
    <n v="474"/>
    <n v="32316"/>
    <n v="11353"/>
    <n v="46730"/>
    <n v="26285"/>
    <n v="955"/>
    <n v="1626"/>
    <n v="112161"/>
    <n v="35419"/>
    <n v="6557"/>
    <n v="29870"/>
    <n v="5799"/>
    <n v="1830"/>
    <n v="9845"/>
    <n v="304"/>
    <n v="222526"/>
    <n v="110996"/>
    <n v="333522"/>
    <n v="0.10989844278943806"/>
    <x v="5"/>
    <x v="515"/>
    <x v="5"/>
    <x v="5"/>
  </r>
  <r>
    <s v="IT0049"/>
    <s v="Italy"/>
    <s v="Prato"/>
    <s v="EUR"/>
    <n v="2240"/>
    <n v="668"/>
    <n v="2869"/>
    <n v="1349"/>
    <n v="2614"/>
    <n v="1534"/>
    <n v="349"/>
    <n v="284"/>
    <n v="91"/>
    <n v="474"/>
    <n v="32316"/>
    <n v="11353"/>
    <n v="46730"/>
    <n v="26285"/>
    <n v="955"/>
    <n v="1626"/>
    <n v="112161"/>
    <n v="35419"/>
    <n v="6557"/>
    <n v="29870"/>
    <n v="5799"/>
    <n v="1830"/>
    <n v="9845"/>
    <n v="304"/>
    <n v="222526"/>
    <n v="110996"/>
    <n v="333522"/>
    <n v="0.10989844278943806"/>
    <x v="6"/>
    <x v="516"/>
    <x v="6"/>
    <x v="6"/>
  </r>
  <r>
    <s v="IT0049"/>
    <s v="Italy"/>
    <s v="Prato"/>
    <s v="EUR"/>
    <n v="2240"/>
    <n v="668"/>
    <n v="2869"/>
    <n v="1349"/>
    <n v="2614"/>
    <n v="1534"/>
    <n v="349"/>
    <n v="284"/>
    <n v="91"/>
    <n v="474"/>
    <n v="32316"/>
    <n v="11353"/>
    <n v="46730"/>
    <n v="26285"/>
    <n v="955"/>
    <n v="1626"/>
    <n v="112161"/>
    <n v="35419"/>
    <n v="6557"/>
    <n v="29870"/>
    <n v="5799"/>
    <n v="1830"/>
    <n v="9845"/>
    <n v="304"/>
    <n v="222526"/>
    <n v="110996"/>
    <n v="333522"/>
    <n v="0.10989844278943806"/>
    <x v="7"/>
    <x v="517"/>
    <x v="7"/>
    <x v="7"/>
  </r>
  <r>
    <s v="IT0049"/>
    <s v="Italy"/>
    <s v="Prato"/>
    <s v="EUR"/>
    <n v="2240"/>
    <n v="668"/>
    <n v="2869"/>
    <n v="1349"/>
    <n v="2614"/>
    <n v="1534"/>
    <n v="349"/>
    <n v="284"/>
    <n v="91"/>
    <n v="474"/>
    <n v="32316"/>
    <n v="11353"/>
    <n v="46730"/>
    <n v="26285"/>
    <n v="955"/>
    <n v="1626"/>
    <n v="112161"/>
    <n v="35419"/>
    <n v="6557"/>
    <n v="29870"/>
    <n v="5799"/>
    <n v="1830"/>
    <n v="9845"/>
    <n v="304"/>
    <n v="222526"/>
    <n v="110996"/>
    <n v="333522"/>
    <n v="0.10989844278943806"/>
    <x v="8"/>
    <x v="518"/>
    <x v="8"/>
    <x v="8"/>
  </r>
  <r>
    <s v="IT0049"/>
    <s v="Italy"/>
    <s v="Prato"/>
    <s v="EUR"/>
    <n v="2240"/>
    <n v="668"/>
    <n v="2869"/>
    <n v="1349"/>
    <n v="2614"/>
    <n v="1534"/>
    <n v="349"/>
    <n v="284"/>
    <n v="91"/>
    <n v="474"/>
    <n v="32316"/>
    <n v="11353"/>
    <n v="46730"/>
    <n v="26285"/>
    <n v="955"/>
    <n v="1626"/>
    <n v="112161"/>
    <n v="35419"/>
    <n v="6557"/>
    <n v="29870"/>
    <n v="5799"/>
    <n v="1830"/>
    <n v="9845"/>
    <n v="304"/>
    <n v="222526"/>
    <n v="110996"/>
    <n v="333522"/>
    <n v="0.10989844278943806"/>
    <x v="9"/>
    <x v="519"/>
    <x v="9"/>
    <x v="9"/>
  </r>
  <r>
    <s v="IT0049"/>
    <s v="Italy"/>
    <s v="Prato"/>
    <s v="EUR"/>
    <n v="2240"/>
    <n v="668"/>
    <n v="2869"/>
    <n v="1349"/>
    <n v="2614"/>
    <n v="1534"/>
    <n v="349"/>
    <n v="284"/>
    <n v="91"/>
    <n v="474"/>
    <n v="32316"/>
    <n v="11353"/>
    <n v="46730"/>
    <n v="26285"/>
    <n v="955"/>
    <n v="1626"/>
    <n v="112161"/>
    <n v="35419"/>
    <n v="6557"/>
    <n v="29870"/>
    <n v="5799"/>
    <n v="1830"/>
    <n v="9845"/>
    <n v="304"/>
    <n v="222526"/>
    <n v="110996"/>
    <n v="333522"/>
    <n v="0.10989844278943806"/>
    <x v="10"/>
    <x v="520"/>
    <x v="10"/>
    <x v="10"/>
  </r>
  <r>
    <s v="IT0049"/>
    <s v="Italy"/>
    <s v="Prato"/>
    <s v="EUR"/>
    <n v="2240"/>
    <n v="668"/>
    <n v="2869"/>
    <n v="1349"/>
    <n v="2614"/>
    <n v="1534"/>
    <n v="349"/>
    <n v="284"/>
    <n v="91"/>
    <n v="474"/>
    <n v="32316"/>
    <n v="11353"/>
    <n v="46730"/>
    <n v="26285"/>
    <n v="955"/>
    <n v="1626"/>
    <n v="112161"/>
    <n v="35419"/>
    <n v="6557"/>
    <n v="29870"/>
    <n v="5799"/>
    <n v="1830"/>
    <n v="9845"/>
    <n v="304"/>
    <n v="222526"/>
    <n v="110996"/>
    <n v="333522"/>
    <n v="0.10989844278943806"/>
    <x v="11"/>
    <x v="521"/>
    <x v="11"/>
    <x v="11"/>
  </r>
  <r>
    <s v="IT0050"/>
    <s v="Italy"/>
    <s v="Milano"/>
    <s v="EUR"/>
    <n v="1449"/>
    <n v="16659"/>
    <n v="362"/>
    <n v="6877"/>
    <n v="21054"/>
    <n v="7397"/>
    <n v="8713"/>
    <n v="2316"/>
    <n v="830"/>
    <n v="6715"/>
    <n v="106245"/>
    <n v="98072"/>
    <n v="6568"/>
    <n v="34478"/>
    <n v="3043"/>
    <n v="2202"/>
    <n v="0"/>
    <n v="13899"/>
    <n v="764"/>
    <n v="14513"/>
    <n v="41369"/>
    <n v="11668"/>
    <n v="22900"/>
    <n v="29145"/>
    <n v="213297"/>
    <n v="243941"/>
    <n v="457238"/>
    <n v="0.42405992396582226"/>
    <x v="0"/>
    <x v="522"/>
    <x v="0"/>
    <x v="0"/>
  </r>
  <r>
    <s v="IT0050"/>
    <s v="Italy"/>
    <s v="Milano"/>
    <s v="EUR"/>
    <n v="1449"/>
    <n v="16659"/>
    <n v="362"/>
    <n v="6877"/>
    <n v="21054"/>
    <n v="7397"/>
    <n v="8713"/>
    <n v="2316"/>
    <n v="830"/>
    <n v="6715"/>
    <n v="106245"/>
    <n v="98072"/>
    <n v="6568"/>
    <n v="34478"/>
    <n v="3043"/>
    <n v="2202"/>
    <n v="0"/>
    <n v="13899"/>
    <n v="764"/>
    <n v="14513"/>
    <n v="41369"/>
    <n v="11668"/>
    <n v="22900"/>
    <n v="29145"/>
    <n v="213297"/>
    <n v="243941"/>
    <n v="457238"/>
    <n v="0.42405992396582226"/>
    <x v="1"/>
    <x v="523"/>
    <x v="1"/>
    <x v="1"/>
  </r>
  <r>
    <s v="IT0050"/>
    <s v="Italy"/>
    <s v="Milano"/>
    <s v="EUR"/>
    <n v="1449"/>
    <n v="16659"/>
    <n v="362"/>
    <n v="6877"/>
    <n v="21054"/>
    <n v="7397"/>
    <n v="8713"/>
    <n v="2316"/>
    <n v="830"/>
    <n v="6715"/>
    <n v="106245"/>
    <n v="98072"/>
    <n v="6568"/>
    <n v="34478"/>
    <n v="3043"/>
    <n v="2202"/>
    <n v="0"/>
    <n v="13899"/>
    <n v="764"/>
    <n v="14513"/>
    <n v="41369"/>
    <n v="11668"/>
    <n v="22900"/>
    <n v="29145"/>
    <n v="213297"/>
    <n v="243941"/>
    <n v="457238"/>
    <n v="0.42405992396582226"/>
    <x v="2"/>
    <x v="524"/>
    <x v="2"/>
    <x v="2"/>
  </r>
  <r>
    <s v="IT0050"/>
    <s v="Italy"/>
    <s v="Milano"/>
    <s v="EUR"/>
    <n v="1449"/>
    <n v="16659"/>
    <n v="362"/>
    <n v="6877"/>
    <n v="21054"/>
    <n v="7397"/>
    <n v="8713"/>
    <n v="2316"/>
    <n v="830"/>
    <n v="6715"/>
    <n v="106245"/>
    <n v="98072"/>
    <n v="6568"/>
    <n v="34478"/>
    <n v="3043"/>
    <n v="2202"/>
    <n v="0"/>
    <n v="13899"/>
    <n v="764"/>
    <n v="14513"/>
    <n v="41369"/>
    <n v="11668"/>
    <n v="22900"/>
    <n v="29145"/>
    <n v="213297"/>
    <n v="243941"/>
    <n v="457238"/>
    <n v="0.42405992396582226"/>
    <x v="3"/>
    <x v="525"/>
    <x v="3"/>
    <x v="3"/>
  </r>
  <r>
    <s v="IT0050"/>
    <s v="Italy"/>
    <s v="Milano"/>
    <s v="EUR"/>
    <n v="1449"/>
    <n v="16659"/>
    <n v="362"/>
    <n v="6877"/>
    <n v="21054"/>
    <n v="7397"/>
    <n v="8713"/>
    <n v="2316"/>
    <n v="830"/>
    <n v="6715"/>
    <n v="106245"/>
    <n v="98072"/>
    <n v="6568"/>
    <n v="34478"/>
    <n v="3043"/>
    <n v="2202"/>
    <n v="0"/>
    <n v="13899"/>
    <n v="764"/>
    <n v="14513"/>
    <n v="41369"/>
    <n v="11668"/>
    <n v="22900"/>
    <n v="29145"/>
    <n v="213297"/>
    <n v="243941"/>
    <n v="457238"/>
    <n v="0.42405992396582226"/>
    <x v="4"/>
    <x v="526"/>
    <x v="4"/>
    <x v="4"/>
  </r>
  <r>
    <s v="IT0050"/>
    <s v="Italy"/>
    <s v="Milano"/>
    <s v="EUR"/>
    <n v="1449"/>
    <n v="16659"/>
    <n v="362"/>
    <n v="6877"/>
    <n v="21054"/>
    <n v="7397"/>
    <n v="8713"/>
    <n v="2316"/>
    <n v="830"/>
    <n v="6715"/>
    <n v="106245"/>
    <n v="98072"/>
    <n v="6568"/>
    <n v="34478"/>
    <n v="3043"/>
    <n v="2202"/>
    <n v="0"/>
    <n v="13899"/>
    <n v="764"/>
    <n v="14513"/>
    <n v="41369"/>
    <n v="11668"/>
    <n v="22900"/>
    <n v="29145"/>
    <n v="213297"/>
    <n v="243941"/>
    <n v="457238"/>
    <n v="0.42405992396582226"/>
    <x v="5"/>
    <x v="527"/>
    <x v="5"/>
    <x v="5"/>
  </r>
  <r>
    <s v="IT0050"/>
    <s v="Italy"/>
    <s v="Milano"/>
    <s v="EUR"/>
    <n v="1449"/>
    <n v="16659"/>
    <n v="362"/>
    <n v="6877"/>
    <n v="21054"/>
    <n v="7397"/>
    <n v="8713"/>
    <n v="2316"/>
    <n v="830"/>
    <n v="6715"/>
    <n v="106245"/>
    <n v="98072"/>
    <n v="6568"/>
    <n v="34478"/>
    <n v="3043"/>
    <n v="2202"/>
    <n v="0"/>
    <n v="13899"/>
    <n v="764"/>
    <n v="14513"/>
    <n v="41369"/>
    <n v="11668"/>
    <n v="22900"/>
    <n v="29145"/>
    <n v="213297"/>
    <n v="243941"/>
    <n v="457238"/>
    <n v="0.42405992396582226"/>
    <x v="6"/>
    <x v="528"/>
    <x v="6"/>
    <x v="6"/>
  </r>
  <r>
    <s v="IT0050"/>
    <s v="Italy"/>
    <s v="Milano"/>
    <s v="EUR"/>
    <n v="1449"/>
    <n v="16659"/>
    <n v="362"/>
    <n v="6877"/>
    <n v="21054"/>
    <n v="7397"/>
    <n v="8713"/>
    <n v="2316"/>
    <n v="830"/>
    <n v="6715"/>
    <n v="106245"/>
    <n v="98072"/>
    <n v="6568"/>
    <n v="34478"/>
    <n v="3043"/>
    <n v="2202"/>
    <n v="0"/>
    <n v="13899"/>
    <n v="764"/>
    <n v="14513"/>
    <n v="41369"/>
    <n v="11668"/>
    <n v="22900"/>
    <n v="29145"/>
    <n v="213297"/>
    <n v="243941"/>
    <n v="457238"/>
    <n v="0.42405992396582226"/>
    <x v="7"/>
    <x v="529"/>
    <x v="7"/>
    <x v="7"/>
  </r>
  <r>
    <s v="IT0050"/>
    <s v="Italy"/>
    <s v="Milano"/>
    <s v="EUR"/>
    <n v="1449"/>
    <n v="16659"/>
    <n v="362"/>
    <n v="6877"/>
    <n v="21054"/>
    <n v="7397"/>
    <n v="8713"/>
    <n v="2316"/>
    <n v="830"/>
    <n v="6715"/>
    <n v="106245"/>
    <n v="98072"/>
    <n v="6568"/>
    <n v="34478"/>
    <n v="3043"/>
    <n v="2202"/>
    <n v="0"/>
    <n v="13899"/>
    <n v="764"/>
    <n v="14513"/>
    <n v="41369"/>
    <n v="11668"/>
    <n v="22900"/>
    <n v="29145"/>
    <n v="213297"/>
    <n v="243941"/>
    <n v="457238"/>
    <n v="0.42405992396582226"/>
    <x v="8"/>
    <x v="530"/>
    <x v="8"/>
    <x v="8"/>
  </r>
  <r>
    <s v="IT0050"/>
    <s v="Italy"/>
    <s v="Milano"/>
    <s v="EUR"/>
    <n v="1449"/>
    <n v="16659"/>
    <n v="362"/>
    <n v="6877"/>
    <n v="21054"/>
    <n v="7397"/>
    <n v="8713"/>
    <n v="2316"/>
    <n v="830"/>
    <n v="6715"/>
    <n v="106245"/>
    <n v="98072"/>
    <n v="6568"/>
    <n v="34478"/>
    <n v="3043"/>
    <n v="2202"/>
    <n v="0"/>
    <n v="13899"/>
    <n v="764"/>
    <n v="14513"/>
    <n v="41369"/>
    <n v="11668"/>
    <n v="22900"/>
    <n v="29145"/>
    <n v="213297"/>
    <n v="243941"/>
    <n v="457238"/>
    <n v="0.42405992396582226"/>
    <x v="9"/>
    <x v="531"/>
    <x v="9"/>
    <x v="9"/>
  </r>
  <r>
    <s v="IT0050"/>
    <s v="Italy"/>
    <s v="Milano"/>
    <s v="EUR"/>
    <n v="1449"/>
    <n v="16659"/>
    <n v="362"/>
    <n v="6877"/>
    <n v="21054"/>
    <n v="7397"/>
    <n v="8713"/>
    <n v="2316"/>
    <n v="830"/>
    <n v="6715"/>
    <n v="106245"/>
    <n v="98072"/>
    <n v="6568"/>
    <n v="34478"/>
    <n v="3043"/>
    <n v="2202"/>
    <n v="0"/>
    <n v="13899"/>
    <n v="764"/>
    <n v="14513"/>
    <n v="41369"/>
    <n v="11668"/>
    <n v="22900"/>
    <n v="29145"/>
    <n v="213297"/>
    <n v="243941"/>
    <n v="457238"/>
    <n v="0.42405992396582226"/>
    <x v="10"/>
    <x v="532"/>
    <x v="10"/>
    <x v="10"/>
  </r>
  <r>
    <s v="IT0050"/>
    <s v="Italy"/>
    <s v="Milano"/>
    <s v="EUR"/>
    <n v="1449"/>
    <n v="16659"/>
    <n v="362"/>
    <n v="6877"/>
    <n v="21054"/>
    <n v="7397"/>
    <n v="8713"/>
    <n v="2316"/>
    <n v="830"/>
    <n v="6715"/>
    <n v="106245"/>
    <n v="98072"/>
    <n v="6568"/>
    <n v="34478"/>
    <n v="3043"/>
    <n v="2202"/>
    <n v="0"/>
    <n v="13899"/>
    <n v="764"/>
    <n v="14513"/>
    <n v="41369"/>
    <n v="11668"/>
    <n v="22900"/>
    <n v="29145"/>
    <n v="213297"/>
    <n v="243941"/>
    <n v="457238"/>
    <n v="0.42405992396582226"/>
    <x v="11"/>
    <x v="533"/>
    <x v="11"/>
    <x v="11"/>
  </r>
  <r>
    <s v="IT0051"/>
    <s v="Italy"/>
    <s v="Taranto"/>
    <s v="EUR"/>
    <n v="17705"/>
    <n v="13911"/>
    <n v="2736"/>
    <n v="5553"/>
    <n v="11414"/>
    <n v="10965"/>
    <n v="12392"/>
    <n v="3293"/>
    <n v="3429"/>
    <n v="39424"/>
    <n v="14660"/>
    <n v="17208"/>
    <n v="4154"/>
    <n v="4323"/>
    <n v="27124"/>
    <n v="27124"/>
    <n v="2452"/>
    <n v="5208"/>
    <n v="8581"/>
    <n v="12870"/>
    <n v="5532"/>
    <n v="1383"/>
    <n v="5402"/>
    <n v="5189"/>
    <n v="115581"/>
    <n v="146451"/>
    <n v="262032"/>
    <n v="0.30841740923484795"/>
    <x v="0"/>
    <x v="534"/>
    <x v="0"/>
    <x v="0"/>
  </r>
  <r>
    <s v="IT0051"/>
    <s v="Italy"/>
    <s v="Taranto"/>
    <s v="EUR"/>
    <n v="17705"/>
    <n v="13911"/>
    <n v="2736"/>
    <n v="5553"/>
    <n v="11414"/>
    <n v="10965"/>
    <n v="12392"/>
    <n v="3293"/>
    <n v="3429"/>
    <n v="39424"/>
    <n v="14660"/>
    <n v="17208"/>
    <n v="4154"/>
    <n v="4323"/>
    <n v="27124"/>
    <n v="27124"/>
    <n v="2452"/>
    <n v="5208"/>
    <n v="8581"/>
    <n v="12870"/>
    <n v="5532"/>
    <n v="1383"/>
    <n v="5402"/>
    <n v="5189"/>
    <n v="115581"/>
    <n v="146451"/>
    <n v="262032"/>
    <n v="0.30841740923484795"/>
    <x v="1"/>
    <x v="535"/>
    <x v="1"/>
    <x v="1"/>
  </r>
  <r>
    <s v="IT0051"/>
    <s v="Italy"/>
    <s v="Taranto"/>
    <s v="EUR"/>
    <n v="17705"/>
    <n v="13911"/>
    <n v="2736"/>
    <n v="5553"/>
    <n v="11414"/>
    <n v="10965"/>
    <n v="12392"/>
    <n v="3293"/>
    <n v="3429"/>
    <n v="39424"/>
    <n v="14660"/>
    <n v="17208"/>
    <n v="4154"/>
    <n v="4323"/>
    <n v="27124"/>
    <n v="27124"/>
    <n v="2452"/>
    <n v="5208"/>
    <n v="8581"/>
    <n v="12870"/>
    <n v="5532"/>
    <n v="1383"/>
    <n v="5402"/>
    <n v="5189"/>
    <n v="115581"/>
    <n v="146451"/>
    <n v="262032"/>
    <n v="0.30841740923484795"/>
    <x v="2"/>
    <x v="536"/>
    <x v="2"/>
    <x v="2"/>
  </r>
  <r>
    <s v="IT0051"/>
    <s v="Italy"/>
    <s v="Taranto"/>
    <s v="EUR"/>
    <n v="17705"/>
    <n v="13911"/>
    <n v="2736"/>
    <n v="5553"/>
    <n v="11414"/>
    <n v="10965"/>
    <n v="12392"/>
    <n v="3293"/>
    <n v="3429"/>
    <n v="39424"/>
    <n v="14660"/>
    <n v="17208"/>
    <n v="4154"/>
    <n v="4323"/>
    <n v="27124"/>
    <n v="27124"/>
    <n v="2452"/>
    <n v="5208"/>
    <n v="8581"/>
    <n v="12870"/>
    <n v="5532"/>
    <n v="1383"/>
    <n v="5402"/>
    <n v="5189"/>
    <n v="115581"/>
    <n v="146451"/>
    <n v="262032"/>
    <n v="0.30841740923484795"/>
    <x v="3"/>
    <x v="537"/>
    <x v="3"/>
    <x v="3"/>
  </r>
  <r>
    <s v="IT0051"/>
    <s v="Italy"/>
    <s v="Taranto"/>
    <s v="EUR"/>
    <n v="17705"/>
    <n v="13911"/>
    <n v="2736"/>
    <n v="5553"/>
    <n v="11414"/>
    <n v="10965"/>
    <n v="12392"/>
    <n v="3293"/>
    <n v="3429"/>
    <n v="39424"/>
    <n v="14660"/>
    <n v="17208"/>
    <n v="4154"/>
    <n v="4323"/>
    <n v="27124"/>
    <n v="27124"/>
    <n v="2452"/>
    <n v="5208"/>
    <n v="8581"/>
    <n v="12870"/>
    <n v="5532"/>
    <n v="1383"/>
    <n v="5402"/>
    <n v="5189"/>
    <n v="115581"/>
    <n v="146451"/>
    <n v="262032"/>
    <n v="0.30841740923484795"/>
    <x v="4"/>
    <x v="538"/>
    <x v="4"/>
    <x v="4"/>
  </r>
  <r>
    <s v="IT0051"/>
    <s v="Italy"/>
    <s v="Taranto"/>
    <s v="EUR"/>
    <n v="17705"/>
    <n v="13911"/>
    <n v="2736"/>
    <n v="5553"/>
    <n v="11414"/>
    <n v="10965"/>
    <n v="12392"/>
    <n v="3293"/>
    <n v="3429"/>
    <n v="39424"/>
    <n v="14660"/>
    <n v="17208"/>
    <n v="4154"/>
    <n v="4323"/>
    <n v="27124"/>
    <n v="27124"/>
    <n v="2452"/>
    <n v="5208"/>
    <n v="8581"/>
    <n v="12870"/>
    <n v="5532"/>
    <n v="1383"/>
    <n v="5402"/>
    <n v="5189"/>
    <n v="115581"/>
    <n v="146451"/>
    <n v="262032"/>
    <n v="0.30841740923484795"/>
    <x v="5"/>
    <x v="539"/>
    <x v="5"/>
    <x v="5"/>
  </r>
  <r>
    <s v="IT0051"/>
    <s v="Italy"/>
    <s v="Taranto"/>
    <s v="EUR"/>
    <n v="17705"/>
    <n v="13911"/>
    <n v="2736"/>
    <n v="5553"/>
    <n v="11414"/>
    <n v="10965"/>
    <n v="12392"/>
    <n v="3293"/>
    <n v="3429"/>
    <n v="39424"/>
    <n v="14660"/>
    <n v="17208"/>
    <n v="4154"/>
    <n v="4323"/>
    <n v="27124"/>
    <n v="27124"/>
    <n v="2452"/>
    <n v="5208"/>
    <n v="8581"/>
    <n v="12870"/>
    <n v="5532"/>
    <n v="1383"/>
    <n v="5402"/>
    <n v="5189"/>
    <n v="115581"/>
    <n v="146451"/>
    <n v="262032"/>
    <n v="0.30841740923484795"/>
    <x v="6"/>
    <x v="540"/>
    <x v="6"/>
    <x v="6"/>
  </r>
  <r>
    <s v="IT0051"/>
    <s v="Italy"/>
    <s v="Taranto"/>
    <s v="EUR"/>
    <n v="17705"/>
    <n v="13911"/>
    <n v="2736"/>
    <n v="5553"/>
    <n v="11414"/>
    <n v="10965"/>
    <n v="12392"/>
    <n v="3293"/>
    <n v="3429"/>
    <n v="39424"/>
    <n v="14660"/>
    <n v="17208"/>
    <n v="4154"/>
    <n v="4323"/>
    <n v="27124"/>
    <n v="27124"/>
    <n v="2452"/>
    <n v="5208"/>
    <n v="8581"/>
    <n v="12870"/>
    <n v="5532"/>
    <n v="1383"/>
    <n v="5402"/>
    <n v="5189"/>
    <n v="115581"/>
    <n v="146451"/>
    <n v="262032"/>
    <n v="0.30841740923484795"/>
    <x v="7"/>
    <x v="541"/>
    <x v="7"/>
    <x v="7"/>
  </r>
  <r>
    <s v="IT0051"/>
    <s v="Italy"/>
    <s v="Taranto"/>
    <s v="EUR"/>
    <n v="17705"/>
    <n v="13911"/>
    <n v="2736"/>
    <n v="5553"/>
    <n v="11414"/>
    <n v="10965"/>
    <n v="12392"/>
    <n v="3293"/>
    <n v="3429"/>
    <n v="39424"/>
    <n v="14660"/>
    <n v="17208"/>
    <n v="4154"/>
    <n v="4323"/>
    <n v="27124"/>
    <n v="27124"/>
    <n v="2452"/>
    <n v="5208"/>
    <n v="8581"/>
    <n v="12870"/>
    <n v="5532"/>
    <n v="1383"/>
    <n v="5402"/>
    <n v="5189"/>
    <n v="115581"/>
    <n v="146451"/>
    <n v="262032"/>
    <n v="0.30841740923484795"/>
    <x v="8"/>
    <x v="542"/>
    <x v="8"/>
    <x v="8"/>
  </r>
  <r>
    <s v="IT0051"/>
    <s v="Italy"/>
    <s v="Taranto"/>
    <s v="EUR"/>
    <n v="17705"/>
    <n v="13911"/>
    <n v="2736"/>
    <n v="5553"/>
    <n v="11414"/>
    <n v="10965"/>
    <n v="12392"/>
    <n v="3293"/>
    <n v="3429"/>
    <n v="39424"/>
    <n v="14660"/>
    <n v="17208"/>
    <n v="4154"/>
    <n v="4323"/>
    <n v="27124"/>
    <n v="27124"/>
    <n v="2452"/>
    <n v="5208"/>
    <n v="8581"/>
    <n v="12870"/>
    <n v="5532"/>
    <n v="1383"/>
    <n v="5402"/>
    <n v="5189"/>
    <n v="115581"/>
    <n v="146451"/>
    <n v="262032"/>
    <n v="0.30841740923484795"/>
    <x v="9"/>
    <x v="543"/>
    <x v="9"/>
    <x v="9"/>
  </r>
  <r>
    <s v="IT0051"/>
    <s v="Italy"/>
    <s v="Taranto"/>
    <s v="EUR"/>
    <n v="17705"/>
    <n v="13911"/>
    <n v="2736"/>
    <n v="5553"/>
    <n v="11414"/>
    <n v="10965"/>
    <n v="12392"/>
    <n v="3293"/>
    <n v="3429"/>
    <n v="39424"/>
    <n v="14660"/>
    <n v="17208"/>
    <n v="4154"/>
    <n v="4323"/>
    <n v="27124"/>
    <n v="27124"/>
    <n v="2452"/>
    <n v="5208"/>
    <n v="8581"/>
    <n v="12870"/>
    <n v="5532"/>
    <n v="1383"/>
    <n v="5402"/>
    <n v="5189"/>
    <n v="115581"/>
    <n v="146451"/>
    <n v="262032"/>
    <n v="0.30841740923484795"/>
    <x v="10"/>
    <x v="544"/>
    <x v="10"/>
    <x v="10"/>
  </r>
  <r>
    <s v="IT0051"/>
    <s v="Italy"/>
    <s v="Taranto"/>
    <s v="EUR"/>
    <n v="17705"/>
    <n v="13911"/>
    <n v="2736"/>
    <n v="5553"/>
    <n v="11414"/>
    <n v="10965"/>
    <n v="12392"/>
    <n v="3293"/>
    <n v="3429"/>
    <n v="39424"/>
    <n v="14660"/>
    <n v="17208"/>
    <n v="4154"/>
    <n v="4323"/>
    <n v="27124"/>
    <n v="27124"/>
    <n v="2452"/>
    <n v="5208"/>
    <n v="8581"/>
    <n v="12870"/>
    <n v="5532"/>
    <n v="1383"/>
    <n v="5402"/>
    <n v="5189"/>
    <n v="115581"/>
    <n v="146451"/>
    <n v="262032"/>
    <n v="0.30841740923484795"/>
    <x v="11"/>
    <x v="545"/>
    <x v="11"/>
    <x v="11"/>
  </r>
  <r>
    <s v="IT0052"/>
    <s v="Italy"/>
    <s v="Varese"/>
    <s v="EUR"/>
    <n v="6004"/>
    <n v="2220"/>
    <n v="10122"/>
    <n v="1000"/>
    <n v="2202"/>
    <n v="7371"/>
    <n v="4224"/>
    <n v="14973"/>
    <n v="2922"/>
    <n v="3718"/>
    <n v="5002"/>
    <n v="6364"/>
    <n v="16563"/>
    <n v="2046"/>
    <n v="11847"/>
    <n v="10505"/>
    <n v="11435"/>
    <n v="12893"/>
    <n v="33359"/>
    <n v="46066"/>
    <n v="18217"/>
    <n v="14904"/>
    <n v="13958"/>
    <n v="4903"/>
    <n v="135855"/>
    <n v="126963"/>
    <n v="262818"/>
    <n v="-0.18276174281739285"/>
    <x v="0"/>
    <x v="546"/>
    <x v="0"/>
    <x v="0"/>
  </r>
  <r>
    <s v="IT0052"/>
    <s v="Italy"/>
    <s v="Varese"/>
    <s v="EUR"/>
    <n v="6004"/>
    <n v="2220"/>
    <n v="10122"/>
    <n v="1000"/>
    <n v="2202"/>
    <n v="7371"/>
    <n v="4224"/>
    <n v="14973"/>
    <n v="2922"/>
    <n v="3718"/>
    <n v="5002"/>
    <n v="6364"/>
    <n v="16563"/>
    <n v="2046"/>
    <n v="11847"/>
    <n v="10505"/>
    <n v="11435"/>
    <n v="12893"/>
    <n v="33359"/>
    <n v="46066"/>
    <n v="18217"/>
    <n v="14904"/>
    <n v="13958"/>
    <n v="4903"/>
    <n v="135855"/>
    <n v="126963"/>
    <n v="262818"/>
    <n v="-0.18276174281739285"/>
    <x v="1"/>
    <x v="547"/>
    <x v="1"/>
    <x v="1"/>
  </r>
  <r>
    <s v="IT0052"/>
    <s v="Italy"/>
    <s v="Varese"/>
    <s v="EUR"/>
    <n v="6004"/>
    <n v="2220"/>
    <n v="10122"/>
    <n v="1000"/>
    <n v="2202"/>
    <n v="7371"/>
    <n v="4224"/>
    <n v="14973"/>
    <n v="2922"/>
    <n v="3718"/>
    <n v="5002"/>
    <n v="6364"/>
    <n v="16563"/>
    <n v="2046"/>
    <n v="11847"/>
    <n v="10505"/>
    <n v="11435"/>
    <n v="12893"/>
    <n v="33359"/>
    <n v="46066"/>
    <n v="18217"/>
    <n v="14904"/>
    <n v="13958"/>
    <n v="4903"/>
    <n v="135855"/>
    <n v="126963"/>
    <n v="262818"/>
    <n v="-0.18276174281739285"/>
    <x v="2"/>
    <x v="548"/>
    <x v="2"/>
    <x v="2"/>
  </r>
  <r>
    <s v="IT0052"/>
    <s v="Italy"/>
    <s v="Varese"/>
    <s v="EUR"/>
    <n v="6004"/>
    <n v="2220"/>
    <n v="10122"/>
    <n v="1000"/>
    <n v="2202"/>
    <n v="7371"/>
    <n v="4224"/>
    <n v="14973"/>
    <n v="2922"/>
    <n v="3718"/>
    <n v="5002"/>
    <n v="6364"/>
    <n v="16563"/>
    <n v="2046"/>
    <n v="11847"/>
    <n v="10505"/>
    <n v="11435"/>
    <n v="12893"/>
    <n v="33359"/>
    <n v="46066"/>
    <n v="18217"/>
    <n v="14904"/>
    <n v="13958"/>
    <n v="4903"/>
    <n v="135855"/>
    <n v="126963"/>
    <n v="262818"/>
    <n v="-0.18276174281739285"/>
    <x v="3"/>
    <x v="549"/>
    <x v="3"/>
    <x v="3"/>
  </r>
  <r>
    <s v="IT0052"/>
    <s v="Italy"/>
    <s v="Varese"/>
    <s v="EUR"/>
    <n v="6004"/>
    <n v="2220"/>
    <n v="10122"/>
    <n v="1000"/>
    <n v="2202"/>
    <n v="7371"/>
    <n v="4224"/>
    <n v="14973"/>
    <n v="2922"/>
    <n v="3718"/>
    <n v="5002"/>
    <n v="6364"/>
    <n v="16563"/>
    <n v="2046"/>
    <n v="11847"/>
    <n v="10505"/>
    <n v="11435"/>
    <n v="12893"/>
    <n v="33359"/>
    <n v="46066"/>
    <n v="18217"/>
    <n v="14904"/>
    <n v="13958"/>
    <n v="4903"/>
    <n v="135855"/>
    <n v="126963"/>
    <n v="262818"/>
    <n v="-0.18276174281739285"/>
    <x v="4"/>
    <x v="550"/>
    <x v="4"/>
    <x v="4"/>
  </r>
  <r>
    <s v="IT0052"/>
    <s v="Italy"/>
    <s v="Varese"/>
    <s v="EUR"/>
    <n v="6004"/>
    <n v="2220"/>
    <n v="10122"/>
    <n v="1000"/>
    <n v="2202"/>
    <n v="7371"/>
    <n v="4224"/>
    <n v="14973"/>
    <n v="2922"/>
    <n v="3718"/>
    <n v="5002"/>
    <n v="6364"/>
    <n v="16563"/>
    <n v="2046"/>
    <n v="11847"/>
    <n v="10505"/>
    <n v="11435"/>
    <n v="12893"/>
    <n v="33359"/>
    <n v="46066"/>
    <n v="18217"/>
    <n v="14904"/>
    <n v="13958"/>
    <n v="4903"/>
    <n v="135855"/>
    <n v="126963"/>
    <n v="262818"/>
    <n v="-0.18276174281739285"/>
    <x v="5"/>
    <x v="551"/>
    <x v="5"/>
    <x v="5"/>
  </r>
  <r>
    <s v="IT0052"/>
    <s v="Italy"/>
    <s v="Varese"/>
    <s v="EUR"/>
    <n v="6004"/>
    <n v="2220"/>
    <n v="10122"/>
    <n v="1000"/>
    <n v="2202"/>
    <n v="7371"/>
    <n v="4224"/>
    <n v="14973"/>
    <n v="2922"/>
    <n v="3718"/>
    <n v="5002"/>
    <n v="6364"/>
    <n v="16563"/>
    <n v="2046"/>
    <n v="11847"/>
    <n v="10505"/>
    <n v="11435"/>
    <n v="12893"/>
    <n v="33359"/>
    <n v="46066"/>
    <n v="18217"/>
    <n v="14904"/>
    <n v="13958"/>
    <n v="4903"/>
    <n v="135855"/>
    <n v="126963"/>
    <n v="262818"/>
    <n v="-0.18276174281739285"/>
    <x v="6"/>
    <x v="552"/>
    <x v="6"/>
    <x v="6"/>
  </r>
  <r>
    <s v="IT0052"/>
    <s v="Italy"/>
    <s v="Varese"/>
    <s v="EUR"/>
    <n v="6004"/>
    <n v="2220"/>
    <n v="10122"/>
    <n v="1000"/>
    <n v="2202"/>
    <n v="7371"/>
    <n v="4224"/>
    <n v="14973"/>
    <n v="2922"/>
    <n v="3718"/>
    <n v="5002"/>
    <n v="6364"/>
    <n v="16563"/>
    <n v="2046"/>
    <n v="11847"/>
    <n v="10505"/>
    <n v="11435"/>
    <n v="12893"/>
    <n v="33359"/>
    <n v="46066"/>
    <n v="18217"/>
    <n v="14904"/>
    <n v="13958"/>
    <n v="4903"/>
    <n v="135855"/>
    <n v="126963"/>
    <n v="262818"/>
    <n v="-0.18276174281739285"/>
    <x v="7"/>
    <x v="553"/>
    <x v="7"/>
    <x v="7"/>
  </r>
  <r>
    <s v="IT0052"/>
    <s v="Italy"/>
    <s v="Varese"/>
    <s v="EUR"/>
    <n v="6004"/>
    <n v="2220"/>
    <n v="10122"/>
    <n v="1000"/>
    <n v="2202"/>
    <n v="7371"/>
    <n v="4224"/>
    <n v="14973"/>
    <n v="2922"/>
    <n v="3718"/>
    <n v="5002"/>
    <n v="6364"/>
    <n v="16563"/>
    <n v="2046"/>
    <n v="11847"/>
    <n v="10505"/>
    <n v="11435"/>
    <n v="12893"/>
    <n v="33359"/>
    <n v="46066"/>
    <n v="18217"/>
    <n v="14904"/>
    <n v="13958"/>
    <n v="4903"/>
    <n v="135855"/>
    <n v="126963"/>
    <n v="262818"/>
    <n v="-0.18276174281739285"/>
    <x v="8"/>
    <x v="554"/>
    <x v="8"/>
    <x v="8"/>
  </r>
  <r>
    <s v="IT0052"/>
    <s v="Italy"/>
    <s v="Varese"/>
    <s v="EUR"/>
    <n v="6004"/>
    <n v="2220"/>
    <n v="10122"/>
    <n v="1000"/>
    <n v="2202"/>
    <n v="7371"/>
    <n v="4224"/>
    <n v="14973"/>
    <n v="2922"/>
    <n v="3718"/>
    <n v="5002"/>
    <n v="6364"/>
    <n v="16563"/>
    <n v="2046"/>
    <n v="11847"/>
    <n v="10505"/>
    <n v="11435"/>
    <n v="12893"/>
    <n v="33359"/>
    <n v="46066"/>
    <n v="18217"/>
    <n v="14904"/>
    <n v="13958"/>
    <n v="4903"/>
    <n v="135855"/>
    <n v="126963"/>
    <n v="262818"/>
    <n v="-0.18276174281739285"/>
    <x v="9"/>
    <x v="555"/>
    <x v="9"/>
    <x v="9"/>
  </r>
  <r>
    <s v="IT0052"/>
    <s v="Italy"/>
    <s v="Varese"/>
    <s v="EUR"/>
    <n v="6004"/>
    <n v="2220"/>
    <n v="10122"/>
    <n v="1000"/>
    <n v="2202"/>
    <n v="7371"/>
    <n v="4224"/>
    <n v="14973"/>
    <n v="2922"/>
    <n v="3718"/>
    <n v="5002"/>
    <n v="6364"/>
    <n v="16563"/>
    <n v="2046"/>
    <n v="11847"/>
    <n v="10505"/>
    <n v="11435"/>
    <n v="12893"/>
    <n v="33359"/>
    <n v="46066"/>
    <n v="18217"/>
    <n v="14904"/>
    <n v="13958"/>
    <n v="4903"/>
    <n v="135855"/>
    <n v="126963"/>
    <n v="262818"/>
    <n v="-0.18276174281739285"/>
    <x v="10"/>
    <x v="556"/>
    <x v="10"/>
    <x v="10"/>
  </r>
  <r>
    <s v="IT0052"/>
    <s v="Italy"/>
    <s v="Varese"/>
    <s v="EUR"/>
    <n v="6004"/>
    <n v="2220"/>
    <n v="10122"/>
    <n v="1000"/>
    <n v="2202"/>
    <n v="7371"/>
    <n v="4224"/>
    <n v="14973"/>
    <n v="2922"/>
    <n v="3718"/>
    <n v="5002"/>
    <n v="6364"/>
    <n v="16563"/>
    <n v="2046"/>
    <n v="11847"/>
    <n v="10505"/>
    <n v="11435"/>
    <n v="12893"/>
    <n v="33359"/>
    <n v="46066"/>
    <n v="18217"/>
    <n v="14904"/>
    <n v="13958"/>
    <n v="4903"/>
    <n v="135855"/>
    <n v="126963"/>
    <n v="262818"/>
    <n v="-0.18276174281739285"/>
    <x v="11"/>
    <x v="557"/>
    <x v="11"/>
    <x v="11"/>
  </r>
  <r>
    <s v="IT0053"/>
    <s v="Italy"/>
    <s v="Siracusa"/>
    <s v="EUR"/>
    <n v="17423"/>
    <n v="4086"/>
    <n v="141"/>
    <n v="4559"/>
    <n v="13952"/>
    <n v="431"/>
    <n v="3286"/>
    <n v="10404"/>
    <n v="17594"/>
    <n v="4126"/>
    <n v="4466"/>
    <n v="4838"/>
    <n v="1757"/>
    <n v="2748"/>
    <n v="19951"/>
    <n v="6650"/>
    <n v="10310"/>
    <n v="4851"/>
    <n v="2515"/>
    <n v="81287"/>
    <n v="2547"/>
    <n v="5667"/>
    <n v="1704"/>
    <n v="11401"/>
    <n v="95646"/>
    <n v="141048"/>
    <n v="236694"/>
    <n v="-2.4038923825458183E-3"/>
    <x v="0"/>
    <x v="558"/>
    <x v="0"/>
    <x v="0"/>
  </r>
  <r>
    <s v="IT0053"/>
    <s v="Italy"/>
    <s v="Siracusa"/>
    <s v="EUR"/>
    <n v="17423"/>
    <n v="4086"/>
    <n v="141"/>
    <n v="4559"/>
    <n v="13952"/>
    <n v="431"/>
    <n v="3286"/>
    <n v="10404"/>
    <n v="17594"/>
    <n v="4126"/>
    <n v="4466"/>
    <n v="4838"/>
    <n v="1757"/>
    <n v="2748"/>
    <n v="19951"/>
    <n v="6650"/>
    <n v="10310"/>
    <n v="4851"/>
    <n v="2515"/>
    <n v="81287"/>
    <n v="2547"/>
    <n v="5667"/>
    <n v="1704"/>
    <n v="11401"/>
    <n v="95646"/>
    <n v="141048"/>
    <n v="236694"/>
    <n v="-2.4038923825458183E-3"/>
    <x v="1"/>
    <x v="559"/>
    <x v="1"/>
    <x v="1"/>
  </r>
  <r>
    <s v="IT0053"/>
    <s v="Italy"/>
    <s v="Siracusa"/>
    <s v="EUR"/>
    <n v="17423"/>
    <n v="4086"/>
    <n v="141"/>
    <n v="4559"/>
    <n v="13952"/>
    <n v="431"/>
    <n v="3286"/>
    <n v="10404"/>
    <n v="17594"/>
    <n v="4126"/>
    <n v="4466"/>
    <n v="4838"/>
    <n v="1757"/>
    <n v="2748"/>
    <n v="19951"/>
    <n v="6650"/>
    <n v="10310"/>
    <n v="4851"/>
    <n v="2515"/>
    <n v="81287"/>
    <n v="2547"/>
    <n v="5667"/>
    <n v="1704"/>
    <n v="11401"/>
    <n v="95646"/>
    <n v="141048"/>
    <n v="236694"/>
    <n v="-2.4038923825458183E-3"/>
    <x v="2"/>
    <x v="560"/>
    <x v="2"/>
    <x v="2"/>
  </r>
  <r>
    <s v="IT0053"/>
    <s v="Italy"/>
    <s v="Siracusa"/>
    <s v="EUR"/>
    <n v="17423"/>
    <n v="4086"/>
    <n v="141"/>
    <n v="4559"/>
    <n v="13952"/>
    <n v="431"/>
    <n v="3286"/>
    <n v="10404"/>
    <n v="17594"/>
    <n v="4126"/>
    <n v="4466"/>
    <n v="4838"/>
    <n v="1757"/>
    <n v="2748"/>
    <n v="19951"/>
    <n v="6650"/>
    <n v="10310"/>
    <n v="4851"/>
    <n v="2515"/>
    <n v="81287"/>
    <n v="2547"/>
    <n v="5667"/>
    <n v="1704"/>
    <n v="11401"/>
    <n v="95646"/>
    <n v="141048"/>
    <n v="236694"/>
    <n v="-2.4038923825458183E-3"/>
    <x v="3"/>
    <x v="561"/>
    <x v="3"/>
    <x v="3"/>
  </r>
  <r>
    <s v="IT0053"/>
    <s v="Italy"/>
    <s v="Siracusa"/>
    <s v="EUR"/>
    <n v="17423"/>
    <n v="4086"/>
    <n v="141"/>
    <n v="4559"/>
    <n v="13952"/>
    <n v="431"/>
    <n v="3286"/>
    <n v="10404"/>
    <n v="17594"/>
    <n v="4126"/>
    <n v="4466"/>
    <n v="4838"/>
    <n v="1757"/>
    <n v="2748"/>
    <n v="19951"/>
    <n v="6650"/>
    <n v="10310"/>
    <n v="4851"/>
    <n v="2515"/>
    <n v="81287"/>
    <n v="2547"/>
    <n v="5667"/>
    <n v="1704"/>
    <n v="11401"/>
    <n v="95646"/>
    <n v="141048"/>
    <n v="236694"/>
    <n v="-2.4038923825458183E-3"/>
    <x v="4"/>
    <x v="562"/>
    <x v="4"/>
    <x v="4"/>
  </r>
  <r>
    <s v="IT0053"/>
    <s v="Italy"/>
    <s v="Siracusa"/>
    <s v="EUR"/>
    <n v="17423"/>
    <n v="4086"/>
    <n v="141"/>
    <n v="4559"/>
    <n v="13952"/>
    <n v="431"/>
    <n v="3286"/>
    <n v="10404"/>
    <n v="17594"/>
    <n v="4126"/>
    <n v="4466"/>
    <n v="4838"/>
    <n v="1757"/>
    <n v="2748"/>
    <n v="19951"/>
    <n v="6650"/>
    <n v="10310"/>
    <n v="4851"/>
    <n v="2515"/>
    <n v="81287"/>
    <n v="2547"/>
    <n v="5667"/>
    <n v="1704"/>
    <n v="11401"/>
    <n v="95646"/>
    <n v="141048"/>
    <n v="236694"/>
    <n v="-2.4038923825458183E-3"/>
    <x v="5"/>
    <x v="563"/>
    <x v="5"/>
    <x v="5"/>
  </r>
  <r>
    <s v="IT0053"/>
    <s v="Italy"/>
    <s v="Siracusa"/>
    <s v="EUR"/>
    <n v="17423"/>
    <n v="4086"/>
    <n v="141"/>
    <n v="4559"/>
    <n v="13952"/>
    <n v="431"/>
    <n v="3286"/>
    <n v="10404"/>
    <n v="17594"/>
    <n v="4126"/>
    <n v="4466"/>
    <n v="4838"/>
    <n v="1757"/>
    <n v="2748"/>
    <n v="19951"/>
    <n v="6650"/>
    <n v="10310"/>
    <n v="4851"/>
    <n v="2515"/>
    <n v="81287"/>
    <n v="2547"/>
    <n v="5667"/>
    <n v="1704"/>
    <n v="11401"/>
    <n v="95646"/>
    <n v="141048"/>
    <n v="236694"/>
    <n v="-2.4038923825458183E-3"/>
    <x v="6"/>
    <x v="564"/>
    <x v="6"/>
    <x v="6"/>
  </r>
  <r>
    <s v="IT0053"/>
    <s v="Italy"/>
    <s v="Siracusa"/>
    <s v="EUR"/>
    <n v="17423"/>
    <n v="4086"/>
    <n v="141"/>
    <n v="4559"/>
    <n v="13952"/>
    <n v="431"/>
    <n v="3286"/>
    <n v="10404"/>
    <n v="17594"/>
    <n v="4126"/>
    <n v="4466"/>
    <n v="4838"/>
    <n v="1757"/>
    <n v="2748"/>
    <n v="19951"/>
    <n v="6650"/>
    <n v="10310"/>
    <n v="4851"/>
    <n v="2515"/>
    <n v="81287"/>
    <n v="2547"/>
    <n v="5667"/>
    <n v="1704"/>
    <n v="11401"/>
    <n v="95646"/>
    <n v="141048"/>
    <n v="236694"/>
    <n v="-2.4038923825458183E-3"/>
    <x v="7"/>
    <x v="565"/>
    <x v="7"/>
    <x v="7"/>
  </r>
  <r>
    <s v="IT0053"/>
    <s v="Italy"/>
    <s v="Siracusa"/>
    <s v="EUR"/>
    <n v="17423"/>
    <n v="4086"/>
    <n v="141"/>
    <n v="4559"/>
    <n v="13952"/>
    <n v="431"/>
    <n v="3286"/>
    <n v="10404"/>
    <n v="17594"/>
    <n v="4126"/>
    <n v="4466"/>
    <n v="4838"/>
    <n v="1757"/>
    <n v="2748"/>
    <n v="19951"/>
    <n v="6650"/>
    <n v="10310"/>
    <n v="4851"/>
    <n v="2515"/>
    <n v="81287"/>
    <n v="2547"/>
    <n v="5667"/>
    <n v="1704"/>
    <n v="11401"/>
    <n v="95646"/>
    <n v="141048"/>
    <n v="236694"/>
    <n v="-2.4038923825458183E-3"/>
    <x v="8"/>
    <x v="566"/>
    <x v="8"/>
    <x v="8"/>
  </r>
  <r>
    <s v="IT0053"/>
    <s v="Italy"/>
    <s v="Siracusa"/>
    <s v="EUR"/>
    <n v="17423"/>
    <n v="4086"/>
    <n v="141"/>
    <n v="4559"/>
    <n v="13952"/>
    <n v="431"/>
    <n v="3286"/>
    <n v="10404"/>
    <n v="17594"/>
    <n v="4126"/>
    <n v="4466"/>
    <n v="4838"/>
    <n v="1757"/>
    <n v="2748"/>
    <n v="19951"/>
    <n v="6650"/>
    <n v="10310"/>
    <n v="4851"/>
    <n v="2515"/>
    <n v="81287"/>
    <n v="2547"/>
    <n v="5667"/>
    <n v="1704"/>
    <n v="11401"/>
    <n v="95646"/>
    <n v="141048"/>
    <n v="236694"/>
    <n v="-2.4038923825458183E-3"/>
    <x v="9"/>
    <x v="567"/>
    <x v="9"/>
    <x v="9"/>
  </r>
  <r>
    <s v="IT0053"/>
    <s v="Italy"/>
    <s v="Siracusa"/>
    <s v="EUR"/>
    <n v="17423"/>
    <n v="4086"/>
    <n v="141"/>
    <n v="4559"/>
    <n v="13952"/>
    <n v="431"/>
    <n v="3286"/>
    <n v="10404"/>
    <n v="17594"/>
    <n v="4126"/>
    <n v="4466"/>
    <n v="4838"/>
    <n v="1757"/>
    <n v="2748"/>
    <n v="19951"/>
    <n v="6650"/>
    <n v="10310"/>
    <n v="4851"/>
    <n v="2515"/>
    <n v="81287"/>
    <n v="2547"/>
    <n v="5667"/>
    <n v="1704"/>
    <n v="11401"/>
    <n v="95646"/>
    <n v="141048"/>
    <n v="236694"/>
    <n v="-2.4038923825458183E-3"/>
    <x v="10"/>
    <x v="568"/>
    <x v="10"/>
    <x v="10"/>
  </r>
  <r>
    <s v="IT0053"/>
    <s v="Italy"/>
    <s v="Siracusa"/>
    <s v="EUR"/>
    <n v="17423"/>
    <n v="4086"/>
    <n v="141"/>
    <n v="4559"/>
    <n v="13952"/>
    <n v="431"/>
    <n v="3286"/>
    <n v="10404"/>
    <n v="17594"/>
    <n v="4126"/>
    <n v="4466"/>
    <n v="4838"/>
    <n v="1757"/>
    <n v="2748"/>
    <n v="19951"/>
    <n v="6650"/>
    <n v="10310"/>
    <n v="4851"/>
    <n v="2515"/>
    <n v="81287"/>
    <n v="2547"/>
    <n v="5667"/>
    <n v="1704"/>
    <n v="11401"/>
    <n v="95646"/>
    <n v="141048"/>
    <n v="236694"/>
    <n v="-2.4038923825458183E-3"/>
    <x v="11"/>
    <x v="569"/>
    <x v="11"/>
    <x v="11"/>
  </r>
  <r>
    <s v="IT0054"/>
    <s v="Italy"/>
    <s v="Teramo"/>
    <s v="EUR"/>
    <n v="17499"/>
    <n v="28549"/>
    <n v="90136"/>
    <n v="12291"/>
    <n v="24466"/>
    <n v="0"/>
    <n v="2666"/>
    <n v="41751"/>
    <n v="16656"/>
    <n v="3411"/>
    <n v="2453"/>
    <n v="15065"/>
    <n v="10088"/>
    <n v="15778"/>
    <n v="4216"/>
    <n v="30917"/>
    <n v="43752"/>
    <n v="30403"/>
    <n v="8713"/>
    <n v="8713"/>
    <n v="912"/>
    <n v="390"/>
    <n v="5791"/>
    <n v="4368"/>
    <n v="227348"/>
    <n v="191636"/>
    <n v="418984"/>
    <n v="0.75086192468619251"/>
    <x v="0"/>
    <x v="570"/>
    <x v="0"/>
    <x v="0"/>
  </r>
  <r>
    <s v="IT0054"/>
    <s v="Italy"/>
    <s v="Teramo"/>
    <s v="EUR"/>
    <n v="17499"/>
    <n v="28549"/>
    <n v="90136"/>
    <n v="12291"/>
    <n v="24466"/>
    <n v="0"/>
    <n v="2666"/>
    <n v="41751"/>
    <n v="16656"/>
    <n v="3411"/>
    <n v="2453"/>
    <n v="15065"/>
    <n v="10088"/>
    <n v="15778"/>
    <n v="4216"/>
    <n v="30917"/>
    <n v="43752"/>
    <n v="30403"/>
    <n v="8713"/>
    <n v="8713"/>
    <n v="912"/>
    <n v="390"/>
    <n v="5791"/>
    <n v="4368"/>
    <n v="227348"/>
    <n v="191636"/>
    <n v="418984"/>
    <n v="0.75086192468619251"/>
    <x v="1"/>
    <x v="571"/>
    <x v="1"/>
    <x v="1"/>
  </r>
  <r>
    <s v="IT0054"/>
    <s v="Italy"/>
    <s v="Teramo"/>
    <s v="EUR"/>
    <n v="17499"/>
    <n v="28549"/>
    <n v="90136"/>
    <n v="12291"/>
    <n v="24466"/>
    <n v="0"/>
    <n v="2666"/>
    <n v="41751"/>
    <n v="16656"/>
    <n v="3411"/>
    <n v="2453"/>
    <n v="15065"/>
    <n v="10088"/>
    <n v="15778"/>
    <n v="4216"/>
    <n v="30917"/>
    <n v="43752"/>
    <n v="30403"/>
    <n v="8713"/>
    <n v="8713"/>
    <n v="912"/>
    <n v="390"/>
    <n v="5791"/>
    <n v="4368"/>
    <n v="227348"/>
    <n v="191636"/>
    <n v="418984"/>
    <n v="0.75086192468619251"/>
    <x v="2"/>
    <x v="572"/>
    <x v="2"/>
    <x v="2"/>
  </r>
  <r>
    <s v="IT0054"/>
    <s v="Italy"/>
    <s v="Teramo"/>
    <s v="EUR"/>
    <n v="17499"/>
    <n v="28549"/>
    <n v="90136"/>
    <n v="12291"/>
    <n v="24466"/>
    <n v="0"/>
    <n v="2666"/>
    <n v="41751"/>
    <n v="16656"/>
    <n v="3411"/>
    <n v="2453"/>
    <n v="15065"/>
    <n v="10088"/>
    <n v="15778"/>
    <n v="4216"/>
    <n v="30917"/>
    <n v="43752"/>
    <n v="30403"/>
    <n v="8713"/>
    <n v="8713"/>
    <n v="912"/>
    <n v="390"/>
    <n v="5791"/>
    <n v="4368"/>
    <n v="227348"/>
    <n v="191636"/>
    <n v="418984"/>
    <n v="0.75086192468619251"/>
    <x v="3"/>
    <x v="573"/>
    <x v="3"/>
    <x v="3"/>
  </r>
  <r>
    <s v="IT0054"/>
    <s v="Italy"/>
    <s v="Teramo"/>
    <s v="EUR"/>
    <n v="17499"/>
    <n v="28549"/>
    <n v="90136"/>
    <n v="12291"/>
    <n v="24466"/>
    <n v="0"/>
    <n v="2666"/>
    <n v="41751"/>
    <n v="16656"/>
    <n v="3411"/>
    <n v="2453"/>
    <n v="15065"/>
    <n v="10088"/>
    <n v="15778"/>
    <n v="4216"/>
    <n v="30917"/>
    <n v="43752"/>
    <n v="30403"/>
    <n v="8713"/>
    <n v="8713"/>
    <n v="912"/>
    <n v="390"/>
    <n v="5791"/>
    <n v="4368"/>
    <n v="227348"/>
    <n v="191636"/>
    <n v="418984"/>
    <n v="0.75086192468619251"/>
    <x v="4"/>
    <x v="574"/>
    <x v="4"/>
    <x v="4"/>
  </r>
  <r>
    <s v="IT0054"/>
    <s v="Italy"/>
    <s v="Teramo"/>
    <s v="EUR"/>
    <n v="17499"/>
    <n v="28549"/>
    <n v="90136"/>
    <n v="12291"/>
    <n v="24466"/>
    <n v="0"/>
    <n v="2666"/>
    <n v="41751"/>
    <n v="16656"/>
    <n v="3411"/>
    <n v="2453"/>
    <n v="15065"/>
    <n v="10088"/>
    <n v="15778"/>
    <n v="4216"/>
    <n v="30917"/>
    <n v="43752"/>
    <n v="30403"/>
    <n v="8713"/>
    <n v="8713"/>
    <n v="912"/>
    <n v="390"/>
    <n v="5791"/>
    <n v="4368"/>
    <n v="227348"/>
    <n v="191636"/>
    <n v="418984"/>
    <n v="0.75086192468619251"/>
    <x v="5"/>
    <x v="575"/>
    <x v="5"/>
    <x v="5"/>
  </r>
  <r>
    <s v="IT0054"/>
    <s v="Italy"/>
    <s v="Teramo"/>
    <s v="EUR"/>
    <n v="17499"/>
    <n v="28549"/>
    <n v="90136"/>
    <n v="12291"/>
    <n v="24466"/>
    <n v="0"/>
    <n v="2666"/>
    <n v="41751"/>
    <n v="16656"/>
    <n v="3411"/>
    <n v="2453"/>
    <n v="15065"/>
    <n v="10088"/>
    <n v="15778"/>
    <n v="4216"/>
    <n v="30917"/>
    <n v="43752"/>
    <n v="30403"/>
    <n v="8713"/>
    <n v="8713"/>
    <n v="912"/>
    <n v="390"/>
    <n v="5791"/>
    <n v="4368"/>
    <n v="227348"/>
    <n v="191636"/>
    <n v="418984"/>
    <n v="0.75086192468619251"/>
    <x v="6"/>
    <x v="576"/>
    <x v="6"/>
    <x v="6"/>
  </r>
  <r>
    <s v="IT0054"/>
    <s v="Italy"/>
    <s v="Teramo"/>
    <s v="EUR"/>
    <n v="17499"/>
    <n v="28549"/>
    <n v="90136"/>
    <n v="12291"/>
    <n v="24466"/>
    <n v="0"/>
    <n v="2666"/>
    <n v="41751"/>
    <n v="16656"/>
    <n v="3411"/>
    <n v="2453"/>
    <n v="15065"/>
    <n v="10088"/>
    <n v="15778"/>
    <n v="4216"/>
    <n v="30917"/>
    <n v="43752"/>
    <n v="30403"/>
    <n v="8713"/>
    <n v="8713"/>
    <n v="912"/>
    <n v="390"/>
    <n v="5791"/>
    <n v="4368"/>
    <n v="227348"/>
    <n v="191636"/>
    <n v="418984"/>
    <n v="0.75086192468619251"/>
    <x v="7"/>
    <x v="577"/>
    <x v="7"/>
    <x v="7"/>
  </r>
  <r>
    <s v="IT0054"/>
    <s v="Italy"/>
    <s v="Teramo"/>
    <s v="EUR"/>
    <n v="17499"/>
    <n v="28549"/>
    <n v="90136"/>
    <n v="12291"/>
    <n v="24466"/>
    <n v="0"/>
    <n v="2666"/>
    <n v="41751"/>
    <n v="16656"/>
    <n v="3411"/>
    <n v="2453"/>
    <n v="15065"/>
    <n v="10088"/>
    <n v="15778"/>
    <n v="4216"/>
    <n v="30917"/>
    <n v="43752"/>
    <n v="30403"/>
    <n v="8713"/>
    <n v="8713"/>
    <n v="912"/>
    <n v="390"/>
    <n v="5791"/>
    <n v="4368"/>
    <n v="227348"/>
    <n v="191636"/>
    <n v="418984"/>
    <n v="0.75086192468619251"/>
    <x v="8"/>
    <x v="578"/>
    <x v="8"/>
    <x v="8"/>
  </r>
  <r>
    <s v="IT0054"/>
    <s v="Italy"/>
    <s v="Teramo"/>
    <s v="EUR"/>
    <n v="17499"/>
    <n v="28549"/>
    <n v="90136"/>
    <n v="12291"/>
    <n v="24466"/>
    <n v="0"/>
    <n v="2666"/>
    <n v="41751"/>
    <n v="16656"/>
    <n v="3411"/>
    <n v="2453"/>
    <n v="15065"/>
    <n v="10088"/>
    <n v="15778"/>
    <n v="4216"/>
    <n v="30917"/>
    <n v="43752"/>
    <n v="30403"/>
    <n v="8713"/>
    <n v="8713"/>
    <n v="912"/>
    <n v="390"/>
    <n v="5791"/>
    <n v="4368"/>
    <n v="227348"/>
    <n v="191636"/>
    <n v="418984"/>
    <n v="0.75086192468619251"/>
    <x v="9"/>
    <x v="579"/>
    <x v="9"/>
    <x v="9"/>
  </r>
  <r>
    <s v="IT0054"/>
    <s v="Italy"/>
    <s v="Teramo"/>
    <s v="EUR"/>
    <n v="17499"/>
    <n v="28549"/>
    <n v="90136"/>
    <n v="12291"/>
    <n v="24466"/>
    <n v="0"/>
    <n v="2666"/>
    <n v="41751"/>
    <n v="16656"/>
    <n v="3411"/>
    <n v="2453"/>
    <n v="15065"/>
    <n v="10088"/>
    <n v="15778"/>
    <n v="4216"/>
    <n v="30917"/>
    <n v="43752"/>
    <n v="30403"/>
    <n v="8713"/>
    <n v="8713"/>
    <n v="912"/>
    <n v="390"/>
    <n v="5791"/>
    <n v="4368"/>
    <n v="227348"/>
    <n v="191636"/>
    <n v="418984"/>
    <n v="0.75086192468619251"/>
    <x v="10"/>
    <x v="580"/>
    <x v="10"/>
    <x v="10"/>
  </r>
  <r>
    <s v="IT0054"/>
    <s v="Italy"/>
    <s v="Teramo"/>
    <s v="EUR"/>
    <n v="17499"/>
    <n v="28549"/>
    <n v="90136"/>
    <n v="12291"/>
    <n v="24466"/>
    <n v="0"/>
    <n v="2666"/>
    <n v="41751"/>
    <n v="16656"/>
    <n v="3411"/>
    <n v="2453"/>
    <n v="15065"/>
    <n v="10088"/>
    <n v="15778"/>
    <n v="4216"/>
    <n v="30917"/>
    <n v="43752"/>
    <n v="30403"/>
    <n v="8713"/>
    <n v="8713"/>
    <n v="912"/>
    <n v="390"/>
    <n v="5791"/>
    <n v="4368"/>
    <n v="227348"/>
    <n v="191636"/>
    <n v="418984"/>
    <n v="0.75086192468619251"/>
    <x v="11"/>
    <x v="581"/>
    <x v="11"/>
    <x v="11"/>
  </r>
  <r>
    <s v="IT0055"/>
    <s v="Italy"/>
    <s v="Messina"/>
    <s v="EUR"/>
    <n v="2651"/>
    <n v="21447"/>
    <n v="15499"/>
    <n v="0"/>
    <n v="16856"/>
    <n v="1666"/>
    <n v="9911"/>
    <n v="3853"/>
    <n v="11067"/>
    <n v="37049"/>
    <n v="38115"/>
    <n v="9528"/>
    <n v="3356"/>
    <n v="5248"/>
    <n v="3177"/>
    <n v="5409"/>
    <n v="48089"/>
    <n v="10555"/>
    <n v="10111"/>
    <n v="19625"/>
    <n v="3221"/>
    <n v="5036"/>
    <n v="2403"/>
    <n v="1411"/>
    <n v="164456"/>
    <n v="120827"/>
    <n v="285283"/>
    <n v="0.10490839176656865"/>
    <x v="0"/>
    <x v="582"/>
    <x v="0"/>
    <x v="0"/>
  </r>
  <r>
    <s v="IT0055"/>
    <s v="Italy"/>
    <s v="Messina"/>
    <s v="EUR"/>
    <n v="2651"/>
    <n v="21447"/>
    <n v="15499"/>
    <n v="0"/>
    <n v="16856"/>
    <n v="1666"/>
    <n v="9911"/>
    <n v="3853"/>
    <n v="11067"/>
    <n v="37049"/>
    <n v="38115"/>
    <n v="9528"/>
    <n v="3356"/>
    <n v="5248"/>
    <n v="3177"/>
    <n v="5409"/>
    <n v="48089"/>
    <n v="10555"/>
    <n v="10111"/>
    <n v="19625"/>
    <n v="3221"/>
    <n v="5036"/>
    <n v="2403"/>
    <n v="1411"/>
    <n v="164456"/>
    <n v="120827"/>
    <n v="285283"/>
    <n v="0.10490839176656865"/>
    <x v="1"/>
    <x v="583"/>
    <x v="1"/>
    <x v="1"/>
  </r>
  <r>
    <s v="IT0055"/>
    <s v="Italy"/>
    <s v="Messina"/>
    <s v="EUR"/>
    <n v="2651"/>
    <n v="21447"/>
    <n v="15499"/>
    <n v="0"/>
    <n v="16856"/>
    <n v="1666"/>
    <n v="9911"/>
    <n v="3853"/>
    <n v="11067"/>
    <n v="37049"/>
    <n v="38115"/>
    <n v="9528"/>
    <n v="3356"/>
    <n v="5248"/>
    <n v="3177"/>
    <n v="5409"/>
    <n v="48089"/>
    <n v="10555"/>
    <n v="10111"/>
    <n v="19625"/>
    <n v="3221"/>
    <n v="5036"/>
    <n v="2403"/>
    <n v="1411"/>
    <n v="164456"/>
    <n v="120827"/>
    <n v="285283"/>
    <n v="0.10490839176656865"/>
    <x v="2"/>
    <x v="584"/>
    <x v="2"/>
    <x v="2"/>
  </r>
  <r>
    <s v="IT0055"/>
    <s v="Italy"/>
    <s v="Messina"/>
    <s v="EUR"/>
    <n v="2651"/>
    <n v="21447"/>
    <n v="15499"/>
    <n v="0"/>
    <n v="16856"/>
    <n v="1666"/>
    <n v="9911"/>
    <n v="3853"/>
    <n v="11067"/>
    <n v="37049"/>
    <n v="38115"/>
    <n v="9528"/>
    <n v="3356"/>
    <n v="5248"/>
    <n v="3177"/>
    <n v="5409"/>
    <n v="48089"/>
    <n v="10555"/>
    <n v="10111"/>
    <n v="19625"/>
    <n v="3221"/>
    <n v="5036"/>
    <n v="2403"/>
    <n v="1411"/>
    <n v="164456"/>
    <n v="120827"/>
    <n v="285283"/>
    <n v="0.10490839176656865"/>
    <x v="3"/>
    <x v="585"/>
    <x v="3"/>
    <x v="3"/>
  </r>
  <r>
    <s v="IT0055"/>
    <s v="Italy"/>
    <s v="Messina"/>
    <s v="EUR"/>
    <n v="2651"/>
    <n v="21447"/>
    <n v="15499"/>
    <n v="0"/>
    <n v="16856"/>
    <n v="1666"/>
    <n v="9911"/>
    <n v="3853"/>
    <n v="11067"/>
    <n v="37049"/>
    <n v="38115"/>
    <n v="9528"/>
    <n v="3356"/>
    <n v="5248"/>
    <n v="3177"/>
    <n v="5409"/>
    <n v="48089"/>
    <n v="10555"/>
    <n v="10111"/>
    <n v="19625"/>
    <n v="3221"/>
    <n v="5036"/>
    <n v="2403"/>
    <n v="1411"/>
    <n v="164456"/>
    <n v="120827"/>
    <n v="285283"/>
    <n v="0.10490839176656865"/>
    <x v="4"/>
    <x v="586"/>
    <x v="4"/>
    <x v="4"/>
  </r>
  <r>
    <s v="IT0055"/>
    <s v="Italy"/>
    <s v="Messina"/>
    <s v="EUR"/>
    <n v="2651"/>
    <n v="21447"/>
    <n v="15499"/>
    <n v="0"/>
    <n v="16856"/>
    <n v="1666"/>
    <n v="9911"/>
    <n v="3853"/>
    <n v="11067"/>
    <n v="37049"/>
    <n v="38115"/>
    <n v="9528"/>
    <n v="3356"/>
    <n v="5248"/>
    <n v="3177"/>
    <n v="5409"/>
    <n v="48089"/>
    <n v="10555"/>
    <n v="10111"/>
    <n v="19625"/>
    <n v="3221"/>
    <n v="5036"/>
    <n v="2403"/>
    <n v="1411"/>
    <n v="164456"/>
    <n v="120827"/>
    <n v="285283"/>
    <n v="0.10490839176656865"/>
    <x v="5"/>
    <x v="587"/>
    <x v="5"/>
    <x v="5"/>
  </r>
  <r>
    <s v="IT0055"/>
    <s v="Italy"/>
    <s v="Messina"/>
    <s v="EUR"/>
    <n v="2651"/>
    <n v="21447"/>
    <n v="15499"/>
    <n v="0"/>
    <n v="16856"/>
    <n v="1666"/>
    <n v="9911"/>
    <n v="3853"/>
    <n v="11067"/>
    <n v="37049"/>
    <n v="38115"/>
    <n v="9528"/>
    <n v="3356"/>
    <n v="5248"/>
    <n v="3177"/>
    <n v="5409"/>
    <n v="48089"/>
    <n v="10555"/>
    <n v="10111"/>
    <n v="19625"/>
    <n v="3221"/>
    <n v="5036"/>
    <n v="2403"/>
    <n v="1411"/>
    <n v="164456"/>
    <n v="120827"/>
    <n v="285283"/>
    <n v="0.10490839176656865"/>
    <x v="6"/>
    <x v="588"/>
    <x v="6"/>
    <x v="6"/>
  </r>
  <r>
    <s v="IT0055"/>
    <s v="Italy"/>
    <s v="Messina"/>
    <s v="EUR"/>
    <n v="2651"/>
    <n v="21447"/>
    <n v="15499"/>
    <n v="0"/>
    <n v="16856"/>
    <n v="1666"/>
    <n v="9911"/>
    <n v="3853"/>
    <n v="11067"/>
    <n v="37049"/>
    <n v="38115"/>
    <n v="9528"/>
    <n v="3356"/>
    <n v="5248"/>
    <n v="3177"/>
    <n v="5409"/>
    <n v="48089"/>
    <n v="10555"/>
    <n v="10111"/>
    <n v="19625"/>
    <n v="3221"/>
    <n v="5036"/>
    <n v="2403"/>
    <n v="1411"/>
    <n v="164456"/>
    <n v="120827"/>
    <n v="285283"/>
    <n v="0.10490839176656865"/>
    <x v="7"/>
    <x v="589"/>
    <x v="7"/>
    <x v="7"/>
  </r>
  <r>
    <s v="IT0055"/>
    <s v="Italy"/>
    <s v="Messina"/>
    <s v="EUR"/>
    <n v="2651"/>
    <n v="21447"/>
    <n v="15499"/>
    <n v="0"/>
    <n v="16856"/>
    <n v="1666"/>
    <n v="9911"/>
    <n v="3853"/>
    <n v="11067"/>
    <n v="37049"/>
    <n v="38115"/>
    <n v="9528"/>
    <n v="3356"/>
    <n v="5248"/>
    <n v="3177"/>
    <n v="5409"/>
    <n v="48089"/>
    <n v="10555"/>
    <n v="10111"/>
    <n v="19625"/>
    <n v="3221"/>
    <n v="5036"/>
    <n v="2403"/>
    <n v="1411"/>
    <n v="164456"/>
    <n v="120827"/>
    <n v="285283"/>
    <n v="0.10490839176656865"/>
    <x v="8"/>
    <x v="590"/>
    <x v="8"/>
    <x v="8"/>
  </r>
  <r>
    <s v="IT0055"/>
    <s v="Italy"/>
    <s v="Messina"/>
    <s v="EUR"/>
    <n v="2651"/>
    <n v="21447"/>
    <n v="15499"/>
    <n v="0"/>
    <n v="16856"/>
    <n v="1666"/>
    <n v="9911"/>
    <n v="3853"/>
    <n v="11067"/>
    <n v="37049"/>
    <n v="38115"/>
    <n v="9528"/>
    <n v="3356"/>
    <n v="5248"/>
    <n v="3177"/>
    <n v="5409"/>
    <n v="48089"/>
    <n v="10555"/>
    <n v="10111"/>
    <n v="19625"/>
    <n v="3221"/>
    <n v="5036"/>
    <n v="2403"/>
    <n v="1411"/>
    <n v="164456"/>
    <n v="120827"/>
    <n v="285283"/>
    <n v="0.10490839176656865"/>
    <x v="9"/>
    <x v="591"/>
    <x v="9"/>
    <x v="9"/>
  </r>
  <r>
    <s v="IT0055"/>
    <s v="Italy"/>
    <s v="Messina"/>
    <s v="EUR"/>
    <n v="2651"/>
    <n v="21447"/>
    <n v="15499"/>
    <n v="0"/>
    <n v="16856"/>
    <n v="1666"/>
    <n v="9911"/>
    <n v="3853"/>
    <n v="11067"/>
    <n v="37049"/>
    <n v="38115"/>
    <n v="9528"/>
    <n v="3356"/>
    <n v="5248"/>
    <n v="3177"/>
    <n v="5409"/>
    <n v="48089"/>
    <n v="10555"/>
    <n v="10111"/>
    <n v="19625"/>
    <n v="3221"/>
    <n v="5036"/>
    <n v="2403"/>
    <n v="1411"/>
    <n v="164456"/>
    <n v="120827"/>
    <n v="285283"/>
    <n v="0.10490839176656865"/>
    <x v="10"/>
    <x v="592"/>
    <x v="10"/>
    <x v="10"/>
  </r>
  <r>
    <s v="IT0055"/>
    <s v="Italy"/>
    <s v="Messina"/>
    <s v="EUR"/>
    <n v="2651"/>
    <n v="21447"/>
    <n v="15499"/>
    <n v="0"/>
    <n v="16856"/>
    <n v="1666"/>
    <n v="9911"/>
    <n v="3853"/>
    <n v="11067"/>
    <n v="37049"/>
    <n v="38115"/>
    <n v="9528"/>
    <n v="3356"/>
    <n v="5248"/>
    <n v="3177"/>
    <n v="5409"/>
    <n v="48089"/>
    <n v="10555"/>
    <n v="10111"/>
    <n v="19625"/>
    <n v="3221"/>
    <n v="5036"/>
    <n v="2403"/>
    <n v="1411"/>
    <n v="164456"/>
    <n v="120827"/>
    <n v="285283"/>
    <n v="0.10490839176656865"/>
    <x v="11"/>
    <x v="454"/>
    <x v="11"/>
    <x v="11"/>
  </r>
  <r>
    <s v="IT0056"/>
    <s v="Italy"/>
    <s v="Padova"/>
    <s v="EUR"/>
    <n v="13158"/>
    <n v="13158"/>
    <n v="4262"/>
    <n v="5208"/>
    <n v="25238"/>
    <n v="1610"/>
    <n v="11796"/>
    <n v="10459"/>
    <n v="195"/>
    <n v="4669"/>
    <n v="610"/>
    <n v="7011"/>
    <n v="1772"/>
    <n v="0"/>
    <n v="5305"/>
    <n v="35501"/>
    <n v="5791"/>
    <n v="3548"/>
    <n v="33777"/>
    <n v="5960"/>
    <n v="9222"/>
    <n v="2163"/>
    <n v="26478"/>
    <n v="12460"/>
    <n v="137604"/>
    <n v="101747"/>
    <n v="239351"/>
    <n v="0.19060230887179552"/>
    <x v="0"/>
    <x v="593"/>
    <x v="0"/>
    <x v="0"/>
  </r>
  <r>
    <s v="IT0056"/>
    <s v="Italy"/>
    <s v="Padova"/>
    <s v="EUR"/>
    <n v="13158"/>
    <n v="13158"/>
    <n v="4262"/>
    <n v="5208"/>
    <n v="25238"/>
    <n v="1610"/>
    <n v="11796"/>
    <n v="10459"/>
    <n v="195"/>
    <n v="4669"/>
    <n v="610"/>
    <n v="7011"/>
    <n v="1772"/>
    <n v="0"/>
    <n v="5305"/>
    <n v="35501"/>
    <n v="5791"/>
    <n v="3548"/>
    <n v="33777"/>
    <n v="5960"/>
    <n v="9222"/>
    <n v="2163"/>
    <n v="26478"/>
    <n v="12460"/>
    <n v="137604"/>
    <n v="101747"/>
    <n v="239351"/>
    <n v="0.19060230887179552"/>
    <x v="1"/>
    <x v="594"/>
    <x v="1"/>
    <x v="1"/>
  </r>
  <r>
    <s v="IT0056"/>
    <s v="Italy"/>
    <s v="Padova"/>
    <s v="EUR"/>
    <n v="13158"/>
    <n v="13158"/>
    <n v="4262"/>
    <n v="5208"/>
    <n v="25238"/>
    <n v="1610"/>
    <n v="11796"/>
    <n v="10459"/>
    <n v="195"/>
    <n v="4669"/>
    <n v="610"/>
    <n v="7011"/>
    <n v="1772"/>
    <n v="0"/>
    <n v="5305"/>
    <n v="35501"/>
    <n v="5791"/>
    <n v="3548"/>
    <n v="33777"/>
    <n v="5960"/>
    <n v="9222"/>
    <n v="2163"/>
    <n v="26478"/>
    <n v="12460"/>
    <n v="137604"/>
    <n v="101747"/>
    <n v="239351"/>
    <n v="0.19060230887179552"/>
    <x v="2"/>
    <x v="595"/>
    <x v="2"/>
    <x v="2"/>
  </r>
  <r>
    <s v="IT0056"/>
    <s v="Italy"/>
    <s v="Padova"/>
    <s v="EUR"/>
    <n v="13158"/>
    <n v="13158"/>
    <n v="4262"/>
    <n v="5208"/>
    <n v="25238"/>
    <n v="1610"/>
    <n v="11796"/>
    <n v="10459"/>
    <n v="195"/>
    <n v="4669"/>
    <n v="610"/>
    <n v="7011"/>
    <n v="1772"/>
    <n v="0"/>
    <n v="5305"/>
    <n v="35501"/>
    <n v="5791"/>
    <n v="3548"/>
    <n v="33777"/>
    <n v="5960"/>
    <n v="9222"/>
    <n v="2163"/>
    <n v="26478"/>
    <n v="12460"/>
    <n v="137604"/>
    <n v="101747"/>
    <n v="239351"/>
    <n v="0.19060230887179552"/>
    <x v="3"/>
    <x v="596"/>
    <x v="3"/>
    <x v="3"/>
  </r>
  <r>
    <s v="IT0056"/>
    <s v="Italy"/>
    <s v="Padova"/>
    <s v="EUR"/>
    <n v="13158"/>
    <n v="13158"/>
    <n v="4262"/>
    <n v="5208"/>
    <n v="25238"/>
    <n v="1610"/>
    <n v="11796"/>
    <n v="10459"/>
    <n v="195"/>
    <n v="4669"/>
    <n v="610"/>
    <n v="7011"/>
    <n v="1772"/>
    <n v="0"/>
    <n v="5305"/>
    <n v="35501"/>
    <n v="5791"/>
    <n v="3548"/>
    <n v="33777"/>
    <n v="5960"/>
    <n v="9222"/>
    <n v="2163"/>
    <n v="26478"/>
    <n v="12460"/>
    <n v="137604"/>
    <n v="101747"/>
    <n v="239351"/>
    <n v="0.19060230887179552"/>
    <x v="4"/>
    <x v="152"/>
    <x v="4"/>
    <x v="4"/>
  </r>
  <r>
    <s v="IT0056"/>
    <s v="Italy"/>
    <s v="Padova"/>
    <s v="EUR"/>
    <n v="13158"/>
    <n v="13158"/>
    <n v="4262"/>
    <n v="5208"/>
    <n v="25238"/>
    <n v="1610"/>
    <n v="11796"/>
    <n v="10459"/>
    <n v="195"/>
    <n v="4669"/>
    <n v="610"/>
    <n v="7011"/>
    <n v="1772"/>
    <n v="0"/>
    <n v="5305"/>
    <n v="35501"/>
    <n v="5791"/>
    <n v="3548"/>
    <n v="33777"/>
    <n v="5960"/>
    <n v="9222"/>
    <n v="2163"/>
    <n v="26478"/>
    <n v="12460"/>
    <n v="137604"/>
    <n v="101747"/>
    <n v="239351"/>
    <n v="0.19060230887179552"/>
    <x v="5"/>
    <x v="597"/>
    <x v="5"/>
    <x v="5"/>
  </r>
  <r>
    <s v="IT0056"/>
    <s v="Italy"/>
    <s v="Padova"/>
    <s v="EUR"/>
    <n v="13158"/>
    <n v="13158"/>
    <n v="4262"/>
    <n v="5208"/>
    <n v="25238"/>
    <n v="1610"/>
    <n v="11796"/>
    <n v="10459"/>
    <n v="195"/>
    <n v="4669"/>
    <n v="610"/>
    <n v="7011"/>
    <n v="1772"/>
    <n v="0"/>
    <n v="5305"/>
    <n v="35501"/>
    <n v="5791"/>
    <n v="3548"/>
    <n v="33777"/>
    <n v="5960"/>
    <n v="9222"/>
    <n v="2163"/>
    <n v="26478"/>
    <n v="12460"/>
    <n v="137604"/>
    <n v="101747"/>
    <n v="239351"/>
    <n v="0.19060230887179552"/>
    <x v="6"/>
    <x v="598"/>
    <x v="6"/>
    <x v="6"/>
  </r>
  <r>
    <s v="IT0056"/>
    <s v="Italy"/>
    <s v="Padova"/>
    <s v="EUR"/>
    <n v="13158"/>
    <n v="13158"/>
    <n v="4262"/>
    <n v="5208"/>
    <n v="25238"/>
    <n v="1610"/>
    <n v="11796"/>
    <n v="10459"/>
    <n v="195"/>
    <n v="4669"/>
    <n v="610"/>
    <n v="7011"/>
    <n v="1772"/>
    <n v="0"/>
    <n v="5305"/>
    <n v="35501"/>
    <n v="5791"/>
    <n v="3548"/>
    <n v="33777"/>
    <n v="5960"/>
    <n v="9222"/>
    <n v="2163"/>
    <n v="26478"/>
    <n v="12460"/>
    <n v="137604"/>
    <n v="101747"/>
    <n v="239351"/>
    <n v="0.19060230887179552"/>
    <x v="7"/>
    <x v="599"/>
    <x v="7"/>
    <x v="7"/>
  </r>
  <r>
    <s v="IT0056"/>
    <s v="Italy"/>
    <s v="Padova"/>
    <s v="EUR"/>
    <n v="13158"/>
    <n v="13158"/>
    <n v="4262"/>
    <n v="5208"/>
    <n v="25238"/>
    <n v="1610"/>
    <n v="11796"/>
    <n v="10459"/>
    <n v="195"/>
    <n v="4669"/>
    <n v="610"/>
    <n v="7011"/>
    <n v="1772"/>
    <n v="0"/>
    <n v="5305"/>
    <n v="35501"/>
    <n v="5791"/>
    <n v="3548"/>
    <n v="33777"/>
    <n v="5960"/>
    <n v="9222"/>
    <n v="2163"/>
    <n v="26478"/>
    <n v="12460"/>
    <n v="137604"/>
    <n v="101747"/>
    <n v="239351"/>
    <n v="0.19060230887179552"/>
    <x v="8"/>
    <x v="600"/>
    <x v="8"/>
    <x v="8"/>
  </r>
  <r>
    <s v="IT0056"/>
    <s v="Italy"/>
    <s v="Padova"/>
    <s v="EUR"/>
    <n v="13158"/>
    <n v="13158"/>
    <n v="4262"/>
    <n v="5208"/>
    <n v="25238"/>
    <n v="1610"/>
    <n v="11796"/>
    <n v="10459"/>
    <n v="195"/>
    <n v="4669"/>
    <n v="610"/>
    <n v="7011"/>
    <n v="1772"/>
    <n v="0"/>
    <n v="5305"/>
    <n v="35501"/>
    <n v="5791"/>
    <n v="3548"/>
    <n v="33777"/>
    <n v="5960"/>
    <n v="9222"/>
    <n v="2163"/>
    <n v="26478"/>
    <n v="12460"/>
    <n v="137604"/>
    <n v="101747"/>
    <n v="239351"/>
    <n v="0.19060230887179552"/>
    <x v="9"/>
    <x v="601"/>
    <x v="9"/>
    <x v="9"/>
  </r>
  <r>
    <s v="IT0056"/>
    <s v="Italy"/>
    <s v="Padova"/>
    <s v="EUR"/>
    <n v="13158"/>
    <n v="13158"/>
    <n v="4262"/>
    <n v="5208"/>
    <n v="25238"/>
    <n v="1610"/>
    <n v="11796"/>
    <n v="10459"/>
    <n v="195"/>
    <n v="4669"/>
    <n v="610"/>
    <n v="7011"/>
    <n v="1772"/>
    <n v="0"/>
    <n v="5305"/>
    <n v="35501"/>
    <n v="5791"/>
    <n v="3548"/>
    <n v="33777"/>
    <n v="5960"/>
    <n v="9222"/>
    <n v="2163"/>
    <n v="26478"/>
    <n v="12460"/>
    <n v="137604"/>
    <n v="101747"/>
    <n v="239351"/>
    <n v="0.19060230887179552"/>
    <x v="10"/>
    <x v="602"/>
    <x v="10"/>
    <x v="10"/>
  </r>
  <r>
    <s v="IT0056"/>
    <s v="Italy"/>
    <s v="Padova"/>
    <s v="EUR"/>
    <n v="13158"/>
    <n v="13158"/>
    <n v="4262"/>
    <n v="5208"/>
    <n v="25238"/>
    <n v="1610"/>
    <n v="11796"/>
    <n v="10459"/>
    <n v="195"/>
    <n v="4669"/>
    <n v="610"/>
    <n v="7011"/>
    <n v="1772"/>
    <n v="0"/>
    <n v="5305"/>
    <n v="35501"/>
    <n v="5791"/>
    <n v="3548"/>
    <n v="33777"/>
    <n v="5960"/>
    <n v="9222"/>
    <n v="2163"/>
    <n v="26478"/>
    <n v="12460"/>
    <n v="137604"/>
    <n v="101747"/>
    <n v="239351"/>
    <n v="0.19060230887179552"/>
    <x v="11"/>
    <x v="603"/>
    <x v="11"/>
    <x v="11"/>
  </r>
  <r>
    <s v="IT0057"/>
    <s v="Italy"/>
    <s v="Milano"/>
    <s v="EUR"/>
    <n v="11543"/>
    <n v="9444"/>
    <n v="264"/>
    <n v="3032"/>
    <n v="6909"/>
    <n v="13410"/>
    <n v="21833"/>
    <n v="20153"/>
    <n v="1725"/>
    <n v="9054"/>
    <n v="2883"/>
    <n v="3383"/>
    <n v="8096"/>
    <n v="18020"/>
    <n v="1238"/>
    <n v="4388"/>
    <n v="8935"/>
    <n v="883"/>
    <n v="4893"/>
    <n v="1074"/>
    <n v="1654"/>
    <n v="6614"/>
    <n v="29387"/>
    <n v="908"/>
    <n v="99360"/>
    <n v="90363"/>
    <n v="189723"/>
    <n v="-3.6359474592386518E-2"/>
    <x v="0"/>
    <x v="604"/>
    <x v="0"/>
    <x v="0"/>
  </r>
  <r>
    <s v="IT0057"/>
    <s v="Italy"/>
    <s v="Milano"/>
    <s v="EUR"/>
    <n v="11543"/>
    <n v="9444"/>
    <n v="264"/>
    <n v="3032"/>
    <n v="6909"/>
    <n v="13410"/>
    <n v="21833"/>
    <n v="20153"/>
    <n v="1725"/>
    <n v="9054"/>
    <n v="2883"/>
    <n v="3383"/>
    <n v="8096"/>
    <n v="18020"/>
    <n v="1238"/>
    <n v="4388"/>
    <n v="8935"/>
    <n v="883"/>
    <n v="4893"/>
    <n v="1074"/>
    <n v="1654"/>
    <n v="6614"/>
    <n v="29387"/>
    <n v="908"/>
    <n v="99360"/>
    <n v="90363"/>
    <n v="189723"/>
    <n v="-3.6359474592386518E-2"/>
    <x v="1"/>
    <x v="605"/>
    <x v="1"/>
    <x v="1"/>
  </r>
  <r>
    <s v="IT0057"/>
    <s v="Italy"/>
    <s v="Milano"/>
    <s v="EUR"/>
    <n v="11543"/>
    <n v="9444"/>
    <n v="264"/>
    <n v="3032"/>
    <n v="6909"/>
    <n v="13410"/>
    <n v="21833"/>
    <n v="20153"/>
    <n v="1725"/>
    <n v="9054"/>
    <n v="2883"/>
    <n v="3383"/>
    <n v="8096"/>
    <n v="18020"/>
    <n v="1238"/>
    <n v="4388"/>
    <n v="8935"/>
    <n v="883"/>
    <n v="4893"/>
    <n v="1074"/>
    <n v="1654"/>
    <n v="6614"/>
    <n v="29387"/>
    <n v="908"/>
    <n v="99360"/>
    <n v="90363"/>
    <n v="189723"/>
    <n v="-3.6359474592386518E-2"/>
    <x v="2"/>
    <x v="606"/>
    <x v="2"/>
    <x v="2"/>
  </r>
  <r>
    <s v="IT0057"/>
    <s v="Italy"/>
    <s v="Milano"/>
    <s v="EUR"/>
    <n v="11543"/>
    <n v="9444"/>
    <n v="264"/>
    <n v="3032"/>
    <n v="6909"/>
    <n v="13410"/>
    <n v="21833"/>
    <n v="20153"/>
    <n v="1725"/>
    <n v="9054"/>
    <n v="2883"/>
    <n v="3383"/>
    <n v="8096"/>
    <n v="18020"/>
    <n v="1238"/>
    <n v="4388"/>
    <n v="8935"/>
    <n v="883"/>
    <n v="4893"/>
    <n v="1074"/>
    <n v="1654"/>
    <n v="6614"/>
    <n v="29387"/>
    <n v="908"/>
    <n v="99360"/>
    <n v="90363"/>
    <n v="189723"/>
    <n v="-3.6359474592386518E-2"/>
    <x v="3"/>
    <x v="607"/>
    <x v="3"/>
    <x v="3"/>
  </r>
  <r>
    <s v="IT0057"/>
    <s v="Italy"/>
    <s v="Milano"/>
    <s v="EUR"/>
    <n v="11543"/>
    <n v="9444"/>
    <n v="264"/>
    <n v="3032"/>
    <n v="6909"/>
    <n v="13410"/>
    <n v="21833"/>
    <n v="20153"/>
    <n v="1725"/>
    <n v="9054"/>
    <n v="2883"/>
    <n v="3383"/>
    <n v="8096"/>
    <n v="18020"/>
    <n v="1238"/>
    <n v="4388"/>
    <n v="8935"/>
    <n v="883"/>
    <n v="4893"/>
    <n v="1074"/>
    <n v="1654"/>
    <n v="6614"/>
    <n v="29387"/>
    <n v="908"/>
    <n v="99360"/>
    <n v="90363"/>
    <n v="189723"/>
    <n v="-3.6359474592386518E-2"/>
    <x v="4"/>
    <x v="608"/>
    <x v="4"/>
    <x v="4"/>
  </r>
  <r>
    <s v="IT0057"/>
    <s v="Italy"/>
    <s v="Milano"/>
    <s v="EUR"/>
    <n v="11543"/>
    <n v="9444"/>
    <n v="264"/>
    <n v="3032"/>
    <n v="6909"/>
    <n v="13410"/>
    <n v="21833"/>
    <n v="20153"/>
    <n v="1725"/>
    <n v="9054"/>
    <n v="2883"/>
    <n v="3383"/>
    <n v="8096"/>
    <n v="18020"/>
    <n v="1238"/>
    <n v="4388"/>
    <n v="8935"/>
    <n v="883"/>
    <n v="4893"/>
    <n v="1074"/>
    <n v="1654"/>
    <n v="6614"/>
    <n v="29387"/>
    <n v="908"/>
    <n v="99360"/>
    <n v="90363"/>
    <n v="189723"/>
    <n v="-3.6359474592386518E-2"/>
    <x v="5"/>
    <x v="609"/>
    <x v="5"/>
    <x v="5"/>
  </r>
  <r>
    <s v="IT0057"/>
    <s v="Italy"/>
    <s v="Milano"/>
    <s v="EUR"/>
    <n v="11543"/>
    <n v="9444"/>
    <n v="264"/>
    <n v="3032"/>
    <n v="6909"/>
    <n v="13410"/>
    <n v="21833"/>
    <n v="20153"/>
    <n v="1725"/>
    <n v="9054"/>
    <n v="2883"/>
    <n v="3383"/>
    <n v="8096"/>
    <n v="18020"/>
    <n v="1238"/>
    <n v="4388"/>
    <n v="8935"/>
    <n v="883"/>
    <n v="4893"/>
    <n v="1074"/>
    <n v="1654"/>
    <n v="6614"/>
    <n v="29387"/>
    <n v="908"/>
    <n v="99360"/>
    <n v="90363"/>
    <n v="189723"/>
    <n v="-3.6359474592386518E-2"/>
    <x v="6"/>
    <x v="610"/>
    <x v="6"/>
    <x v="6"/>
  </r>
  <r>
    <s v="IT0057"/>
    <s v="Italy"/>
    <s v="Milano"/>
    <s v="EUR"/>
    <n v="11543"/>
    <n v="9444"/>
    <n v="264"/>
    <n v="3032"/>
    <n v="6909"/>
    <n v="13410"/>
    <n v="21833"/>
    <n v="20153"/>
    <n v="1725"/>
    <n v="9054"/>
    <n v="2883"/>
    <n v="3383"/>
    <n v="8096"/>
    <n v="18020"/>
    <n v="1238"/>
    <n v="4388"/>
    <n v="8935"/>
    <n v="883"/>
    <n v="4893"/>
    <n v="1074"/>
    <n v="1654"/>
    <n v="6614"/>
    <n v="29387"/>
    <n v="908"/>
    <n v="99360"/>
    <n v="90363"/>
    <n v="189723"/>
    <n v="-3.6359474592386518E-2"/>
    <x v="7"/>
    <x v="611"/>
    <x v="7"/>
    <x v="7"/>
  </r>
  <r>
    <s v="IT0057"/>
    <s v="Italy"/>
    <s v="Milano"/>
    <s v="EUR"/>
    <n v="11543"/>
    <n v="9444"/>
    <n v="264"/>
    <n v="3032"/>
    <n v="6909"/>
    <n v="13410"/>
    <n v="21833"/>
    <n v="20153"/>
    <n v="1725"/>
    <n v="9054"/>
    <n v="2883"/>
    <n v="3383"/>
    <n v="8096"/>
    <n v="18020"/>
    <n v="1238"/>
    <n v="4388"/>
    <n v="8935"/>
    <n v="883"/>
    <n v="4893"/>
    <n v="1074"/>
    <n v="1654"/>
    <n v="6614"/>
    <n v="29387"/>
    <n v="908"/>
    <n v="99360"/>
    <n v="90363"/>
    <n v="189723"/>
    <n v="-3.6359474592386518E-2"/>
    <x v="8"/>
    <x v="612"/>
    <x v="8"/>
    <x v="8"/>
  </r>
  <r>
    <s v="IT0057"/>
    <s v="Italy"/>
    <s v="Milano"/>
    <s v="EUR"/>
    <n v="11543"/>
    <n v="9444"/>
    <n v="264"/>
    <n v="3032"/>
    <n v="6909"/>
    <n v="13410"/>
    <n v="21833"/>
    <n v="20153"/>
    <n v="1725"/>
    <n v="9054"/>
    <n v="2883"/>
    <n v="3383"/>
    <n v="8096"/>
    <n v="18020"/>
    <n v="1238"/>
    <n v="4388"/>
    <n v="8935"/>
    <n v="883"/>
    <n v="4893"/>
    <n v="1074"/>
    <n v="1654"/>
    <n v="6614"/>
    <n v="29387"/>
    <n v="908"/>
    <n v="99360"/>
    <n v="90363"/>
    <n v="189723"/>
    <n v="-3.6359474592386518E-2"/>
    <x v="9"/>
    <x v="613"/>
    <x v="9"/>
    <x v="9"/>
  </r>
  <r>
    <s v="IT0057"/>
    <s v="Italy"/>
    <s v="Milano"/>
    <s v="EUR"/>
    <n v="11543"/>
    <n v="9444"/>
    <n v="264"/>
    <n v="3032"/>
    <n v="6909"/>
    <n v="13410"/>
    <n v="21833"/>
    <n v="20153"/>
    <n v="1725"/>
    <n v="9054"/>
    <n v="2883"/>
    <n v="3383"/>
    <n v="8096"/>
    <n v="18020"/>
    <n v="1238"/>
    <n v="4388"/>
    <n v="8935"/>
    <n v="883"/>
    <n v="4893"/>
    <n v="1074"/>
    <n v="1654"/>
    <n v="6614"/>
    <n v="29387"/>
    <n v="908"/>
    <n v="99360"/>
    <n v="90363"/>
    <n v="189723"/>
    <n v="-3.6359474592386518E-2"/>
    <x v="10"/>
    <x v="614"/>
    <x v="10"/>
    <x v="10"/>
  </r>
  <r>
    <s v="IT0057"/>
    <s v="Italy"/>
    <s v="Milano"/>
    <s v="EUR"/>
    <n v="11543"/>
    <n v="9444"/>
    <n v="264"/>
    <n v="3032"/>
    <n v="6909"/>
    <n v="13410"/>
    <n v="21833"/>
    <n v="20153"/>
    <n v="1725"/>
    <n v="9054"/>
    <n v="2883"/>
    <n v="3383"/>
    <n v="8096"/>
    <n v="18020"/>
    <n v="1238"/>
    <n v="4388"/>
    <n v="8935"/>
    <n v="883"/>
    <n v="4893"/>
    <n v="1074"/>
    <n v="1654"/>
    <n v="6614"/>
    <n v="29387"/>
    <n v="908"/>
    <n v="99360"/>
    <n v="90363"/>
    <n v="189723"/>
    <n v="-3.6359474592386518E-2"/>
    <x v="11"/>
    <x v="615"/>
    <x v="11"/>
    <x v="11"/>
  </r>
  <r>
    <s v="IT0058"/>
    <s v="Italy"/>
    <s v="Chieti"/>
    <s v="EUR"/>
    <n v="9394"/>
    <n v="191"/>
    <n v="5904"/>
    <n v="18692"/>
    <n v="1015"/>
    <n v="10258"/>
    <n v="1342"/>
    <n v="1777"/>
    <n v="5195"/>
    <n v="1824"/>
    <n v="4765"/>
    <n v="8849"/>
    <n v="6830"/>
    <n v="6829"/>
    <n v="4816"/>
    <n v="2266"/>
    <n v="6178"/>
    <n v="8188"/>
    <n v="24860"/>
    <n v="3389"/>
    <n v="3078"/>
    <n v="231"/>
    <n v="19319"/>
    <n v="22677"/>
    <n v="92696"/>
    <n v="85171"/>
    <n v="177867"/>
    <n v="0.12271601278821113"/>
    <x v="0"/>
    <x v="616"/>
    <x v="0"/>
    <x v="0"/>
  </r>
  <r>
    <s v="IT0058"/>
    <s v="Italy"/>
    <s v="Chieti"/>
    <s v="EUR"/>
    <n v="9394"/>
    <n v="191"/>
    <n v="5904"/>
    <n v="18692"/>
    <n v="1015"/>
    <n v="10258"/>
    <n v="1342"/>
    <n v="1777"/>
    <n v="5195"/>
    <n v="1824"/>
    <n v="4765"/>
    <n v="8849"/>
    <n v="6830"/>
    <n v="6829"/>
    <n v="4816"/>
    <n v="2266"/>
    <n v="6178"/>
    <n v="8188"/>
    <n v="24860"/>
    <n v="3389"/>
    <n v="3078"/>
    <n v="231"/>
    <n v="19319"/>
    <n v="22677"/>
    <n v="92696"/>
    <n v="85171"/>
    <n v="177867"/>
    <n v="0.12271601278821113"/>
    <x v="1"/>
    <x v="617"/>
    <x v="1"/>
    <x v="1"/>
  </r>
  <r>
    <s v="IT0058"/>
    <s v="Italy"/>
    <s v="Chieti"/>
    <s v="EUR"/>
    <n v="9394"/>
    <n v="191"/>
    <n v="5904"/>
    <n v="18692"/>
    <n v="1015"/>
    <n v="10258"/>
    <n v="1342"/>
    <n v="1777"/>
    <n v="5195"/>
    <n v="1824"/>
    <n v="4765"/>
    <n v="8849"/>
    <n v="6830"/>
    <n v="6829"/>
    <n v="4816"/>
    <n v="2266"/>
    <n v="6178"/>
    <n v="8188"/>
    <n v="24860"/>
    <n v="3389"/>
    <n v="3078"/>
    <n v="231"/>
    <n v="19319"/>
    <n v="22677"/>
    <n v="92696"/>
    <n v="85171"/>
    <n v="177867"/>
    <n v="0.12271601278821113"/>
    <x v="2"/>
    <x v="618"/>
    <x v="2"/>
    <x v="2"/>
  </r>
  <r>
    <s v="IT0058"/>
    <s v="Italy"/>
    <s v="Chieti"/>
    <s v="EUR"/>
    <n v="9394"/>
    <n v="191"/>
    <n v="5904"/>
    <n v="18692"/>
    <n v="1015"/>
    <n v="10258"/>
    <n v="1342"/>
    <n v="1777"/>
    <n v="5195"/>
    <n v="1824"/>
    <n v="4765"/>
    <n v="8849"/>
    <n v="6830"/>
    <n v="6829"/>
    <n v="4816"/>
    <n v="2266"/>
    <n v="6178"/>
    <n v="8188"/>
    <n v="24860"/>
    <n v="3389"/>
    <n v="3078"/>
    <n v="231"/>
    <n v="19319"/>
    <n v="22677"/>
    <n v="92696"/>
    <n v="85171"/>
    <n v="177867"/>
    <n v="0.12271601278821113"/>
    <x v="3"/>
    <x v="619"/>
    <x v="3"/>
    <x v="3"/>
  </r>
  <r>
    <s v="IT0058"/>
    <s v="Italy"/>
    <s v="Chieti"/>
    <s v="EUR"/>
    <n v="9394"/>
    <n v="191"/>
    <n v="5904"/>
    <n v="18692"/>
    <n v="1015"/>
    <n v="10258"/>
    <n v="1342"/>
    <n v="1777"/>
    <n v="5195"/>
    <n v="1824"/>
    <n v="4765"/>
    <n v="8849"/>
    <n v="6830"/>
    <n v="6829"/>
    <n v="4816"/>
    <n v="2266"/>
    <n v="6178"/>
    <n v="8188"/>
    <n v="24860"/>
    <n v="3389"/>
    <n v="3078"/>
    <n v="231"/>
    <n v="19319"/>
    <n v="22677"/>
    <n v="92696"/>
    <n v="85171"/>
    <n v="177867"/>
    <n v="0.12271601278821113"/>
    <x v="4"/>
    <x v="620"/>
    <x v="4"/>
    <x v="4"/>
  </r>
  <r>
    <s v="IT0058"/>
    <s v="Italy"/>
    <s v="Chieti"/>
    <s v="EUR"/>
    <n v="9394"/>
    <n v="191"/>
    <n v="5904"/>
    <n v="18692"/>
    <n v="1015"/>
    <n v="10258"/>
    <n v="1342"/>
    <n v="1777"/>
    <n v="5195"/>
    <n v="1824"/>
    <n v="4765"/>
    <n v="8849"/>
    <n v="6830"/>
    <n v="6829"/>
    <n v="4816"/>
    <n v="2266"/>
    <n v="6178"/>
    <n v="8188"/>
    <n v="24860"/>
    <n v="3389"/>
    <n v="3078"/>
    <n v="231"/>
    <n v="19319"/>
    <n v="22677"/>
    <n v="92696"/>
    <n v="85171"/>
    <n v="177867"/>
    <n v="0.12271601278821113"/>
    <x v="5"/>
    <x v="621"/>
    <x v="5"/>
    <x v="5"/>
  </r>
  <r>
    <s v="IT0058"/>
    <s v="Italy"/>
    <s v="Chieti"/>
    <s v="EUR"/>
    <n v="9394"/>
    <n v="191"/>
    <n v="5904"/>
    <n v="18692"/>
    <n v="1015"/>
    <n v="10258"/>
    <n v="1342"/>
    <n v="1777"/>
    <n v="5195"/>
    <n v="1824"/>
    <n v="4765"/>
    <n v="8849"/>
    <n v="6830"/>
    <n v="6829"/>
    <n v="4816"/>
    <n v="2266"/>
    <n v="6178"/>
    <n v="8188"/>
    <n v="24860"/>
    <n v="3389"/>
    <n v="3078"/>
    <n v="231"/>
    <n v="19319"/>
    <n v="22677"/>
    <n v="92696"/>
    <n v="85171"/>
    <n v="177867"/>
    <n v="0.12271601278821113"/>
    <x v="6"/>
    <x v="622"/>
    <x v="6"/>
    <x v="6"/>
  </r>
  <r>
    <s v="IT0058"/>
    <s v="Italy"/>
    <s v="Chieti"/>
    <s v="EUR"/>
    <n v="9394"/>
    <n v="191"/>
    <n v="5904"/>
    <n v="18692"/>
    <n v="1015"/>
    <n v="10258"/>
    <n v="1342"/>
    <n v="1777"/>
    <n v="5195"/>
    <n v="1824"/>
    <n v="4765"/>
    <n v="8849"/>
    <n v="6830"/>
    <n v="6829"/>
    <n v="4816"/>
    <n v="2266"/>
    <n v="6178"/>
    <n v="8188"/>
    <n v="24860"/>
    <n v="3389"/>
    <n v="3078"/>
    <n v="231"/>
    <n v="19319"/>
    <n v="22677"/>
    <n v="92696"/>
    <n v="85171"/>
    <n v="177867"/>
    <n v="0.12271601278821113"/>
    <x v="7"/>
    <x v="623"/>
    <x v="7"/>
    <x v="7"/>
  </r>
  <r>
    <s v="IT0058"/>
    <s v="Italy"/>
    <s v="Chieti"/>
    <s v="EUR"/>
    <n v="9394"/>
    <n v="191"/>
    <n v="5904"/>
    <n v="18692"/>
    <n v="1015"/>
    <n v="10258"/>
    <n v="1342"/>
    <n v="1777"/>
    <n v="5195"/>
    <n v="1824"/>
    <n v="4765"/>
    <n v="8849"/>
    <n v="6830"/>
    <n v="6829"/>
    <n v="4816"/>
    <n v="2266"/>
    <n v="6178"/>
    <n v="8188"/>
    <n v="24860"/>
    <n v="3389"/>
    <n v="3078"/>
    <n v="231"/>
    <n v="19319"/>
    <n v="22677"/>
    <n v="92696"/>
    <n v="85171"/>
    <n v="177867"/>
    <n v="0.12271601278821113"/>
    <x v="8"/>
    <x v="624"/>
    <x v="8"/>
    <x v="8"/>
  </r>
  <r>
    <s v="IT0058"/>
    <s v="Italy"/>
    <s v="Chieti"/>
    <s v="EUR"/>
    <n v="9394"/>
    <n v="191"/>
    <n v="5904"/>
    <n v="18692"/>
    <n v="1015"/>
    <n v="10258"/>
    <n v="1342"/>
    <n v="1777"/>
    <n v="5195"/>
    <n v="1824"/>
    <n v="4765"/>
    <n v="8849"/>
    <n v="6830"/>
    <n v="6829"/>
    <n v="4816"/>
    <n v="2266"/>
    <n v="6178"/>
    <n v="8188"/>
    <n v="24860"/>
    <n v="3389"/>
    <n v="3078"/>
    <n v="231"/>
    <n v="19319"/>
    <n v="22677"/>
    <n v="92696"/>
    <n v="85171"/>
    <n v="177867"/>
    <n v="0.12271601278821113"/>
    <x v="9"/>
    <x v="625"/>
    <x v="9"/>
    <x v="9"/>
  </r>
  <r>
    <s v="IT0058"/>
    <s v="Italy"/>
    <s v="Chieti"/>
    <s v="EUR"/>
    <n v="9394"/>
    <n v="191"/>
    <n v="5904"/>
    <n v="18692"/>
    <n v="1015"/>
    <n v="10258"/>
    <n v="1342"/>
    <n v="1777"/>
    <n v="5195"/>
    <n v="1824"/>
    <n v="4765"/>
    <n v="8849"/>
    <n v="6830"/>
    <n v="6829"/>
    <n v="4816"/>
    <n v="2266"/>
    <n v="6178"/>
    <n v="8188"/>
    <n v="24860"/>
    <n v="3389"/>
    <n v="3078"/>
    <n v="231"/>
    <n v="19319"/>
    <n v="22677"/>
    <n v="92696"/>
    <n v="85171"/>
    <n v="177867"/>
    <n v="0.12271601278821113"/>
    <x v="10"/>
    <x v="626"/>
    <x v="10"/>
    <x v="10"/>
  </r>
  <r>
    <s v="IT0058"/>
    <s v="Italy"/>
    <s v="Chieti"/>
    <s v="EUR"/>
    <n v="9394"/>
    <n v="191"/>
    <n v="5904"/>
    <n v="18692"/>
    <n v="1015"/>
    <n v="10258"/>
    <n v="1342"/>
    <n v="1777"/>
    <n v="5195"/>
    <n v="1824"/>
    <n v="4765"/>
    <n v="8849"/>
    <n v="6830"/>
    <n v="6829"/>
    <n v="4816"/>
    <n v="2266"/>
    <n v="6178"/>
    <n v="8188"/>
    <n v="24860"/>
    <n v="3389"/>
    <n v="3078"/>
    <n v="231"/>
    <n v="19319"/>
    <n v="22677"/>
    <n v="92696"/>
    <n v="85171"/>
    <n v="177867"/>
    <n v="0.12271601278821113"/>
    <x v="11"/>
    <x v="627"/>
    <x v="11"/>
    <x v="11"/>
  </r>
  <r>
    <s v="IT0059"/>
    <s v="Italy"/>
    <s v="Torino"/>
    <s v="EUR"/>
    <n v="3222"/>
    <n v="32"/>
    <n v="5962"/>
    <n v="589"/>
    <n v="3631"/>
    <n v="6453"/>
    <n v="3302"/>
    <n v="493"/>
    <n v="9064"/>
    <n v="34095"/>
    <n v="3083"/>
    <n v="15050"/>
    <n v="6725"/>
    <n v="7583"/>
    <n v="6323"/>
    <n v="5385"/>
    <n v="11067"/>
    <n v="9054"/>
    <n v="5464"/>
    <n v="7544"/>
    <n v="321"/>
    <n v="6087"/>
    <n v="5581"/>
    <n v="0"/>
    <n v="63745"/>
    <n v="92365"/>
    <n v="156110"/>
    <n v="0.55036592595621159"/>
    <x v="0"/>
    <x v="628"/>
    <x v="0"/>
    <x v="0"/>
  </r>
  <r>
    <s v="IT0059"/>
    <s v="Italy"/>
    <s v="Torino"/>
    <s v="EUR"/>
    <n v="3222"/>
    <n v="32"/>
    <n v="5962"/>
    <n v="589"/>
    <n v="3631"/>
    <n v="6453"/>
    <n v="3302"/>
    <n v="493"/>
    <n v="9064"/>
    <n v="34095"/>
    <n v="3083"/>
    <n v="15050"/>
    <n v="6725"/>
    <n v="7583"/>
    <n v="6323"/>
    <n v="5385"/>
    <n v="11067"/>
    <n v="9054"/>
    <n v="5464"/>
    <n v="7544"/>
    <n v="321"/>
    <n v="6087"/>
    <n v="5581"/>
    <n v="0"/>
    <n v="63745"/>
    <n v="92365"/>
    <n v="156110"/>
    <n v="0.55036592595621159"/>
    <x v="1"/>
    <x v="629"/>
    <x v="1"/>
    <x v="1"/>
  </r>
  <r>
    <s v="IT0059"/>
    <s v="Italy"/>
    <s v="Torino"/>
    <s v="EUR"/>
    <n v="3222"/>
    <n v="32"/>
    <n v="5962"/>
    <n v="589"/>
    <n v="3631"/>
    <n v="6453"/>
    <n v="3302"/>
    <n v="493"/>
    <n v="9064"/>
    <n v="34095"/>
    <n v="3083"/>
    <n v="15050"/>
    <n v="6725"/>
    <n v="7583"/>
    <n v="6323"/>
    <n v="5385"/>
    <n v="11067"/>
    <n v="9054"/>
    <n v="5464"/>
    <n v="7544"/>
    <n v="321"/>
    <n v="6087"/>
    <n v="5581"/>
    <n v="0"/>
    <n v="63745"/>
    <n v="92365"/>
    <n v="156110"/>
    <n v="0.55036592595621159"/>
    <x v="2"/>
    <x v="630"/>
    <x v="2"/>
    <x v="2"/>
  </r>
  <r>
    <s v="IT0059"/>
    <s v="Italy"/>
    <s v="Torino"/>
    <s v="EUR"/>
    <n v="3222"/>
    <n v="32"/>
    <n v="5962"/>
    <n v="589"/>
    <n v="3631"/>
    <n v="6453"/>
    <n v="3302"/>
    <n v="493"/>
    <n v="9064"/>
    <n v="34095"/>
    <n v="3083"/>
    <n v="15050"/>
    <n v="6725"/>
    <n v="7583"/>
    <n v="6323"/>
    <n v="5385"/>
    <n v="11067"/>
    <n v="9054"/>
    <n v="5464"/>
    <n v="7544"/>
    <n v="321"/>
    <n v="6087"/>
    <n v="5581"/>
    <n v="0"/>
    <n v="63745"/>
    <n v="92365"/>
    <n v="156110"/>
    <n v="0.55036592595621159"/>
    <x v="3"/>
    <x v="631"/>
    <x v="3"/>
    <x v="3"/>
  </r>
  <r>
    <s v="IT0059"/>
    <s v="Italy"/>
    <s v="Torino"/>
    <s v="EUR"/>
    <n v="3222"/>
    <n v="32"/>
    <n v="5962"/>
    <n v="589"/>
    <n v="3631"/>
    <n v="6453"/>
    <n v="3302"/>
    <n v="493"/>
    <n v="9064"/>
    <n v="34095"/>
    <n v="3083"/>
    <n v="15050"/>
    <n v="6725"/>
    <n v="7583"/>
    <n v="6323"/>
    <n v="5385"/>
    <n v="11067"/>
    <n v="9054"/>
    <n v="5464"/>
    <n v="7544"/>
    <n v="321"/>
    <n v="6087"/>
    <n v="5581"/>
    <n v="0"/>
    <n v="63745"/>
    <n v="92365"/>
    <n v="156110"/>
    <n v="0.55036592595621159"/>
    <x v="4"/>
    <x v="632"/>
    <x v="4"/>
    <x v="4"/>
  </r>
  <r>
    <s v="IT0059"/>
    <s v="Italy"/>
    <s v="Torino"/>
    <s v="EUR"/>
    <n v="3222"/>
    <n v="32"/>
    <n v="5962"/>
    <n v="589"/>
    <n v="3631"/>
    <n v="6453"/>
    <n v="3302"/>
    <n v="493"/>
    <n v="9064"/>
    <n v="34095"/>
    <n v="3083"/>
    <n v="15050"/>
    <n v="6725"/>
    <n v="7583"/>
    <n v="6323"/>
    <n v="5385"/>
    <n v="11067"/>
    <n v="9054"/>
    <n v="5464"/>
    <n v="7544"/>
    <n v="321"/>
    <n v="6087"/>
    <n v="5581"/>
    <n v="0"/>
    <n v="63745"/>
    <n v="92365"/>
    <n v="156110"/>
    <n v="0.55036592595621159"/>
    <x v="5"/>
    <x v="633"/>
    <x v="5"/>
    <x v="5"/>
  </r>
  <r>
    <s v="IT0059"/>
    <s v="Italy"/>
    <s v="Torino"/>
    <s v="EUR"/>
    <n v="3222"/>
    <n v="32"/>
    <n v="5962"/>
    <n v="589"/>
    <n v="3631"/>
    <n v="6453"/>
    <n v="3302"/>
    <n v="493"/>
    <n v="9064"/>
    <n v="34095"/>
    <n v="3083"/>
    <n v="15050"/>
    <n v="6725"/>
    <n v="7583"/>
    <n v="6323"/>
    <n v="5385"/>
    <n v="11067"/>
    <n v="9054"/>
    <n v="5464"/>
    <n v="7544"/>
    <n v="321"/>
    <n v="6087"/>
    <n v="5581"/>
    <n v="0"/>
    <n v="63745"/>
    <n v="92365"/>
    <n v="156110"/>
    <n v="0.55036592595621159"/>
    <x v="6"/>
    <x v="634"/>
    <x v="6"/>
    <x v="6"/>
  </r>
  <r>
    <s v="IT0059"/>
    <s v="Italy"/>
    <s v="Torino"/>
    <s v="EUR"/>
    <n v="3222"/>
    <n v="32"/>
    <n v="5962"/>
    <n v="589"/>
    <n v="3631"/>
    <n v="6453"/>
    <n v="3302"/>
    <n v="493"/>
    <n v="9064"/>
    <n v="34095"/>
    <n v="3083"/>
    <n v="15050"/>
    <n v="6725"/>
    <n v="7583"/>
    <n v="6323"/>
    <n v="5385"/>
    <n v="11067"/>
    <n v="9054"/>
    <n v="5464"/>
    <n v="7544"/>
    <n v="321"/>
    <n v="6087"/>
    <n v="5581"/>
    <n v="0"/>
    <n v="63745"/>
    <n v="92365"/>
    <n v="156110"/>
    <n v="0.55036592595621159"/>
    <x v="7"/>
    <x v="635"/>
    <x v="7"/>
    <x v="7"/>
  </r>
  <r>
    <s v="IT0059"/>
    <s v="Italy"/>
    <s v="Torino"/>
    <s v="EUR"/>
    <n v="3222"/>
    <n v="32"/>
    <n v="5962"/>
    <n v="589"/>
    <n v="3631"/>
    <n v="6453"/>
    <n v="3302"/>
    <n v="493"/>
    <n v="9064"/>
    <n v="34095"/>
    <n v="3083"/>
    <n v="15050"/>
    <n v="6725"/>
    <n v="7583"/>
    <n v="6323"/>
    <n v="5385"/>
    <n v="11067"/>
    <n v="9054"/>
    <n v="5464"/>
    <n v="7544"/>
    <n v="321"/>
    <n v="6087"/>
    <n v="5581"/>
    <n v="0"/>
    <n v="63745"/>
    <n v="92365"/>
    <n v="156110"/>
    <n v="0.55036592595621159"/>
    <x v="8"/>
    <x v="636"/>
    <x v="8"/>
    <x v="8"/>
  </r>
  <r>
    <s v="IT0059"/>
    <s v="Italy"/>
    <s v="Torino"/>
    <s v="EUR"/>
    <n v="3222"/>
    <n v="32"/>
    <n v="5962"/>
    <n v="589"/>
    <n v="3631"/>
    <n v="6453"/>
    <n v="3302"/>
    <n v="493"/>
    <n v="9064"/>
    <n v="34095"/>
    <n v="3083"/>
    <n v="15050"/>
    <n v="6725"/>
    <n v="7583"/>
    <n v="6323"/>
    <n v="5385"/>
    <n v="11067"/>
    <n v="9054"/>
    <n v="5464"/>
    <n v="7544"/>
    <n v="321"/>
    <n v="6087"/>
    <n v="5581"/>
    <n v="0"/>
    <n v="63745"/>
    <n v="92365"/>
    <n v="156110"/>
    <n v="0.55036592595621159"/>
    <x v="9"/>
    <x v="637"/>
    <x v="9"/>
    <x v="9"/>
  </r>
  <r>
    <s v="IT0059"/>
    <s v="Italy"/>
    <s v="Torino"/>
    <s v="EUR"/>
    <n v="3222"/>
    <n v="32"/>
    <n v="5962"/>
    <n v="589"/>
    <n v="3631"/>
    <n v="6453"/>
    <n v="3302"/>
    <n v="493"/>
    <n v="9064"/>
    <n v="34095"/>
    <n v="3083"/>
    <n v="15050"/>
    <n v="6725"/>
    <n v="7583"/>
    <n v="6323"/>
    <n v="5385"/>
    <n v="11067"/>
    <n v="9054"/>
    <n v="5464"/>
    <n v="7544"/>
    <n v="321"/>
    <n v="6087"/>
    <n v="5581"/>
    <n v="0"/>
    <n v="63745"/>
    <n v="92365"/>
    <n v="156110"/>
    <n v="0.55036592595621159"/>
    <x v="10"/>
    <x v="638"/>
    <x v="10"/>
    <x v="10"/>
  </r>
  <r>
    <s v="IT0059"/>
    <s v="Italy"/>
    <s v="Torino"/>
    <s v="EUR"/>
    <n v="3222"/>
    <n v="32"/>
    <n v="5962"/>
    <n v="589"/>
    <n v="3631"/>
    <n v="6453"/>
    <n v="3302"/>
    <n v="493"/>
    <n v="9064"/>
    <n v="34095"/>
    <n v="3083"/>
    <n v="15050"/>
    <n v="6725"/>
    <n v="7583"/>
    <n v="6323"/>
    <n v="5385"/>
    <n v="11067"/>
    <n v="9054"/>
    <n v="5464"/>
    <n v="7544"/>
    <n v="321"/>
    <n v="6087"/>
    <n v="5581"/>
    <n v="0"/>
    <n v="63745"/>
    <n v="92365"/>
    <n v="156110"/>
    <n v="0.55036592595621159"/>
    <x v="11"/>
    <x v="639"/>
    <x v="11"/>
    <x v="11"/>
  </r>
  <r>
    <s v="IT0060"/>
    <s v="Italy"/>
    <s v="Perugia"/>
    <s v="EUR"/>
    <n v="3455"/>
    <n v="10937"/>
    <n v="1726"/>
    <n v="6118"/>
    <n v="3432"/>
    <n v="3718"/>
    <n v="19927"/>
    <n v="6292"/>
    <n v="7367"/>
    <n v="33558"/>
    <n v="14281"/>
    <n v="751"/>
    <n v="7615"/>
    <n v="17767"/>
    <n v="64"/>
    <n v="6258"/>
    <n v="8472"/>
    <n v="1859"/>
    <n v="11430"/>
    <n v="4445"/>
    <n v="4830"/>
    <n v="15291"/>
    <n v="6511"/>
    <n v="34179"/>
    <n v="89110"/>
    <n v="141173"/>
    <n v="230283"/>
    <n v="-0.13181708285842572"/>
    <x v="0"/>
    <x v="640"/>
    <x v="0"/>
    <x v="0"/>
  </r>
  <r>
    <s v="IT0060"/>
    <s v="Italy"/>
    <s v="Perugia"/>
    <s v="EUR"/>
    <n v="3455"/>
    <n v="10937"/>
    <n v="1726"/>
    <n v="6118"/>
    <n v="3432"/>
    <n v="3718"/>
    <n v="19927"/>
    <n v="6292"/>
    <n v="7367"/>
    <n v="33558"/>
    <n v="14281"/>
    <n v="751"/>
    <n v="7615"/>
    <n v="17767"/>
    <n v="64"/>
    <n v="6258"/>
    <n v="8472"/>
    <n v="1859"/>
    <n v="11430"/>
    <n v="4445"/>
    <n v="4830"/>
    <n v="15291"/>
    <n v="6511"/>
    <n v="34179"/>
    <n v="89110"/>
    <n v="141173"/>
    <n v="230283"/>
    <n v="-0.13181708285842572"/>
    <x v="1"/>
    <x v="641"/>
    <x v="1"/>
    <x v="1"/>
  </r>
  <r>
    <s v="IT0060"/>
    <s v="Italy"/>
    <s v="Perugia"/>
    <s v="EUR"/>
    <n v="3455"/>
    <n v="10937"/>
    <n v="1726"/>
    <n v="6118"/>
    <n v="3432"/>
    <n v="3718"/>
    <n v="19927"/>
    <n v="6292"/>
    <n v="7367"/>
    <n v="33558"/>
    <n v="14281"/>
    <n v="751"/>
    <n v="7615"/>
    <n v="17767"/>
    <n v="64"/>
    <n v="6258"/>
    <n v="8472"/>
    <n v="1859"/>
    <n v="11430"/>
    <n v="4445"/>
    <n v="4830"/>
    <n v="15291"/>
    <n v="6511"/>
    <n v="34179"/>
    <n v="89110"/>
    <n v="141173"/>
    <n v="230283"/>
    <n v="-0.13181708285842572"/>
    <x v="2"/>
    <x v="642"/>
    <x v="2"/>
    <x v="2"/>
  </r>
  <r>
    <s v="IT0060"/>
    <s v="Italy"/>
    <s v="Perugia"/>
    <s v="EUR"/>
    <n v="3455"/>
    <n v="10937"/>
    <n v="1726"/>
    <n v="6118"/>
    <n v="3432"/>
    <n v="3718"/>
    <n v="19927"/>
    <n v="6292"/>
    <n v="7367"/>
    <n v="33558"/>
    <n v="14281"/>
    <n v="751"/>
    <n v="7615"/>
    <n v="17767"/>
    <n v="64"/>
    <n v="6258"/>
    <n v="8472"/>
    <n v="1859"/>
    <n v="11430"/>
    <n v="4445"/>
    <n v="4830"/>
    <n v="15291"/>
    <n v="6511"/>
    <n v="34179"/>
    <n v="89110"/>
    <n v="141173"/>
    <n v="230283"/>
    <n v="-0.13181708285842572"/>
    <x v="3"/>
    <x v="643"/>
    <x v="3"/>
    <x v="3"/>
  </r>
  <r>
    <s v="IT0060"/>
    <s v="Italy"/>
    <s v="Perugia"/>
    <s v="EUR"/>
    <n v="3455"/>
    <n v="10937"/>
    <n v="1726"/>
    <n v="6118"/>
    <n v="3432"/>
    <n v="3718"/>
    <n v="19927"/>
    <n v="6292"/>
    <n v="7367"/>
    <n v="33558"/>
    <n v="14281"/>
    <n v="751"/>
    <n v="7615"/>
    <n v="17767"/>
    <n v="64"/>
    <n v="6258"/>
    <n v="8472"/>
    <n v="1859"/>
    <n v="11430"/>
    <n v="4445"/>
    <n v="4830"/>
    <n v="15291"/>
    <n v="6511"/>
    <n v="34179"/>
    <n v="89110"/>
    <n v="141173"/>
    <n v="230283"/>
    <n v="-0.13181708285842572"/>
    <x v="4"/>
    <x v="644"/>
    <x v="4"/>
    <x v="4"/>
  </r>
  <r>
    <s v="IT0060"/>
    <s v="Italy"/>
    <s v="Perugia"/>
    <s v="EUR"/>
    <n v="3455"/>
    <n v="10937"/>
    <n v="1726"/>
    <n v="6118"/>
    <n v="3432"/>
    <n v="3718"/>
    <n v="19927"/>
    <n v="6292"/>
    <n v="7367"/>
    <n v="33558"/>
    <n v="14281"/>
    <n v="751"/>
    <n v="7615"/>
    <n v="17767"/>
    <n v="64"/>
    <n v="6258"/>
    <n v="8472"/>
    <n v="1859"/>
    <n v="11430"/>
    <n v="4445"/>
    <n v="4830"/>
    <n v="15291"/>
    <n v="6511"/>
    <n v="34179"/>
    <n v="89110"/>
    <n v="141173"/>
    <n v="230283"/>
    <n v="-0.13181708285842572"/>
    <x v="5"/>
    <x v="645"/>
    <x v="5"/>
    <x v="5"/>
  </r>
  <r>
    <s v="IT0060"/>
    <s v="Italy"/>
    <s v="Perugia"/>
    <s v="EUR"/>
    <n v="3455"/>
    <n v="10937"/>
    <n v="1726"/>
    <n v="6118"/>
    <n v="3432"/>
    <n v="3718"/>
    <n v="19927"/>
    <n v="6292"/>
    <n v="7367"/>
    <n v="33558"/>
    <n v="14281"/>
    <n v="751"/>
    <n v="7615"/>
    <n v="17767"/>
    <n v="64"/>
    <n v="6258"/>
    <n v="8472"/>
    <n v="1859"/>
    <n v="11430"/>
    <n v="4445"/>
    <n v="4830"/>
    <n v="15291"/>
    <n v="6511"/>
    <n v="34179"/>
    <n v="89110"/>
    <n v="141173"/>
    <n v="230283"/>
    <n v="-0.13181708285842572"/>
    <x v="6"/>
    <x v="646"/>
    <x v="6"/>
    <x v="6"/>
  </r>
  <r>
    <s v="IT0060"/>
    <s v="Italy"/>
    <s v="Perugia"/>
    <s v="EUR"/>
    <n v="3455"/>
    <n v="10937"/>
    <n v="1726"/>
    <n v="6118"/>
    <n v="3432"/>
    <n v="3718"/>
    <n v="19927"/>
    <n v="6292"/>
    <n v="7367"/>
    <n v="33558"/>
    <n v="14281"/>
    <n v="751"/>
    <n v="7615"/>
    <n v="17767"/>
    <n v="64"/>
    <n v="6258"/>
    <n v="8472"/>
    <n v="1859"/>
    <n v="11430"/>
    <n v="4445"/>
    <n v="4830"/>
    <n v="15291"/>
    <n v="6511"/>
    <n v="34179"/>
    <n v="89110"/>
    <n v="141173"/>
    <n v="230283"/>
    <n v="-0.13181708285842572"/>
    <x v="7"/>
    <x v="647"/>
    <x v="7"/>
    <x v="7"/>
  </r>
  <r>
    <s v="IT0060"/>
    <s v="Italy"/>
    <s v="Perugia"/>
    <s v="EUR"/>
    <n v="3455"/>
    <n v="10937"/>
    <n v="1726"/>
    <n v="6118"/>
    <n v="3432"/>
    <n v="3718"/>
    <n v="19927"/>
    <n v="6292"/>
    <n v="7367"/>
    <n v="33558"/>
    <n v="14281"/>
    <n v="751"/>
    <n v="7615"/>
    <n v="17767"/>
    <n v="64"/>
    <n v="6258"/>
    <n v="8472"/>
    <n v="1859"/>
    <n v="11430"/>
    <n v="4445"/>
    <n v="4830"/>
    <n v="15291"/>
    <n v="6511"/>
    <n v="34179"/>
    <n v="89110"/>
    <n v="141173"/>
    <n v="230283"/>
    <n v="-0.13181708285842572"/>
    <x v="8"/>
    <x v="648"/>
    <x v="8"/>
    <x v="8"/>
  </r>
  <r>
    <s v="IT0060"/>
    <s v="Italy"/>
    <s v="Perugia"/>
    <s v="EUR"/>
    <n v="3455"/>
    <n v="10937"/>
    <n v="1726"/>
    <n v="6118"/>
    <n v="3432"/>
    <n v="3718"/>
    <n v="19927"/>
    <n v="6292"/>
    <n v="7367"/>
    <n v="33558"/>
    <n v="14281"/>
    <n v="751"/>
    <n v="7615"/>
    <n v="17767"/>
    <n v="64"/>
    <n v="6258"/>
    <n v="8472"/>
    <n v="1859"/>
    <n v="11430"/>
    <n v="4445"/>
    <n v="4830"/>
    <n v="15291"/>
    <n v="6511"/>
    <n v="34179"/>
    <n v="89110"/>
    <n v="141173"/>
    <n v="230283"/>
    <n v="-0.13181708285842572"/>
    <x v="9"/>
    <x v="649"/>
    <x v="9"/>
    <x v="9"/>
  </r>
  <r>
    <s v="IT0060"/>
    <s v="Italy"/>
    <s v="Perugia"/>
    <s v="EUR"/>
    <n v="3455"/>
    <n v="10937"/>
    <n v="1726"/>
    <n v="6118"/>
    <n v="3432"/>
    <n v="3718"/>
    <n v="19927"/>
    <n v="6292"/>
    <n v="7367"/>
    <n v="33558"/>
    <n v="14281"/>
    <n v="751"/>
    <n v="7615"/>
    <n v="17767"/>
    <n v="64"/>
    <n v="6258"/>
    <n v="8472"/>
    <n v="1859"/>
    <n v="11430"/>
    <n v="4445"/>
    <n v="4830"/>
    <n v="15291"/>
    <n v="6511"/>
    <n v="34179"/>
    <n v="89110"/>
    <n v="141173"/>
    <n v="230283"/>
    <n v="-0.13181708285842572"/>
    <x v="10"/>
    <x v="636"/>
    <x v="10"/>
    <x v="10"/>
  </r>
  <r>
    <s v="IT0060"/>
    <s v="Italy"/>
    <s v="Perugia"/>
    <s v="EUR"/>
    <n v="3455"/>
    <n v="10937"/>
    <n v="1726"/>
    <n v="6118"/>
    <n v="3432"/>
    <n v="3718"/>
    <n v="19927"/>
    <n v="6292"/>
    <n v="7367"/>
    <n v="33558"/>
    <n v="14281"/>
    <n v="751"/>
    <n v="7615"/>
    <n v="17767"/>
    <n v="64"/>
    <n v="6258"/>
    <n v="8472"/>
    <n v="1859"/>
    <n v="11430"/>
    <n v="4445"/>
    <n v="4830"/>
    <n v="15291"/>
    <n v="6511"/>
    <n v="34179"/>
    <n v="89110"/>
    <n v="141173"/>
    <n v="230283"/>
    <n v="-0.13181708285842572"/>
    <x v="11"/>
    <x v="650"/>
    <x v="11"/>
    <x v="11"/>
  </r>
  <r>
    <s v="IT0061"/>
    <s v="Italy"/>
    <s v="Roma"/>
    <s v="EUR"/>
    <n v="4091"/>
    <n v="4801"/>
    <n v="3747"/>
    <n v="11238"/>
    <n v="9766"/>
    <n v="11935"/>
    <n v="9482"/>
    <n v="26986"/>
    <n v="2043"/>
    <n v="6127"/>
    <n v="2680"/>
    <n v="86643"/>
    <n v="3720"/>
    <n v="9563"/>
    <n v="11460"/>
    <n v="55948"/>
    <n v="4842"/>
    <n v="8243"/>
    <n v="5563"/>
    <n v="4933"/>
    <n v="332"/>
    <n v="3355"/>
    <n v="810"/>
    <n v="19416"/>
    <n v="58536"/>
    <n v="249188"/>
    <n v="307724"/>
    <n v="-0.24008057689628939"/>
    <x v="0"/>
    <x v="651"/>
    <x v="0"/>
    <x v="0"/>
  </r>
  <r>
    <s v="IT0061"/>
    <s v="Italy"/>
    <s v="Roma"/>
    <s v="EUR"/>
    <n v="4091"/>
    <n v="4801"/>
    <n v="3747"/>
    <n v="11238"/>
    <n v="9766"/>
    <n v="11935"/>
    <n v="9482"/>
    <n v="26986"/>
    <n v="2043"/>
    <n v="6127"/>
    <n v="2680"/>
    <n v="86643"/>
    <n v="3720"/>
    <n v="9563"/>
    <n v="11460"/>
    <n v="55948"/>
    <n v="4842"/>
    <n v="8243"/>
    <n v="5563"/>
    <n v="4933"/>
    <n v="332"/>
    <n v="3355"/>
    <n v="810"/>
    <n v="19416"/>
    <n v="58536"/>
    <n v="249188"/>
    <n v="307724"/>
    <n v="-0.24008057689628939"/>
    <x v="1"/>
    <x v="652"/>
    <x v="1"/>
    <x v="1"/>
  </r>
  <r>
    <s v="IT0061"/>
    <s v="Italy"/>
    <s v="Roma"/>
    <s v="EUR"/>
    <n v="4091"/>
    <n v="4801"/>
    <n v="3747"/>
    <n v="11238"/>
    <n v="9766"/>
    <n v="11935"/>
    <n v="9482"/>
    <n v="26986"/>
    <n v="2043"/>
    <n v="6127"/>
    <n v="2680"/>
    <n v="86643"/>
    <n v="3720"/>
    <n v="9563"/>
    <n v="11460"/>
    <n v="55948"/>
    <n v="4842"/>
    <n v="8243"/>
    <n v="5563"/>
    <n v="4933"/>
    <n v="332"/>
    <n v="3355"/>
    <n v="810"/>
    <n v="19416"/>
    <n v="58536"/>
    <n v="249188"/>
    <n v="307724"/>
    <n v="-0.24008057689628939"/>
    <x v="2"/>
    <x v="653"/>
    <x v="2"/>
    <x v="2"/>
  </r>
  <r>
    <s v="IT0061"/>
    <s v="Italy"/>
    <s v="Roma"/>
    <s v="EUR"/>
    <n v="4091"/>
    <n v="4801"/>
    <n v="3747"/>
    <n v="11238"/>
    <n v="9766"/>
    <n v="11935"/>
    <n v="9482"/>
    <n v="26986"/>
    <n v="2043"/>
    <n v="6127"/>
    <n v="2680"/>
    <n v="86643"/>
    <n v="3720"/>
    <n v="9563"/>
    <n v="11460"/>
    <n v="55948"/>
    <n v="4842"/>
    <n v="8243"/>
    <n v="5563"/>
    <n v="4933"/>
    <n v="332"/>
    <n v="3355"/>
    <n v="810"/>
    <n v="19416"/>
    <n v="58536"/>
    <n v="249188"/>
    <n v="307724"/>
    <n v="-0.24008057689628939"/>
    <x v="3"/>
    <x v="654"/>
    <x v="3"/>
    <x v="3"/>
  </r>
  <r>
    <s v="IT0061"/>
    <s v="Italy"/>
    <s v="Roma"/>
    <s v="EUR"/>
    <n v="4091"/>
    <n v="4801"/>
    <n v="3747"/>
    <n v="11238"/>
    <n v="9766"/>
    <n v="11935"/>
    <n v="9482"/>
    <n v="26986"/>
    <n v="2043"/>
    <n v="6127"/>
    <n v="2680"/>
    <n v="86643"/>
    <n v="3720"/>
    <n v="9563"/>
    <n v="11460"/>
    <n v="55948"/>
    <n v="4842"/>
    <n v="8243"/>
    <n v="5563"/>
    <n v="4933"/>
    <n v="332"/>
    <n v="3355"/>
    <n v="810"/>
    <n v="19416"/>
    <n v="58536"/>
    <n v="249188"/>
    <n v="307724"/>
    <n v="-0.24008057689628939"/>
    <x v="4"/>
    <x v="655"/>
    <x v="4"/>
    <x v="4"/>
  </r>
  <r>
    <s v="IT0061"/>
    <s v="Italy"/>
    <s v="Roma"/>
    <s v="EUR"/>
    <n v="4091"/>
    <n v="4801"/>
    <n v="3747"/>
    <n v="11238"/>
    <n v="9766"/>
    <n v="11935"/>
    <n v="9482"/>
    <n v="26986"/>
    <n v="2043"/>
    <n v="6127"/>
    <n v="2680"/>
    <n v="86643"/>
    <n v="3720"/>
    <n v="9563"/>
    <n v="11460"/>
    <n v="55948"/>
    <n v="4842"/>
    <n v="8243"/>
    <n v="5563"/>
    <n v="4933"/>
    <n v="332"/>
    <n v="3355"/>
    <n v="810"/>
    <n v="19416"/>
    <n v="58536"/>
    <n v="249188"/>
    <n v="307724"/>
    <n v="-0.24008057689628939"/>
    <x v="5"/>
    <x v="656"/>
    <x v="5"/>
    <x v="5"/>
  </r>
  <r>
    <s v="IT0061"/>
    <s v="Italy"/>
    <s v="Roma"/>
    <s v="EUR"/>
    <n v="4091"/>
    <n v="4801"/>
    <n v="3747"/>
    <n v="11238"/>
    <n v="9766"/>
    <n v="11935"/>
    <n v="9482"/>
    <n v="26986"/>
    <n v="2043"/>
    <n v="6127"/>
    <n v="2680"/>
    <n v="86643"/>
    <n v="3720"/>
    <n v="9563"/>
    <n v="11460"/>
    <n v="55948"/>
    <n v="4842"/>
    <n v="8243"/>
    <n v="5563"/>
    <n v="4933"/>
    <n v="332"/>
    <n v="3355"/>
    <n v="810"/>
    <n v="19416"/>
    <n v="58536"/>
    <n v="249188"/>
    <n v="307724"/>
    <n v="-0.24008057689628939"/>
    <x v="6"/>
    <x v="657"/>
    <x v="6"/>
    <x v="6"/>
  </r>
  <r>
    <s v="IT0061"/>
    <s v="Italy"/>
    <s v="Roma"/>
    <s v="EUR"/>
    <n v="4091"/>
    <n v="4801"/>
    <n v="3747"/>
    <n v="11238"/>
    <n v="9766"/>
    <n v="11935"/>
    <n v="9482"/>
    <n v="26986"/>
    <n v="2043"/>
    <n v="6127"/>
    <n v="2680"/>
    <n v="86643"/>
    <n v="3720"/>
    <n v="9563"/>
    <n v="11460"/>
    <n v="55948"/>
    <n v="4842"/>
    <n v="8243"/>
    <n v="5563"/>
    <n v="4933"/>
    <n v="332"/>
    <n v="3355"/>
    <n v="810"/>
    <n v="19416"/>
    <n v="58536"/>
    <n v="249188"/>
    <n v="307724"/>
    <n v="-0.24008057689628939"/>
    <x v="7"/>
    <x v="658"/>
    <x v="7"/>
    <x v="7"/>
  </r>
  <r>
    <s v="IT0061"/>
    <s v="Italy"/>
    <s v="Roma"/>
    <s v="EUR"/>
    <n v="4091"/>
    <n v="4801"/>
    <n v="3747"/>
    <n v="11238"/>
    <n v="9766"/>
    <n v="11935"/>
    <n v="9482"/>
    <n v="26986"/>
    <n v="2043"/>
    <n v="6127"/>
    <n v="2680"/>
    <n v="86643"/>
    <n v="3720"/>
    <n v="9563"/>
    <n v="11460"/>
    <n v="55948"/>
    <n v="4842"/>
    <n v="8243"/>
    <n v="5563"/>
    <n v="4933"/>
    <n v="332"/>
    <n v="3355"/>
    <n v="810"/>
    <n v="19416"/>
    <n v="58536"/>
    <n v="249188"/>
    <n v="307724"/>
    <n v="-0.24008057689628939"/>
    <x v="8"/>
    <x v="659"/>
    <x v="8"/>
    <x v="8"/>
  </r>
  <r>
    <s v="IT0061"/>
    <s v="Italy"/>
    <s v="Roma"/>
    <s v="EUR"/>
    <n v="4091"/>
    <n v="4801"/>
    <n v="3747"/>
    <n v="11238"/>
    <n v="9766"/>
    <n v="11935"/>
    <n v="9482"/>
    <n v="26986"/>
    <n v="2043"/>
    <n v="6127"/>
    <n v="2680"/>
    <n v="86643"/>
    <n v="3720"/>
    <n v="9563"/>
    <n v="11460"/>
    <n v="55948"/>
    <n v="4842"/>
    <n v="8243"/>
    <n v="5563"/>
    <n v="4933"/>
    <n v="332"/>
    <n v="3355"/>
    <n v="810"/>
    <n v="19416"/>
    <n v="58536"/>
    <n v="249188"/>
    <n v="307724"/>
    <n v="-0.24008057689628939"/>
    <x v="9"/>
    <x v="660"/>
    <x v="9"/>
    <x v="9"/>
  </r>
  <r>
    <s v="IT0061"/>
    <s v="Italy"/>
    <s v="Roma"/>
    <s v="EUR"/>
    <n v="4091"/>
    <n v="4801"/>
    <n v="3747"/>
    <n v="11238"/>
    <n v="9766"/>
    <n v="11935"/>
    <n v="9482"/>
    <n v="26986"/>
    <n v="2043"/>
    <n v="6127"/>
    <n v="2680"/>
    <n v="86643"/>
    <n v="3720"/>
    <n v="9563"/>
    <n v="11460"/>
    <n v="55948"/>
    <n v="4842"/>
    <n v="8243"/>
    <n v="5563"/>
    <n v="4933"/>
    <n v="332"/>
    <n v="3355"/>
    <n v="810"/>
    <n v="19416"/>
    <n v="58536"/>
    <n v="249188"/>
    <n v="307724"/>
    <n v="-0.24008057689628939"/>
    <x v="10"/>
    <x v="661"/>
    <x v="10"/>
    <x v="10"/>
  </r>
  <r>
    <s v="IT0061"/>
    <s v="Italy"/>
    <s v="Roma"/>
    <s v="EUR"/>
    <n v="4091"/>
    <n v="4801"/>
    <n v="3747"/>
    <n v="11238"/>
    <n v="9766"/>
    <n v="11935"/>
    <n v="9482"/>
    <n v="26986"/>
    <n v="2043"/>
    <n v="6127"/>
    <n v="2680"/>
    <n v="86643"/>
    <n v="3720"/>
    <n v="9563"/>
    <n v="11460"/>
    <n v="55948"/>
    <n v="4842"/>
    <n v="8243"/>
    <n v="5563"/>
    <n v="4933"/>
    <n v="332"/>
    <n v="3355"/>
    <n v="810"/>
    <n v="19416"/>
    <n v="58536"/>
    <n v="249188"/>
    <n v="307724"/>
    <n v="-0.24008057689628939"/>
    <x v="11"/>
    <x v="662"/>
    <x v="11"/>
    <x v="11"/>
  </r>
  <r>
    <s v="IT0062"/>
    <s v="Italy"/>
    <s v="Trieste"/>
    <s v="EUR"/>
    <n v="9257"/>
    <n v="7885"/>
    <n v="5454"/>
    <n v="33501"/>
    <n v="8987"/>
    <n v="13480"/>
    <n v="6187"/>
    <n v="2405"/>
    <n v="2720"/>
    <n v="2612"/>
    <n v="2202"/>
    <n v="6603"/>
    <n v="3725"/>
    <n v="9577"/>
    <n v="1779"/>
    <n v="33786"/>
    <n v="4427"/>
    <n v="232"/>
    <n v="23350"/>
    <n v="13713"/>
    <n v="97"/>
    <n v="3114"/>
    <n v="138"/>
    <n v="4434"/>
    <n v="68323"/>
    <n v="131342"/>
    <n v="199665"/>
    <n v="5.3974104819724941E-3"/>
    <x v="0"/>
    <x v="663"/>
    <x v="0"/>
    <x v="0"/>
  </r>
  <r>
    <s v="IT0062"/>
    <s v="Italy"/>
    <s v="Trieste"/>
    <s v="EUR"/>
    <n v="9257"/>
    <n v="7885"/>
    <n v="5454"/>
    <n v="33501"/>
    <n v="8987"/>
    <n v="13480"/>
    <n v="6187"/>
    <n v="2405"/>
    <n v="2720"/>
    <n v="2612"/>
    <n v="2202"/>
    <n v="6603"/>
    <n v="3725"/>
    <n v="9577"/>
    <n v="1779"/>
    <n v="33786"/>
    <n v="4427"/>
    <n v="232"/>
    <n v="23350"/>
    <n v="13713"/>
    <n v="97"/>
    <n v="3114"/>
    <n v="138"/>
    <n v="4434"/>
    <n v="68323"/>
    <n v="131342"/>
    <n v="199665"/>
    <n v="5.3974104819724941E-3"/>
    <x v="1"/>
    <x v="664"/>
    <x v="1"/>
    <x v="1"/>
  </r>
  <r>
    <s v="IT0062"/>
    <s v="Italy"/>
    <s v="Trieste"/>
    <s v="EUR"/>
    <n v="9257"/>
    <n v="7885"/>
    <n v="5454"/>
    <n v="33501"/>
    <n v="8987"/>
    <n v="13480"/>
    <n v="6187"/>
    <n v="2405"/>
    <n v="2720"/>
    <n v="2612"/>
    <n v="2202"/>
    <n v="6603"/>
    <n v="3725"/>
    <n v="9577"/>
    <n v="1779"/>
    <n v="33786"/>
    <n v="4427"/>
    <n v="232"/>
    <n v="23350"/>
    <n v="13713"/>
    <n v="97"/>
    <n v="3114"/>
    <n v="138"/>
    <n v="4434"/>
    <n v="68323"/>
    <n v="131342"/>
    <n v="199665"/>
    <n v="5.3974104819724941E-3"/>
    <x v="2"/>
    <x v="665"/>
    <x v="2"/>
    <x v="2"/>
  </r>
  <r>
    <s v="IT0062"/>
    <s v="Italy"/>
    <s v="Trieste"/>
    <s v="EUR"/>
    <n v="9257"/>
    <n v="7885"/>
    <n v="5454"/>
    <n v="33501"/>
    <n v="8987"/>
    <n v="13480"/>
    <n v="6187"/>
    <n v="2405"/>
    <n v="2720"/>
    <n v="2612"/>
    <n v="2202"/>
    <n v="6603"/>
    <n v="3725"/>
    <n v="9577"/>
    <n v="1779"/>
    <n v="33786"/>
    <n v="4427"/>
    <n v="232"/>
    <n v="23350"/>
    <n v="13713"/>
    <n v="97"/>
    <n v="3114"/>
    <n v="138"/>
    <n v="4434"/>
    <n v="68323"/>
    <n v="131342"/>
    <n v="199665"/>
    <n v="5.3974104819724941E-3"/>
    <x v="3"/>
    <x v="666"/>
    <x v="3"/>
    <x v="3"/>
  </r>
  <r>
    <s v="IT0062"/>
    <s v="Italy"/>
    <s v="Trieste"/>
    <s v="EUR"/>
    <n v="9257"/>
    <n v="7885"/>
    <n v="5454"/>
    <n v="33501"/>
    <n v="8987"/>
    <n v="13480"/>
    <n v="6187"/>
    <n v="2405"/>
    <n v="2720"/>
    <n v="2612"/>
    <n v="2202"/>
    <n v="6603"/>
    <n v="3725"/>
    <n v="9577"/>
    <n v="1779"/>
    <n v="33786"/>
    <n v="4427"/>
    <n v="232"/>
    <n v="23350"/>
    <n v="13713"/>
    <n v="97"/>
    <n v="3114"/>
    <n v="138"/>
    <n v="4434"/>
    <n v="68323"/>
    <n v="131342"/>
    <n v="199665"/>
    <n v="5.3974104819724941E-3"/>
    <x v="4"/>
    <x v="667"/>
    <x v="4"/>
    <x v="4"/>
  </r>
  <r>
    <s v="IT0062"/>
    <s v="Italy"/>
    <s v="Trieste"/>
    <s v="EUR"/>
    <n v="9257"/>
    <n v="7885"/>
    <n v="5454"/>
    <n v="33501"/>
    <n v="8987"/>
    <n v="13480"/>
    <n v="6187"/>
    <n v="2405"/>
    <n v="2720"/>
    <n v="2612"/>
    <n v="2202"/>
    <n v="6603"/>
    <n v="3725"/>
    <n v="9577"/>
    <n v="1779"/>
    <n v="33786"/>
    <n v="4427"/>
    <n v="232"/>
    <n v="23350"/>
    <n v="13713"/>
    <n v="97"/>
    <n v="3114"/>
    <n v="138"/>
    <n v="4434"/>
    <n v="68323"/>
    <n v="131342"/>
    <n v="199665"/>
    <n v="5.3974104819724941E-3"/>
    <x v="5"/>
    <x v="668"/>
    <x v="5"/>
    <x v="5"/>
  </r>
  <r>
    <s v="IT0062"/>
    <s v="Italy"/>
    <s v="Trieste"/>
    <s v="EUR"/>
    <n v="9257"/>
    <n v="7885"/>
    <n v="5454"/>
    <n v="33501"/>
    <n v="8987"/>
    <n v="13480"/>
    <n v="6187"/>
    <n v="2405"/>
    <n v="2720"/>
    <n v="2612"/>
    <n v="2202"/>
    <n v="6603"/>
    <n v="3725"/>
    <n v="9577"/>
    <n v="1779"/>
    <n v="33786"/>
    <n v="4427"/>
    <n v="232"/>
    <n v="23350"/>
    <n v="13713"/>
    <n v="97"/>
    <n v="3114"/>
    <n v="138"/>
    <n v="4434"/>
    <n v="68323"/>
    <n v="131342"/>
    <n v="199665"/>
    <n v="5.3974104819724941E-3"/>
    <x v="6"/>
    <x v="669"/>
    <x v="6"/>
    <x v="6"/>
  </r>
  <r>
    <s v="IT0062"/>
    <s v="Italy"/>
    <s v="Trieste"/>
    <s v="EUR"/>
    <n v="9257"/>
    <n v="7885"/>
    <n v="5454"/>
    <n v="33501"/>
    <n v="8987"/>
    <n v="13480"/>
    <n v="6187"/>
    <n v="2405"/>
    <n v="2720"/>
    <n v="2612"/>
    <n v="2202"/>
    <n v="6603"/>
    <n v="3725"/>
    <n v="9577"/>
    <n v="1779"/>
    <n v="33786"/>
    <n v="4427"/>
    <n v="232"/>
    <n v="23350"/>
    <n v="13713"/>
    <n v="97"/>
    <n v="3114"/>
    <n v="138"/>
    <n v="4434"/>
    <n v="68323"/>
    <n v="131342"/>
    <n v="199665"/>
    <n v="5.3974104819724941E-3"/>
    <x v="7"/>
    <x v="670"/>
    <x v="7"/>
    <x v="7"/>
  </r>
  <r>
    <s v="IT0062"/>
    <s v="Italy"/>
    <s v="Trieste"/>
    <s v="EUR"/>
    <n v="9257"/>
    <n v="7885"/>
    <n v="5454"/>
    <n v="33501"/>
    <n v="8987"/>
    <n v="13480"/>
    <n v="6187"/>
    <n v="2405"/>
    <n v="2720"/>
    <n v="2612"/>
    <n v="2202"/>
    <n v="6603"/>
    <n v="3725"/>
    <n v="9577"/>
    <n v="1779"/>
    <n v="33786"/>
    <n v="4427"/>
    <n v="232"/>
    <n v="23350"/>
    <n v="13713"/>
    <n v="97"/>
    <n v="3114"/>
    <n v="138"/>
    <n v="4434"/>
    <n v="68323"/>
    <n v="131342"/>
    <n v="199665"/>
    <n v="5.3974104819724941E-3"/>
    <x v="8"/>
    <x v="671"/>
    <x v="8"/>
    <x v="8"/>
  </r>
  <r>
    <s v="IT0062"/>
    <s v="Italy"/>
    <s v="Trieste"/>
    <s v="EUR"/>
    <n v="9257"/>
    <n v="7885"/>
    <n v="5454"/>
    <n v="33501"/>
    <n v="8987"/>
    <n v="13480"/>
    <n v="6187"/>
    <n v="2405"/>
    <n v="2720"/>
    <n v="2612"/>
    <n v="2202"/>
    <n v="6603"/>
    <n v="3725"/>
    <n v="9577"/>
    <n v="1779"/>
    <n v="33786"/>
    <n v="4427"/>
    <n v="232"/>
    <n v="23350"/>
    <n v="13713"/>
    <n v="97"/>
    <n v="3114"/>
    <n v="138"/>
    <n v="4434"/>
    <n v="68323"/>
    <n v="131342"/>
    <n v="199665"/>
    <n v="5.3974104819724941E-3"/>
    <x v="9"/>
    <x v="672"/>
    <x v="9"/>
    <x v="9"/>
  </r>
  <r>
    <s v="IT0062"/>
    <s v="Italy"/>
    <s v="Trieste"/>
    <s v="EUR"/>
    <n v="9257"/>
    <n v="7885"/>
    <n v="5454"/>
    <n v="33501"/>
    <n v="8987"/>
    <n v="13480"/>
    <n v="6187"/>
    <n v="2405"/>
    <n v="2720"/>
    <n v="2612"/>
    <n v="2202"/>
    <n v="6603"/>
    <n v="3725"/>
    <n v="9577"/>
    <n v="1779"/>
    <n v="33786"/>
    <n v="4427"/>
    <n v="232"/>
    <n v="23350"/>
    <n v="13713"/>
    <n v="97"/>
    <n v="3114"/>
    <n v="138"/>
    <n v="4434"/>
    <n v="68323"/>
    <n v="131342"/>
    <n v="199665"/>
    <n v="5.3974104819724941E-3"/>
    <x v="10"/>
    <x v="673"/>
    <x v="10"/>
    <x v="10"/>
  </r>
  <r>
    <s v="IT0062"/>
    <s v="Italy"/>
    <s v="Trieste"/>
    <s v="EUR"/>
    <n v="9257"/>
    <n v="7885"/>
    <n v="5454"/>
    <n v="33501"/>
    <n v="8987"/>
    <n v="13480"/>
    <n v="6187"/>
    <n v="2405"/>
    <n v="2720"/>
    <n v="2612"/>
    <n v="2202"/>
    <n v="6603"/>
    <n v="3725"/>
    <n v="9577"/>
    <n v="1779"/>
    <n v="33786"/>
    <n v="4427"/>
    <n v="232"/>
    <n v="23350"/>
    <n v="13713"/>
    <n v="97"/>
    <n v="3114"/>
    <n v="138"/>
    <n v="4434"/>
    <n v="68323"/>
    <n v="131342"/>
    <n v="199665"/>
    <n v="5.3974104819724941E-3"/>
    <x v="11"/>
    <x v="674"/>
    <x v="11"/>
    <x v="11"/>
  </r>
  <r>
    <s v="IT0063"/>
    <s v="Italy"/>
    <s v="Novara"/>
    <s v="EUR"/>
    <n v="9341"/>
    <n v="596"/>
    <n v="11418"/>
    <n v="992"/>
    <n v="14615"/>
    <n v="6566"/>
    <n v="7198"/>
    <n v="9161"/>
    <n v="19724"/>
    <n v="4329"/>
    <n v="23372"/>
    <n v="9545"/>
    <n v="7227"/>
    <n v="25623"/>
    <n v="17621"/>
    <n v="32724"/>
    <n v="50452"/>
    <n v="8903"/>
    <n v="1331"/>
    <n v="5004"/>
    <n v="9719"/>
    <n v="10959"/>
    <n v="10033"/>
    <n v="1114"/>
    <n v="182051"/>
    <n v="115516"/>
    <n v="297567"/>
    <n v="-9.3470892929465185E-2"/>
    <x v="0"/>
    <x v="675"/>
    <x v="0"/>
    <x v="0"/>
  </r>
  <r>
    <s v="IT0063"/>
    <s v="Italy"/>
    <s v="Novara"/>
    <s v="EUR"/>
    <n v="9341"/>
    <n v="596"/>
    <n v="11418"/>
    <n v="992"/>
    <n v="14615"/>
    <n v="6566"/>
    <n v="7198"/>
    <n v="9161"/>
    <n v="19724"/>
    <n v="4329"/>
    <n v="23372"/>
    <n v="9545"/>
    <n v="7227"/>
    <n v="25623"/>
    <n v="17621"/>
    <n v="32724"/>
    <n v="50452"/>
    <n v="8903"/>
    <n v="1331"/>
    <n v="5004"/>
    <n v="9719"/>
    <n v="10959"/>
    <n v="10033"/>
    <n v="1114"/>
    <n v="182051"/>
    <n v="115516"/>
    <n v="297567"/>
    <n v="-9.3470892929465185E-2"/>
    <x v="1"/>
    <x v="676"/>
    <x v="1"/>
    <x v="1"/>
  </r>
  <r>
    <s v="IT0063"/>
    <s v="Italy"/>
    <s v="Novara"/>
    <s v="EUR"/>
    <n v="9341"/>
    <n v="596"/>
    <n v="11418"/>
    <n v="992"/>
    <n v="14615"/>
    <n v="6566"/>
    <n v="7198"/>
    <n v="9161"/>
    <n v="19724"/>
    <n v="4329"/>
    <n v="23372"/>
    <n v="9545"/>
    <n v="7227"/>
    <n v="25623"/>
    <n v="17621"/>
    <n v="32724"/>
    <n v="50452"/>
    <n v="8903"/>
    <n v="1331"/>
    <n v="5004"/>
    <n v="9719"/>
    <n v="10959"/>
    <n v="10033"/>
    <n v="1114"/>
    <n v="182051"/>
    <n v="115516"/>
    <n v="297567"/>
    <n v="-9.3470892929465185E-2"/>
    <x v="2"/>
    <x v="677"/>
    <x v="2"/>
    <x v="2"/>
  </r>
  <r>
    <s v="IT0063"/>
    <s v="Italy"/>
    <s v="Novara"/>
    <s v="EUR"/>
    <n v="9341"/>
    <n v="596"/>
    <n v="11418"/>
    <n v="992"/>
    <n v="14615"/>
    <n v="6566"/>
    <n v="7198"/>
    <n v="9161"/>
    <n v="19724"/>
    <n v="4329"/>
    <n v="23372"/>
    <n v="9545"/>
    <n v="7227"/>
    <n v="25623"/>
    <n v="17621"/>
    <n v="32724"/>
    <n v="50452"/>
    <n v="8903"/>
    <n v="1331"/>
    <n v="5004"/>
    <n v="9719"/>
    <n v="10959"/>
    <n v="10033"/>
    <n v="1114"/>
    <n v="182051"/>
    <n v="115516"/>
    <n v="297567"/>
    <n v="-9.3470892929465185E-2"/>
    <x v="3"/>
    <x v="678"/>
    <x v="3"/>
    <x v="3"/>
  </r>
  <r>
    <s v="IT0063"/>
    <s v="Italy"/>
    <s v="Novara"/>
    <s v="EUR"/>
    <n v="9341"/>
    <n v="596"/>
    <n v="11418"/>
    <n v="992"/>
    <n v="14615"/>
    <n v="6566"/>
    <n v="7198"/>
    <n v="9161"/>
    <n v="19724"/>
    <n v="4329"/>
    <n v="23372"/>
    <n v="9545"/>
    <n v="7227"/>
    <n v="25623"/>
    <n v="17621"/>
    <n v="32724"/>
    <n v="50452"/>
    <n v="8903"/>
    <n v="1331"/>
    <n v="5004"/>
    <n v="9719"/>
    <n v="10959"/>
    <n v="10033"/>
    <n v="1114"/>
    <n v="182051"/>
    <n v="115516"/>
    <n v="297567"/>
    <n v="-9.3470892929465185E-2"/>
    <x v="4"/>
    <x v="679"/>
    <x v="4"/>
    <x v="4"/>
  </r>
  <r>
    <s v="IT0063"/>
    <s v="Italy"/>
    <s v="Novara"/>
    <s v="EUR"/>
    <n v="9341"/>
    <n v="596"/>
    <n v="11418"/>
    <n v="992"/>
    <n v="14615"/>
    <n v="6566"/>
    <n v="7198"/>
    <n v="9161"/>
    <n v="19724"/>
    <n v="4329"/>
    <n v="23372"/>
    <n v="9545"/>
    <n v="7227"/>
    <n v="25623"/>
    <n v="17621"/>
    <n v="32724"/>
    <n v="50452"/>
    <n v="8903"/>
    <n v="1331"/>
    <n v="5004"/>
    <n v="9719"/>
    <n v="10959"/>
    <n v="10033"/>
    <n v="1114"/>
    <n v="182051"/>
    <n v="115516"/>
    <n v="297567"/>
    <n v="-9.3470892929465185E-2"/>
    <x v="5"/>
    <x v="680"/>
    <x v="5"/>
    <x v="5"/>
  </r>
  <r>
    <s v="IT0063"/>
    <s v="Italy"/>
    <s v="Novara"/>
    <s v="EUR"/>
    <n v="9341"/>
    <n v="596"/>
    <n v="11418"/>
    <n v="992"/>
    <n v="14615"/>
    <n v="6566"/>
    <n v="7198"/>
    <n v="9161"/>
    <n v="19724"/>
    <n v="4329"/>
    <n v="23372"/>
    <n v="9545"/>
    <n v="7227"/>
    <n v="25623"/>
    <n v="17621"/>
    <n v="32724"/>
    <n v="50452"/>
    <n v="8903"/>
    <n v="1331"/>
    <n v="5004"/>
    <n v="9719"/>
    <n v="10959"/>
    <n v="10033"/>
    <n v="1114"/>
    <n v="182051"/>
    <n v="115516"/>
    <n v="297567"/>
    <n v="-9.3470892929465185E-2"/>
    <x v="6"/>
    <x v="681"/>
    <x v="6"/>
    <x v="6"/>
  </r>
  <r>
    <s v="IT0063"/>
    <s v="Italy"/>
    <s v="Novara"/>
    <s v="EUR"/>
    <n v="9341"/>
    <n v="596"/>
    <n v="11418"/>
    <n v="992"/>
    <n v="14615"/>
    <n v="6566"/>
    <n v="7198"/>
    <n v="9161"/>
    <n v="19724"/>
    <n v="4329"/>
    <n v="23372"/>
    <n v="9545"/>
    <n v="7227"/>
    <n v="25623"/>
    <n v="17621"/>
    <n v="32724"/>
    <n v="50452"/>
    <n v="8903"/>
    <n v="1331"/>
    <n v="5004"/>
    <n v="9719"/>
    <n v="10959"/>
    <n v="10033"/>
    <n v="1114"/>
    <n v="182051"/>
    <n v="115516"/>
    <n v="297567"/>
    <n v="-9.3470892929465185E-2"/>
    <x v="7"/>
    <x v="682"/>
    <x v="7"/>
    <x v="7"/>
  </r>
  <r>
    <s v="IT0063"/>
    <s v="Italy"/>
    <s v="Novara"/>
    <s v="EUR"/>
    <n v="9341"/>
    <n v="596"/>
    <n v="11418"/>
    <n v="992"/>
    <n v="14615"/>
    <n v="6566"/>
    <n v="7198"/>
    <n v="9161"/>
    <n v="19724"/>
    <n v="4329"/>
    <n v="23372"/>
    <n v="9545"/>
    <n v="7227"/>
    <n v="25623"/>
    <n v="17621"/>
    <n v="32724"/>
    <n v="50452"/>
    <n v="8903"/>
    <n v="1331"/>
    <n v="5004"/>
    <n v="9719"/>
    <n v="10959"/>
    <n v="10033"/>
    <n v="1114"/>
    <n v="182051"/>
    <n v="115516"/>
    <n v="297567"/>
    <n v="-9.3470892929465185E-2"/>
    <x v="8"/>
    <x v="683"/>
    <x v="8"/>
    <x v="8"/>
  </r>
  <r>
    <s v="IT0063"/>
    <s v="Italy"/>
    <s v="Novara"/>
    <s v="EUR"/>
    <n v="9341"/>
    <n v="596"/>
    <n v="11418"/>
    <n v="992"/>
    <n v="14615"/>
    <n v="6566"/>
    <n v="7198"/>
    <n v="9161"/>
    <n v="19724"/>
    <n v="4329"/>
    <n v="23372"/>
    <n v="9545"/>
    <n v="7227"/>
    <n v="25623"/>
    <n v="17621"/>
    <n v="32724"/>
    <n v="50452"/>
    <n v="8903"/>
    <n v="1331"/>
    <n v="5004"/>
    <n v="9719"/>
    <n v="10959"/>
    <n v="10033"/>
    <n v="1114"/>
    <n v="182051"/>
    <n v="115516"/>
    <n v="297567"/>
    <n v="-9.3470892929465185E-2"/>
    <x v="9"/>
    <x v="684"/>
    <x v="9"/>
    <x v="9"/>
  </r>
  <r>
    <s v="IT0063"/>
    <s v="Italy"/>
    <s v="Novara"/>
    <s v="EUR"/>
    <n v="9341"/>
    <n v="596"/>
    <n v="11418"/>
    <n v="992"/>
    <n v="14615"/>
    <n v="6566"/>
    <n v="7198"/>
    <n v="9161"/>
    <n v="19724"/>
    <n v="4329"/>
    <n v="23372"/>
    <n v="9545"/>
    <n v="7227"/>
    <n v="25623"/>
    <n v="17621"/>
    <n v="32724"/>
    <n v="50452"/>
    <n v="8903"/>
    <n v="1331"/>
    <n v="5004"/>
    <n v="9719"/>
    <n v="10959"/>
    <n v="10033"/>
    <n v="1114"/>
    <n v="182051"/>
    <n v="115516"/>
    <n v="297567"/>
    <n v="-9.3470892929465185E-2"/>
    <x v="10"/>
    <x v="685"/>
    <x v="10"/>
    <x v="10"/>
  </r>
  <r>
    <s v="IT0063"/>
    <s v="Italy"/>
    <s v="Novara"/>
    <s v="EUR"/>
    <n v="9341"/>
    <n v="596"/>
    <n v="11418"/>
    <n v="992"/>
    <n v="14615"/>
    <n v="6566"/>
    <n v="7198"/>
    <n v="9161"/>
    <n v="19724"/>
    <n v="4329"/>
    <n v="23372"/>
    <n v="9545"/>
    <n v="7227"/>
    <n v="25623"/>
    <n v="17621"/>
    <n v="32724"/>
    <n v="50452"/>
    <n v="8903"/>
    <n v="1331"/>
    <n v="5004"/>
    <n v="9719"/>
    <n v="10959"/>
    <n v="10033"/>
    <n v="1114"/>
    <n v="182051"/>
    <n v="115516"/>
    <n v="297567"/>
    <n v="-9.3470892929465185E-2"/>
    <x v="11"/>
    <x v="686"/>
    <x v="11"/>
    <x v="11"/>
  </r>
  <r>
    <s v="IT0064"/>
    <s v="Italy"/>
    <s v="Parma"/>
    <s v="EUR"/>
    <n v="6070"/>
    <n v="2479"/>
    <n v="39277"/>
    <n v="7481"/>
    <n v="9343"/>
    <n v="75586"/>
    <n v="4813"/>
    <n v="11228"/>
    <n v="5723"/>
    <n v="5722"/>
    <n v="5912"/>
    <n v="1478"/>
    <n v="746"/>
    <n v="4582"/>
    <n v="1985"/>
    <n v="2631"/>
    <n v="290"/>
    <n v="1160"/>
    <n v="1235"/>
    <n v="12480"/>
    <n v="17846"/>
    <n v="3917"/>
    <n v="4421"/>
    <n v="437"/>
    <n v="97661"/>
    <n v="129181"/>
    <n v="226842"/>
    <n v="5.3877457054446229E-2"/>
    <x v="0"/>
    <x v="687"/>
    <x v="0"/>
    <x v="0"/>
  </r>
  <r>
    <s v="IT0064"/>
    <s v="Italy"/>
    <s v="Parma"/>
    <s v="EUR"/>
    <n v="6070"/>
    <n v="2479"/>
    <n v="39277"/>
    <n v="7481"/>
    <n v="9343"/>
    <n v="75586"/>
    <n v="4813"/>
    <n v="11228"/>
    <n v="5723"/>
    <n v="5722"/>
    <n v="5912"/>
    <n v="1478"/>
    <n v="746"/>
    <n v="4582"/>
    <n v="1985"/>
    <n v="2631"/>
    <n v="290"/>
    <n v="1160"/>
    <n v="1235"/>
    <n v="12480"/>
    <n v="17846"/>
    <n v="3917"/>
    <n v="4421"/>
    <n v="437"/>
    <n v="97661"/>
    <n v="129181"/>
    <n v="226842"/>
    <n v="5.3877457054446229E-2"/>
    <x v="1"/>
    <x v="688"/>
    <x v="1"/>
    <x v="1"/>
  </r>
  <r>
    <s v="IT0064"/>
    <s v="Italy"/>
    <s v="Parma"/>
    <s v="EUR"/>
    <n v="6070"/>
    <n v="2479"/>
    <n v="39277"/>
    <n v="7481"/>
    <n v="9343"/>
    <n v="75586"/>
    <n v="4813"/>
    <n v="11228"/>
    <n v="5723"/>
    <n v="5722"/>
    <n v="5912"/>
    <n v="1478"/>
    <n v="746"/>
    <n v="4582"/>
    <n v="1985"/>
    <n v="2631"/>
    <n v="290"/>
    <n v="1160"/>
    <n v="1235"/>
    <n v="12480"/>
    <n v="17846"/>
    <n v="3917"/>
    <n v="4421"/>
    <n v="437"/>
    <n v="97661"/>
    <n v="129181"/>
    <n v="226842"/>
    <n v="5.3877457054446229E-2"/>
    <x v="2"/>
    <x v="689"/>
    <x v="2"/>
    <x v="2"/>
  </r>
  <r>
    <s v="IT0064"/>
    <s v="Italy"/>
    <s v="Parma"/>
    <s v="EUR"/>
    <n v="6070"/>
    <n v="2479"/>
    <n v="39277"/>
    <n v="7481"/>
    <n v="9343"/>
    <n v="75586"/>
    <n v="4813"/>
    <n v="11228"/>
    <n v="5723"/>
    <n v="5722"/>
    <n v="5912"/>
    <n v="1478"/>
    <n v="746"/>
    <n v="4582"/>
    <n v="1985"/>
    <n v="2631"/>
    <n v="290"/>
    <n v="1160"/>
    <n v="1235"/>
    <n v="12480"/>
    <n v="17846"/>
    <n v="3917"/>
    <n v="4421"/>
    <n v="437"/>
    <n v="97661"/>
    <n v="129181"/>
    <n v="226842"/>
    <n v="5.3877457054446229E-2"/>
    <x v="3"/>
    <x v="690"/>
    <x v="3"/>
    <x v="3"/>
  </r>
  <r>
    <s v="IT0064"/>
    <s v="Italy"/>
    <s v="Parma"/>
    <s v="EUR"/>
    <n v="6070"/>
    <n v="2479"/>
    <n v="39277"/>
    <n v="7481"/>
    <n v="9343"/>
    <n v="75586"/>
    <n v="4813"/>
    <n v="11228"/>
    <n v="5723"/>
    <n v="5722"/>
    <n v="5912"/>
    <n v="1478"/>
    <n v="746"/>
    <n v="4582"/>
    <n v="1985"/>
    <n v="2631"/>
    <n v="290"/>
    <n v="1160"/>
    <n v="1235"/>
    <n v="12480"/>
    <n v="17846"/>
    <n v="3917"/>
    <n v="4421"/>
    <n v="437"/>
    <n v="97661"/>
    <n v="129181"/>
    <n v="226842"/>
    <n v="5.3877457054446229E-2"/>
    <x v="4"/>
    <x v="691"/>
    <x v="4"/>
    <x v="4"/>
  </r>
  <r>
    <s v="IT0064"/>
    <s v="Italy"/>
    <s v="Parma"/>
    <s v="EUR"/>
    <n v="6070"/>
    <n v="2479"/>
    <n v="39277"/>
    <n v="7481"/>
    <n v="9343"/>
    <n v="75586"/>
    <n v="4813"/>
    <n v="11228"/>
    <n v="5723"/>
    <n v="5722"/>
    <n v="5912"/>
    <n v="1478"/>
    <n v="746"/>
    <n v="4582"/>
    <n v="1985"/>
    <n v="2631"/>
    <n v="290"/>
    <n v="1160"/>
    <n v="1235"/>
    <n v="12480"/>
    <n v="17846"/>
    <n v="3917"/>
    <n v="4421"/>
    <n v="437"/>
    <n v="97661"/>
    <n v="129181"/>
    <n v="226842"/>
    <n v="5.3877457054446229E-2"/>
    <x v="5"/>
    <x v="692"/>
    <x v="5"/>
    <x v="5"/>
  </r>
  <r>
    <s v="IT0064"/>
    <s v="Italy"/>
    <s v="Parma"/>
    <s v="EUR"/>
    <n v="6070"/>
    <n v="2479"/>
    <n v="39277"/>
    <n v="7481"/>
    <n v="9343"/>
    <n v="75586"/>
    <n v="4813"/>
    <n v="11228"/>
    <n v="5723"/>
    <n v="5722"/>
    <n v="5912"/>
    <n v="1478"/>
    <n v="746"/>
    <n v="4582"/>
    <n v="1985"/>
    <n v="2631"/>
    <n v="290"/>
    <n v="1160"/>
    <n v="1235"/>
    <n v="12480"/>
    <n v="17846"/>
    <n v="3917"/>
    <n v="4421"/>
    <n v="437"/>
    <n v="97661"/>
    <n v="129181"/>
    <n v="226842"/>
    <n v="5.3877457054446229E-2"/>
    <x v="6"/>
    <x v="693"/>
    <x v="6"/>
    <x v="6"/>
  </r>
  <r>
    <s v="IT0064"/>
    <s v="Italy"/>
    <s v="Parma"/>
    <s v="EUR"/>
    <n v="6070"/>
    <n v="2479"/>
    <n v="39277"/>
    <n v="7481"/>
    <n v="9343"/>
    <n v="75586"/>
    <n v="4813"/>
    <n v="11228"/>
    <n v="5723"/>
    <n v="5722"/>
    <n v="5912"/>
    <n v="1478"/>
    <n v="746"/>
    <n v="4582"/>
    <n v="1985"/>
    <n v="2631"/>
    <n v="290"/>
    <n v="1160"/>
    <n v="1235"/>
    <n v="12480"/>
    <n v="17846"/>
    <n v="3917"/>
    <n v="4421"/>
    <n v="437"/>
    <n v="97661"/>
    <n v="129181"/>
    <n v="226842"/>
    <n v="5.3877457054446229E-2"/>
    <x v="7"/>
    <x v="694"/>
    <x v="7"/>
    <x v="7"/>
  </r>
  <r>
    <s v="IT0064"/>
    <s v="Italy"/>
    <s v="Parma"/>
    <s v="EUR"/>
    <n v="6070"/>
    <n v="2479"/>
    <n v="39277"/>
    <n v="7481"/>
    <n v="9343"/>
    <n v="75586"/>
    <n v="4813"/>
    <n v="11228"/>
    <n v="5723"/>
    <n v="5722"/>
    <n v="5912"/>
    <n v="1478"/>
    <n v="746"/>
    <n v="4582"/>
    <n v="1985"/>
    <n v="2631"/>
    <n v="290"/>
    <n v="1160"/>
    <n v="1235"/>
    <n v="12480"/>
    <n v="17846"/>
    <n v="3917"/>
    <n v="4421"/>
    <n v="437"/>
    <n v="97661"/>
    <n v="129181"/>
    <n v="226842"/>
    <n v="5.3877457054446229E-2"/>
    <x v="8"/>
    <x v="695"/>
    <x v="8"/>
    <x v="8"/>
  </r>
  <r>
    <s v="IT0064"/>
    <s v="Italy"/>
    <s v="Parma"/>
    <s v="EUR"/>
    <n v="6070"/>
    <n v="2479"/>
    <n v="39277"/>
    <n v="7481"/>
    <n v="9343"/>
    <n v="75586"/>
    <n v="4813"/>
    <n v="11228"/>
    <n v="5723"/>
    <n v="5722"/>
    <n v="5912"/>
    <n v="1478"/>
    <n v="746"/>
    <n v="4582"/>
    <n v="1985"/>
    <n v="2631"/>
    <n v="290"/>
    <n v="1160"/>
    <n v="1235"/>
    <n v="12480"/>
    <n v="17846"/>
    <n v="3917"/>
    <n v="4421"/>
    <n v="437"/>
    <n v="97661"/>
    <n v="129181"/>
    <n v="226842"/>
    <n v="5.3877457054446229E-2"/>
    <x v="9"/>
    <x v="162"/>
    <x v="9"/>
    <x v="9"/>
  </r>
  <r>
    <s v="IT0064"/>
    <s v="Italy"/>
    <s v="Parma"/>
    <s v="EUR"/>
    <n v="6070"/>
    <n v="2479"/>
    <n v="39277"/>
    <n v="7481"/>
    <n v="9343"/>
    <n v="75586"/>
    <n v="4813"/>
    <n v="11228"/>
    <n v="5723"/>
    <n v="5722"/>
    <n v="5912"/>
    <n v="1478"/>
    <n v="746"/>
    <n v="4582"/>
    <n v="1985"/>
    <n v="2631"/>
    <n v="290"/>
    <n v="1160"/>
    <n v="1235"/>
    <n v="12480"/>
    <n v="17846"/>
    <n v="3917"/>
    <n v="4421"/>
    <n v="437"/>
    <n v="97661"/>
    <n v="129181"/>
    <n v="226842"/>
    <n v="5.3877457054446229E-2"/>
    <x v="10"/>
    <x v="696"/>
    <x v="10"/>
    <x v="10"/>
  </r>
  <r>
    <s v="IT0064"/>
    <s v="Italy"/>
    <s v="Parma"/>
    <s v="EUR"/>
    <n v="6070"/>
    <n v="2479"/>
    <n v="39277"/>
    <n v="7481"/>
    <n v="9343"/>
    <n v="75586"/>
    <n v="4813"/>
    <n v="11228"/>
    <n v="5723"/>
    <n v="5722"/>
    <n v="5912"/>
    <n v="1478"/>
    <n v="746"/>
    <n v="4582"/>
    <n v="1985"/>
    <n v="2631"/>
    <n v="290"/>
    <n v="1160"/>
    <n v="1235"/>
    <n v="12480"/>
    <n v="17846"/>
    <n v="3917"/>
    <n v="4421"/>
    <n v="437"/>
    <n v="97661"/>
    <n v="129181"/>
    <n v="226842"/>
    <n v="5.3877457054446229E-2"/>
    <x v="11"/>
    <x v="697"/>
    <x v="11"/>
    <x v="11"/>
  </r>
  <r>
    <s v="IT0065"/>
    <s v="Italy"/>
    <s v="Pordenone"/>
    <s v="EUR"/>
    <n v="15357"/>
    <n v="1155"/>
    <n v="28431"/>
    <n v="95179"/>
    <n v="18805"/>
    <n v="3851"/>
    <n v="923"/>
    <n v="14458"/>
    <n v="3827"/>
    <n v="1970"/>
    <n v="3644"/>
    <n v="1561"/>
    <n v="1077"/>
    <n v="9685"/>
    <n v="9904"/>
    <n v="19225"/>
    <n v="5333"/>
    <n v="21332"/>
    <n v="14749"/>
    <n v="776"/>
    <n v="9525"/>
    <n v="4690"/>
    <n v="2803"/>
    <n v="25220"/>
    <n v="114378"/>
    <n v="199102"/>
    <n v="313480"/>
    <n v="0.45158597662771288"/>
    <x v="0"/>
    <x v="698"/>
    <x v="0"/>
    <x v="0"/>
  </r>
  <r>
    <s v="IT0065"/>
    <s v="Italy"/>
    <s v="Pordenone"/>
    <s v="EUR"/>
    <n v="15357"/>
    <n v="1155"/>
    <n v="28431"/>
    <n v="95179"/>
    <n v="18805"/>
    <n v="3851"/>
    <n v="923"/>
    <n v="14458"/>
    <n v="3827"/>
    <n v="1970"/>
    <n v="3644"/>
    <n v="1561"/>
    <n v="1077"/>
    <n v="9685"/>
    <n v="9904"/>
    <n v="19225"/>
    <n v="5333"/>
    <n v="21332"/>
    <n v="14749"/>
    <n v="776"/>
    <n v="9525"/>
    <n v="4690"/>
    <n v="2803"/>
    <n v="25220"/>
    <n v="114378"/>
    <n v="199102"/>
    <n v="313480"/>
    <n v="0.45158597662771288"/>
    <x v="1"/>
    <x v="699"/>
    <x v="1"/>
    <x v="1"/>
  </r>
  <r>
    <s v="IT0065"/>
    <s v="Italy"/>
    <s v="Pordenone"/>
    <s v="EUR"/>
    <n v="15357"/>
    <n v="1155"/>
    <n v="28431"/>
    <n v="95179"/>
    <n v="18805"/>
    <n v="3851"/>
    <n v="923"/>
    <n v="14458"/>
    <n v="3827"/>
    <n v="1970"/>
    <n v="3644"/>
    <n v="1561"/>
    <n v="1077"/>
    <n v="9685"/>
    <n v="9904"/>
    <n v="19225"/>
    <n v="5333"/>
    <n v="21332"/>
    <n v="14749"/>
    <n v="776"/>
    <n v="9525"/>
    <n v="4690"/>
    <n v="2803"/>
    <n v="25220"/>
    <n v="114378"/>
    <n v="199102"/>
    <n v="313480"/>
    <n v="0.45158597662771288"/>
    <x v="2"/>
    <x v="700"/>
    <x v="2"/>
    <x v="2"/>
  </r>
  <r>
    <s v="IT0065"/>
    <s v="Italy"/>
    <s v="Pordenone"/>
    <s v="EUR"/>
    <n v="15357"/>
    <n v="1155"/>
    <n v="28431"/>
    <n v="95179"/>
    <n v="18805"/>
    <n v="3851"/>
    <n v="923"/>
    <n v="14458"/>
    <n v="3827"/>
    <n v="1970"/>
    <n v="3644"/>
    <n v="1561"/>
    <n v="1077"/>
    <n v="9685"/>
    <n v="9904"/>
    <n v="19225"/>
    <n v="5333"/>
    <n v="21332"/>
    <n v="14749"/>
    <n v="776"/>
    <n v="9525"/>
    <n v="4690"/>
    <n v="2803"/>
    <n v="25220"/>
    <n v="114378"/>
    <n v="199102"/>
    <n v="313480"/>
    <n v="0.45158597662771288"/>
    <x v="3"/>
    <x v="701"/>
    <x v="3"/>
    <x v="3"/>
  </r>
  <r>
    <s v="IT0065"/>
    <s v="Italy"/>
    <s v="Pordenone"/>
    <s v="EUR"/>
    <n v="15357"/>
    <n v="1155"/>
    <n v="28431"/>
    <n v="95179"/>
    <n v="18805"/>
    <n v="3851"/>
    <n v="923"/>
    <n v="14458"/>
    <n v="3827"/>
    <n v="1970"/>
    <n v="3644"/>
    <n v="1561"/>
    <n v="1077"/>
    <n v="9685"/>
    <n v="9904"/>
    <n v="19225"/>
    <n v="5333"/>
    <n v="21332"/>
    <n v="14749"/>
    <n v="776"/>
    <n v="9525"/>
    <n v="4690"/>
    <n v="2803"/>
    <n v="25220"/>
    <n v="114378"/>
    <n v="199102"/>
    <n v="313480"/>
    <n v="0.45158597662771288"/>
    <x v="4"/>
    <x v="702"/>
    <x v="4"/>
    <x v="4"/>
  </r>
  <r>
    <s v="IT0065"/>
    <s v="Italy"/>
    <s v="Pordenone"/>
    <s v="EUR"/>
    <n v="15357"/>
    <n v="1155"/>
    <n v="28431"/>
    <n v="95179"/>
    <n v="18805"/>
    <n v="3851"/>
    <n v="923"/>
    <n v="14458"/>
    <n v="3827"/>
    <n v="1970"/>
    <n v="3644"/>
    <n v="1561"/>
    <n v="1077"/>
    <n v="9685"/>
    <n v="9904"/>
    <n v="19225"/>
    <n v="5333"/>
    <n v="21332"/>
    <n v="14749"/>
    <n v="776"/>
    <n v="9525"/>
    <n v="4690"/>
    <n v="2803"/>
    <n v="25220"/>
    <n v="114378"/>
    <n v="199102"/>
    <n v="313480"/>
    <n v="0.45158597662771288"/>
    <x v="5"/>
    <x v="703"/>
    <x v="5"/>
    <x v="5"/>
  </r>
  <r>
    <s v="IT0065"/>
    <s v="Italy"/>
    <s v="Pordenone"/>
    <s v="EUR"/>
    <n v="15357"/>
    <n v="1155"/>
    <n v="28431"/>
    <n v="95179"/>
    <n v="18805"/>
    <n v="3851"/>
    <n v="923"/>
    <n v="14458"/>
    <n v="3827"/>
    <n v="1970"/>
    <n v="3644"/>
    <n v="1561"/>
    <n v="1077"/>
    <n v="9685"/>
    <n v="9904"/>
    <n v="19225"/>
    <n v="5333"/>
    <n v="21332"/>
    <n v="14749"/>
    <n v="776"/>
    <n v="9525"/>
    <n v="4690"/>
    <n v="2803"/>
    <n v="25220"/>
    <n v="114378"/>
    <n v="199102"/>
    <n v="313480"/>
    <n v="0.45158597662771288"/>
    <x v="6"/>
    <x v="704"/>
    <x v="6"/>
    <x v="6"/>
  </r>
  <r>
    <s v="IT0065"/>
    <s v="Italy"/>
    <s v="Pordenone"/>
    <s v="EUR"/>
    <n v="15357"/>
    <n v="1155"/>
    <n v="28431"/>
    <n v="95179"/>
    <n v="18805"/>
    <n v="3851"/>
    <n v="923"/>
    <n v="14458"/>
    <n v="3827"/>
    <n v="1970"/>
    <n v="3644"/>
    <n v="1561"/>
    <n v="1077"/>
    <n v="9685"/>
    <n v="9904"/>
    <n v="19225"/>
    <n v="5333"/>
    <n v="21332"/>
    <n v="14749"/>
    <n v="776"/>
    <n v="9525"/>
    <n v="4690"/>
    <n v="2803"/>
    <n v="25220"/>
    <n v="114378"/>
    <n v="199102"/>
    <n v="313480"/>
    <n v="0.45158597662771288"/>
    <x v="7"/>
    <x v="705"/>
    <x v="7"/>
    <x v="7"/>
  </r>
  <r>
    <s v="IT0065"/>
    <s v="Italy"/>
    <s v="Pordenone"/>
    <s v="EUR"/>
    <n v="15357"/>
    <n v="1155"/>
    <n v="28431"/>
    <n v="95179"/>
    <n v="18805"/>
    <n v="3851"/>
    <n v="923"/>
    <n v="14458"/>
    <n v="3827"/>
    <n v="1970"/>
    <n v="3644"/>
    <n v="1561"/>
    <n v="1077"/>
    <n v="9685"/>
    <n v="9904"/>
    <n v="19225"/>
    <n v="5333"/>
    <n v="21332"/>
    <n v="14749"/>
    <n v="776"/>
    <n v="9525"/>
    <n v="4690"/>
    <n v="2803"/>
    <n v="25220"/>
    <n v="114378"/>
    <n v="199102"/>
    <n v="313480"/>
    <n v="0.45158597662771288"/>
    <x v="8"/>
    <x v="706"/>
    <x v="8"/>
    <x v="8"/>
  </r>
  <r>
    <s v="IT0065"/>
    <s v="Italy"/>
    <s v="Pordenone"/>
    <s v="EUR"/>
    <n v="15357"/>
    <n v="1155"/>
    <n v="28431"/>
    <n v="95179"/>
    <n v="18805"/>
    <n v="3851"/>
    <n v="923"/>
    <n v="14458"/>
    <n v="3827"/>
    <n v="1970"/>
    <n v="3644"/>
    <n v="1561"/>
    <n v="1077"/>
    <n v="9685"/>
    <n v="9904"/>
    <n v="19225"/>
    <n v="5333"/>
    <n v="21332"/>
    <n v="14749"/>
    <n v="776"/>
    <n v="9525"/>
    <n v="4690"/>
    <n v="2803"/>
    <n v="25220"/>
    <n v="114378"/>
    <n v="199102"/>
    <n v="313480"/>
    <n v="0.45158597662771288"/>
    <x v="9"/>
    <x v="707"/>
    <x v="9"/>
    <x v="9"/>
  </r>
  <r>
    <s v="IT0065"/>
    <s v="Italy"/>
    <s v="Pordenone"/>
    <s v="EUR"/>
    <n v="15357"/>
    <n v="1155"/>
    <n v="28431"/>
    <n v="95179"/>
    <n v="18805"/>
    <n v="3851"/>
    <n v="923"/>
    <n v="14458"/>
    <n v="3827"/>
    <n v="1970"/>
    <n v="3644"/>
    <n v="1561"/>
    <n v="1077"/>
    <n v="9685"/>
    <n v="9904"/>
    <n v="19225"/>
    <n v="5333"/>
    <n v="21332"/>
    <n v="14749"/>
    <n v="776"/>
    <n v="9525"/>
    <n v="4690"/>
    <n v="2803"/>
    <n v="25220"/>
    <n v="114378"/>
    <n v="199102"/>
    <n v="313480"/>
    <n v="0.45158597662771288"/>
    <x v="10"/>
    <x v="708"/>
    <x v="10"/>
    <x v="10"/>
  </r>
  <r>
    <s v="IT0065"/>
    <s v="Italy"/>
    <s v="Pordenone"/>
    <s v="EUR"/>
    <n v="15357"/>
    <n v="1155"/>
    <n v="28431"/>
    <n v="95179"/>
    <n v="18805"/>
    <n v="3851"/>
    <n v="923"/>
    <n v="14458"/>
    <n v="3827"/>
    <n v="1970"/>
    <n v="3644"/>
    <n v="1561"/>
    <n v="1077"/>
    <n v="9685"/>
    <n v="9904"/>
    <n v="19225"/>
    <n v="5333"/>
    <n v="21332"/>
    <n v="14749"/>
    <n v="776"/>
    <n v="9525"/>
    <n v="4690"/>
    <n v="2803"/>
    <n v="25220"/>
    <n v="114378"/>
    <n v="199102"/>
    <n v="313480"/>
    <n v="0.45158597662771288"/>
    <x v="11"/>
    <x v="709"/>
    <x v="11"/>
    <x v="11"/>
  </r>
  <r>
    <s v="IT0066"/>
    <s v="Italy"/>
    <s v="Catania"/>
    <s v="EUR"/>
    <n v="5572"/>
    <n v="9904"/>
    <n v="3697"/>
    <n v="2677"/>
    <n v="26845"/>
    <n v="0"/>
    <n v="4903"/>
    <n v="7999"/>
    <n v="5947"/>
    <n v="6706"/>
    <n v="7152"/>
    <n v="3851"/>
    <n v="293"/>
    <n v="2148"/>
    <n v="308"/>
    <n v="460"/>
    <n v="1787"/>
    <n v="7146"/>
    <n v="3098"/>
    <n v="4845"/>
    <n v="25238"/>
    <n v="1328"/>
    <n v="20191"/>
    <n v="26763"/>
    <n v="105031"/>
    <n v="73827"/>
    <n v="178858"/>
    <n v="27.555555555555557"/>
    <x v="0"/>
    <x v="710"/>
    <x v="0"/>
    <x v="0"/>
  </r>
  <r>
    <s v="IT0066"/>
    <s v="Italy"/>
    <s v="Catania"/>
    <s v="EUR"/>
    <n v="5572"/>
    <n v="9904"/>
    <n v="3697"/>
    <n v="2677"/>
    <n v="26845"/>
    <n v="0"/>
    <n v="4903"/>
    <n v="7999"/>
    <n v="5947"/>
    <n v="6706"/>
    <n v="7152"/>
    <n v="3851"/>
    <n v="293"/>
    <n v="2148"/>
    <n v="308"/>
    <n v="460"/>
    <n v="1787"/>
    <n v="7146"/>
    <n v="3098"/>
    <n v="4845"/>
    <n v="25238"/>
    <n v="1328"/>
    <n v="20191"/>
    <n v="26763"/>
    <n v="105031"/>
    <n v="73827"/>
    <n v="178858"/>
    <n v="27.555555555555557"/>
    <x v="1"/>
    <x v="711"/>
    <x v="1"/>
    <x v="1"/>
  </r>
  <r>
    <s v="IT0066"/>
    <s v="Italy"/>
    <s v="Catania"/>
    <s v="EUR"/>
    <n v="5572"/>
    <n v="9904"/>
    <n v="3697"/>
    <n v="2677"/>
    <n v="26845"/>
    <n v="0"/>
    <n v="4903"/>
    <n v="7999"/>
    <n v="5947"/>
    <n v="6706"/>
    <n v="7152"/>
    <n v="3851"/>
    <n v="293"/>
    <n v="2148"/>
    <n v="308"/>
    <n v="460"/>
    <n v="1787"/>
    <n v="7146"/>
    <n v="3098"/>
    <n v="4845"/>
    <n v="25238"/>
    <n v="1328"/>
    <n v="20191"/>
    <n v="26763"/>
    <n v="105031"/>
    <n v="73827"/>
    <n v="178858"/>
    <n v="27.555555555555557"/>
    <x v="2"/>
    <x v="712"/>
    <x v="2"/>
    <x v="2"/>
  </r>
  <r>
    <s v="IT0066"/>
    <s v="Italy"/>
    <s v="Catania"/>
    <s v="EUR"/>
    <n v="5572"/>
    <n v="9904"/>
    <n v="3697"/>
    <n v="2677"/>
    <n v="26845"/>
    <n v="0"/>
    <n v="4903"/>
    <n v="7999"/>
    <n v="5947"/>
    <n v="6706"/>
    <n v="7152"/>
    <n v="3851"/>
    <n v="293"/>
    <n v="2148"/>
    <n v="308"/>
    <n v="460"/>
    <n v="1787"/>
    <n v="7146"/>
    <n v="3098"/>
    <n v="4845"/>
    <n v="25238"/>
    <n v="1328"/>
    <n v="20191"/>
    <n v="26763"/>
    <n v="105031"/>
    <n v="73827"/>
    <n v="178858"/>
    <n v="27.555555555555557"/>
    <x v="3"/>
    <x v="713"/>
    <x v="3"/>
    <x v="3"/>
  </r>
  <r>
    <s v="IT0066"/>
    <s v="Italy"/>
    <s v="Catania"/>
    <s v="EUR"/>
    <n v="5572"/>
    <n v="9904"/>
    <n v="3697"/>
    <n v="2677"/>
    <n v="26845"/>
    <n v="0"/>
    <n v="4903"/>
    <n v="7999"/>
    <n v="5947"/>
    <n v="6706"/>
    <n v="7152"/>
    <n v="3851"/>
    <n v="293"/>
    <n v="2148"/>
    <n v="308"/>
    <n v="460"/>
    <n v="1787"/>
    <n v="7146"/>
    <n v="3098"/>
    <n v="4845"/>
    <n v="25238"/>
    <n v="1328"/>
    <n v="20191"/>
    <n v="26763"/>
    <n v="105031"/>
    <n v="73827"/>
    <n v="178858"/>
    <n v="27.555555555555557"/>
    <x v="4"/>
    <x v="714"/>
    <x v="4"/>
    <x v="4"/>
  </r>
  <r>
    <s v="IT0066"/>
    <s v="Italy"/>
    <s v="Catania"/>
    <s v="EUR"/>
    <n v="5572"/>
    <n v="9904"/>
    <n v="3697"/>
    <n v="2677"/>
    <n v="26845"/>
    <n v="0"/>
    <n v="4903"/>
    <n v="7999"/>
    <n v="5947"/>
    <n v="6706"/>
    <n v="7152"/>
    <n v="3851"/>
    <n v="293"/>
    <n v="2148"/>
    <n v="308"/>
    <n v="460"/>
    <n v="1787"/>
    <n v="7146"/>
    <n v="3098"/>
    <n v="4845"/>
    <n v="25238"/>
    <n v="1328"/>
    <n v="20191"/>
    <n v="26763"/>
    <n v="105031"/>
    <n v="73827"/>
    <n v="178858"/>
    <n v="27.555555555555557"/>
    <x v="5"/>
    <x v="715"/>
    <x v="5"/>
    <x v="5"/>
  </r>
  <r>
    <s v="IT0066"/>
    <s v="Italy"/>
    <s v="Catania"/>
    <s v="EUR"/>
    <n v="5572"/>
    <n v="9904"/>
    <n v="3697"/>
    <n v="2677"/>
    <n v="26845"/>
    <n v="0"/>
    <n v="4903"/>
    <n v="7999"/>
    <n v="5947"/>
    <n v="6706"/>
    <n v="7152"/>
    <n v="3851"/>
    <n v="293"/>
    <n v="2148"/>
    <n v="308"/>
    <n v="460"/>
    <n v="1787"/>
    <n v="7146"/>
    <n v="3098"/>
    <n v="4845"/>
    <n v="25238"/>
    <n v="1328"/>
    <n v="20191"/>
    <n v="26763"/>
    <n v="105031"/>
    <n v="73827"/>
    <n v="178858"/>
    <n v="27.555555555555557"/>
    <x v="6"/>
    <x v="716"/>
    <x v="6"/>
    <x v="6"/>
  </r>
  <r>
    <s v="IT0066"/>
    <s v="Italy"/>
    <s v="Catania"/>
    <s v="EUR"/>
    <n v="5572"/>
    <n v="9904"/>
    <n v="3697"/>
    <n v="2677"/>
    <n v="26845"/>
    <n v="0"/>
    <n v="4903"/>
    <n v="7999"/>
    <n v="5947"/>
    <n v="6706"/>
    <n v="7152"/>
    <n v="3851"/>
    <n v="293"/>
    <n v="2148"/>
    <n v="308"/>
    <n v="460"/>
    <n v="1787"/>
    <n v="7146"/>
    <n v="3098"/>
    <n v="4845"/>
    <n v="25238"/>
    <n v="1328"/>
    <n v="20191"/>
    <n v="26763"/>
    <n v="105031"/>
    <n v="73827"/>
    <n v="178858"/>
    <n v="27.555555555555557"/>
    <x v="7"/>
    <x v="717"/>
    <x v="7"/>
    <x v="7"/>
  </r>
  <r>
    <s v="IT0066"/>
    <s v="Italy"/>
    <s v="Catania"/>
    <s v="EUR"/>
    <n v="5572"/>
    <n v="9904"/>
    <n v="3697"/>
    <n v="2677"/>
    <n v="26845"/>
    <n v="0"/>
    <n v="4903"/>
    <n v="7999"/>
    <n v="5947"/>
    <n v="6706"/>
    <n v="7152"/>
    <n v="3851"/>
    <n v="293"/>
    <n v="2148"/>
    <n v="308"/>
    <n v="460"/>
    <n v="1787"/>
    <n v="7146"/>
    <n v="3098"/>
    <n v="4845"/>
    <n v="25238"/>
    <n v="1328"/>
    <n v="20191"/>
    <n v="26763"/>
    <n v="105031"/>
    <n v="73827"/>
    <n v="178858"/>
    <n v="27.555555555555557"/>
    <x v="8"/>
    <x v="718"/>
    <x v="8"/>
    <x v="8"/>
  </r>
  <r>
    <s v="IT0066"/>
    <s v="Italy"/>
    <s v="Catania"/>
    <s v="EUR"/>
    <n v="5572"/>
    <n v="9904"/>
    <n v="3697"/>
    <n v="2677"/>
    <n v="26845"/>
    <n v="0"/>
    <n v="4903"/>
    <n v="7999"/>
    <n v="5947"/>
    <n v="6706"/>
    <n v="7152"/>
    <n v="3851"/>
    <n v="293"/>
    <n v="2148"/>
    <n v="308"/>
    <n v="460"/>
    <n v="1787"/>
    <n v="7146"/>
    <n v="3098"/>
    <n v="4845"/>
    <n v="25238"/>
    <n v="1328"/>
    <n v="20191"/>
    <n v="26763"/>
    <n v="105031"/>
    <n v="73827"/>
    <n v="178858"/>
    <n v="27.555555555555557"/>
    <x v="9"/>
    <x v="719"/>
    <x v="9"/>
    <x v="9"/>
  </r>
  <r>
    <s v="IT0066"/>
    <s v="Italy"/>
    <s v="Catania"/>
    <s v="EUR"/>
    <n v="5572"/>
    <n v="9904"/>
    <n v="3697"/>
    <n v="2677"/>
    <n v="26845"/>
    <n v="0"/>
    <n v="4903"/>
    <n v="7999"/>
    <n v="5947"/>
    <n v="6706"/>
    <n v="7152"/>
    <n v="3851"/>
    <n v="293"/>
    <n v="2148"/>
    <n v="308"/>
    <n v="460"/>
    <n v="1787"/>
    <n v="7146"/>
    <n v="3098"/>
    <n v="4845"/>
    <n v="25238"/>
    <n v="1328"/>
    <n v="20191"/>
    <n v="26763"/>
    <n v="105031"/>
    <n v="73827"/>
    <n v="178858"/>
    <n v="27.555555555555557"/>
    <x v="10"/>
    <x v="720"/>
    <x v="10"/>
    <x v="10"/>
  </r>
  <r>
    <s v="IT0066"/>
    <s v="Italy"/>
    <s v="Catania"/>
    <s v="EUR"/>
    <n v="5572"/>
    <n v="9904"/>
    <n v="3697"/>
    <n v="2677"/>
    <n v="26845"/>
    <n v="0"/>
    <n v="4903"/>
    <n v="7999"/>
    <n v="5947"/>
    <n v="6706"/>
    <n v="7152"/>
    <n v="3851"/>
    <n v="293"/>
    <n v="2148"/>
    <n v="308"/>
    <n v="460"/>
    <n v="1787"/>
    <n v="7146"/>
    <n v="3098"/>
    <n v="4845"/>
    <n v="25238"/>
    <n v="1328"/>
    <n v="20191"/>
    <n v="26763"/>
    <n v="105031"/>
    <n v="73827"/>
    <n v="178858"/>
    <n v="27.555555555555557"/>
    <x v="11"/>
    <x v="721"/>
    <x v="11"/>
    <x v="11"/>
  </r>
  <r>
    <s v="IT0067"/>
    <s v="Italy"/>
    <s v="Ancona"/>
    <s v="EUR"/>
    <n v="1518"/>
    <n v="6915"/>
    <n v="1701"/>
    <n v="6399"/>
    <n v="11006"/>
    <n v="8646"/>
    <n v="17725"/>
    <n v="8730"/>
    <n v="2382"/>
    <n v="880"/>
    <n v="3497"/>
    <n v="14904"/>
    <n v="21067"/>
    <n v="651"/>
    <n v="7133"/>
    <n v="15155"/>
    <n v="10059"/>
    <n v="5416"/>
    <n v="291"/>
    <n v="3344"/>
    <n v="11735"/>
    <n v="4122"/>
    <n v="4515"/>
    <n v="8762"/>
    <n v="92629"/>
    <n v="83924"/>
    <n v="176553"/>
    <n v="6.167169662773914E-3"/>
    <x v="0"/>
    <x v="722"/>
    <x v="0"/>
    <x v="0"/>
  </r>
  <r>
    <s v="IT0067"/>
    <s v="Italy"/>
    <s v="Ancona"/>
    <s v="EUR"/>
    <n v="1518"/>
    <n v="6915"/>
    <n v="1701"/>
    <n v="6399"/>
    <n v="11006"/>
    <n v="8646"/>
    <n v="17725"/>
    <n v="8730"/>
    <n v="2382"/>
    <n v="880"/>
    <n v="3497"/>
    <n v="14904"/>
    <n v="21067"/>
    <n v="651"/>
    <n v="7133"/>
    <n v="15155"/>
    <n v="10059"/>
    <n v="5416"/>
    <n v="291"/>
    <n v="3344"/>
    <n v="11735"/>
    <n v="4122"/>
    <n v="4515"/>
    <n v="8762"/>
    <n v="92629"/>
    <n v="83924"/>
    <n v="176553"/>
    <n v="6.167169662773914E-3"/>
    <x v="1"/>
    <x v="723"/>
    <x v="1"/>
    <x v="1"/>
  </r>
  <r>
    <s v="IT0067"/>
    <s v="Italy"/>
    <s v="Ancona"/>
    <s v="EUR"/>
    <n v="1518"/>
    <n v="6915"/>
    <n v="1701"/>
    <n v="6399"/>
    <n v="11006"/>
    <n v="8646"/>
    <n v="17725"/>
    <n v="8730"/>
    <n v="2382"/>
    <n v="880"/>
    <n v="3497"/>
    <n v="14904"/>
    <n v="21067"/>
    <n v="651"/>
    <n v="7133"/>
    <n v="15155"/>
    <n v="10059"/>
    <n v="5416"/>
    <n v="291"/>
    <n v="3344"/>
    <n v="11735"/>
    <n v="4122"/>
    <n v="4515"/>
    <n v="8762"/>
    <n v="92629"/>
    <n v="83924"/>
    <n v="176553"/>
    <n v="6.167169662773914E-3"/>
    <x v="2"/>
    <x v="724"/>
    <x v="2"/>
    <x v="2"/>
  </r>
  <r>
    <s v="IT0067"/>
    <s v="Italy"/>
    <s v="Ancona"/>
    <s v="EUR"/>
    <n v="1518"/>
    <n v="6915"/>
    <n v="1701"/>
    <n v="6399"/>
    <n v="11006"/>
    <n v="8646"/>
    <n v="17725"/>
    <n v="8730"/>
    <n v="2382"/>
    <n v="880"/>
    <n v="3497"/>
    <n v="14904"/>
    <n v="21067"/>
    <n v="651"/>
    <n v="7133"/>
    <n v="15155"/>
    <n v="10059"/>
    <n v="5416"/>
    <n v="291"/>
    <n v="3344"/>
    <n v="11735"/>
    <n v="4122"/>
    <n v="4515"/>
    <n v="8762"/>
    <n v="92629"/>
    <n v="83924"/>
    <n v="176553"/>
    <n v="6.167169662773914E-3"/>
    <x v="3"/>
    <x v="725"/>
    <x v="3"/>
    <x v="3"/>
  </r>
  <r>
    <s v="IT0067"/>
    <s v="Italy"/>
    <s v="Ancona"/>
    <s v="EUR"/>
    <n v="1518"/>
    <n v="6915"/>
    <n v="1701"/>
    <n v="6399"/>
    <n v="11006"/>
    <n v="8646"/>
    <n v="17725"/>
    <n v="8730"/>
    <n v="2382"/>
    <n v="880"/>
    <n v="3497"/>
    <n v="14904"/>
    <n v="21067"/>
    <n v="651"/>
    <n v="7133"/>
    <n v="15155"/>
    <n v="10059"/>
    <n v="5416"/>
    <n v="291"/>
    <n v="3344"/>
    <n v="11735"/>
    <n v="4122"/>
    <n v="4515"/>
    <n v="8762"/>
    <n v="92629"/>
    <n v="83924"/>
    <n v="176553"/>
    <n v="6.167169662773914E-3"/>
    <x v="4"/>
    <x v="726"/>
    <x v="4"/>
    <x v="4"/>
  </r>
  <r>
    <s v="IT0067"/>
    <s v="Italy"/>
    <s v="Ancona"/>
    <s v="EUR"/>
    <n v="1518"/>
    <n v="6915"/>
    <n v="1701"/>
    <n v="6399"/>
    <n v="11006"/>
    <n v="8646"/>
    <n v="17725"/>
    <n v="8730"/>
    <n v="2382"/>
    <n v="880"/>
    <n v="3497"/>
    <n v="14904"/>
    <n v="21067"/>
    <n v="651"/>
    <n v="7133"/>
    <n v="15155"/>
    <n v="10059"/>
    <n v="5416"/>
    <n v="291"/>
    <n v="3344"/>
    <n v="11735"/>
    <n v="4122"/>
    <n v="4515"/>
    <n v="8762"/>
    <n v="92629"/>
    <n v="83924"/>
    <n v="176553"/>
    <n v="6.167169662773914E-3"/>
    <x v="5"/>
    <x v="727"/>
    <x v="5"/>
    <x v="5"/>
  </r>
  <r>
    <s v="IT0067"/>
    <s v="Italy"/>
    <s v="Ancona"/>
    <s v="EUR"/>
    <n v="1518"/>
    <n v="6915"/>
    <n v="1701"/>
    <n v="6399"/>
    <n v="11006"/>
    <n v="8646"/>
    <n v="17725"/>
    <n v="8730"/>
    <n v="2382"/>
    <n v="880"/>
    <n v="3497"/>
    <n v="14904"/>
    <n v="21067"/>
    <n v="651"/>
    <n v="7133"/>
    <n v="15155"/>
    <n v="10059"/>
    <n v="5416"/>
    <n v="291"/>
    <n v="3344"/>
    <n v="11735"/>
    <n v="4122"/>
    <n v="4515"/>
    <n v="8762"/>
    <n v="92629"/>
    <n v="83924"/>
    <n v="176553"/>
    <n v="6.167169662773914E-3"/>
    <x v="6"/>
    <x v="728"/>
    <x v="6"/>
    <x v="6"/>
  </r>
  <r>
    <s v="IT0067"/>
    <s v="Italy"/>
    <s v="Ancona"/>
    <s v="EUR"/>
    <n v="1518"/>
    <n v="6915"/>
    <n v="1701"/>
    <n v="6399"/>
    <n v="11006"/>
    <n v="8646"/>
    <n v="17725"/>
    <n v="8730"/>
    <n v="2382"/>
    <n v="880"/>
    <n v="3497"/>
    <n v="14904"/>
    <n v="21067"/>
    <n v="651"/>
    <n v="7133"/>
    <n v="15155"/>
    <n v="10059"/>
    <n v="5416"/>
    <n v="291"/>
    <n v="3344"/>
    <n v="11735"/>
    <n v="4122"/>
    <n v="4515"/>
    <n v="8762"/>
    <n v="92629"/>
    <n v="83924"/>
    <n v="176553"/>
    <n v="6.167169662773914E-3"/>
    <x v="7"/>
    <x v="729"/>
    <x v="7"/>
    <x v="7"/>
  </r>
  <r>
    <s v="IT0067"/>
    <s v="Italy"/>
    <s v="Ancona"/>
    <s v="EUR"/>
    <n v="1518"/>
    <n v="6915"/>
    <n v="1701"/>
    <n v="6399"/>
    <n v="11006"/>
    <n v="8646"/>
    <n v="17725"/>
    <n v="8730"/>
    <n v="2382"/>
    <n v="880"/>
    <n v="3497"/>
    <n v="14904"/>
    <n v="21067"/>
    <n v="651"/>
    <n v="7133"/>
    <n v="15155"/>
    <n v="10059"/>
    <n v="5416"/>
    <n v="291"/>
    <n v="3344"/>
    <n v="11735"/>
    <n v="4122"/>
    <n v="4515"/>
    <n v="8762"/>
    <n v="92629"/>
    <n v="83924"/>
    <n v="176553"/>
    <n v="6.167169662773914E-3"/>
    <x v="8"/>
    <x v="730"/>
    <x v="8"/>
    <x v="8"/>
  </r>
  <r>
    <s v="IT0067"/>
    <s v="Italy"/>
    <s v="Ancona"/>
    <s v="EUR"/>
    <n v="1518"/>
    <n v="6915"/>
    <n v="1701"/>
    <n v="6399"/>
    <n v="11006"/>
    <n v="8646"/>
    <n v="17725"/>
    <n v="8730"/>
    <n v="2382"/>
    <n v="880"/>
    <n v="3497"/>
    <n v="14904"/>
    <n v="21067"/>
    <n v="651"/>
    <n v="7133"/>
    <n v="15155"/>
    <n v="10059"/>
    <n v="5416"/>
    <n v="291"/>
    <n v="3344"/>
    <n v="11735"/>
    <n v="4122"/>
    <n v="4515"/>
    <n v="8762"/>
    <n v="92629"/>
    <n v="83924"/>
    <n v="176553"/>
    <n v="6.167169662773914E-3"/>
    <x v="9"/>
    <x v="731"/>
    <x v="9"/>
    <x v="9"/>
  </r>
  <r>
    <s v="IT0067"/>
    <s v="Italy"/>
    <s v="Ancona"/>
    <s v="EUR"/>
    <n v="1518"/>
    <n v="6915"/>
    <n v="1701"/>
    <n v="6399"/>
    <n v="11006"/>
    <n v="8646"/>
    <n v="17725"/>
    <n v="8730"/>
    <n v="2382"/>
    <n v="880"/>
    <n v="3497"/>
    <n v="14904"/>
    <n v="21067"/>
    <n v="651"/>
    <n v="7133"/>
    <n v="15155"/>
    <n v="10059"/>
    <n v="5416"/>
    <n v="291"/>
    <n v="3344"/>
    <n v="11735"/>
    <n v="4122"/>
    <n v="4515"/>
    <n v="8762"/>
    <n v="92629"/>
    <n v="83924"/>
    <n v="176553"/>
    <n v="6.167169662773914E-3"/>
    <x v="10"/>
    <x v="732"/>
    <x v="10"/>
    <x v="10"/>
  </r>
  <r>
    <s v="IT0067"/>
    <s v="Italy"/>
    <s v="Ancona"/>
    <s v="EUR"/>
    <n v="1518"/>
    <n v="6915"/>
    <n v="1701"/>
    <n v="6399"/>
    <n v="11006"/>
    <n v="8646"/>
    <n v="17725"/>
    <n v="8730"/>
    <n v="2382"/>
    <n v="880"/>
    <n v="3497"/>
    <n v="14904"/>
    <n v="21067"/>
    <n v="651"/>
    <n v="7133"/>
    <n v="15155"/>
    <n v="10059"/>
    <n v="5416"/>
    <n v="291"/>
    <n v="3344"/>
    <n v="11735"/>
    <n v="4122"/>
    <n v="4515"/>
    <n v="8762"/>
    <n v="92629"/>
    <n v="83924"/>
    <n v="176553"/>
    <n v="6.167169662773914E-3"/>
    <x v="11"/>
    <x v="260"/>
    <x v="11"/>
    <x v="11"/>
  </r>
  <r>
    <s v="IT0068"/>
    <s v="Italy"/>
    <s v="Pavia"/>
    <s v="EUR"/>
    <n v="888"/>
    <n v="16862"/>
    <n v="975"/>
    <n v="15267"/>
    <n v="228"/>
    <n v="1666"/>
    <n v="22186"/>
    <n v="7795"/>
    <n v="3119"/>
    <n v="7636"/>
    <n v="700"/>
    <n v="6297"/>
    <n v="1652"/>
    <n v="4955"/>
    <n v="6747"/>
    <n v="833"/>
    <n v="12476"/>
    <n v="385"/>
    <n v="11152"/>
    <n v="6004"/>
    <n v="1474"/>
    <n v="16941"/>
    <n v="13764"/>
    <n v="67198"/>
    <n v="75361"/>
    <n v="151839"/>
    <n v="227200"/>
    <n v="0.2544343713046906"/>
    <x v="0"/>
    <x v="733"/>
    <x v="0"/>
    <x v="0"/>
  </r>
  <r>
    <s v="IT0068"/>
    <s v="Italy"/>
    <s v="Pavia"/>
    <s v="EUR"/>
    <n v="888"/>
    <n v="16862"/>
    <n v="975"/>
    <n v="15267"/>
    <n v="228"/>
    <n v="1666"/>
    <n v="22186"/>
    <n v="7795"/>
    <n v="3119"/>
    <n v="7636"/>
    <n v="700"/>
    <n v="6297"/>
    <n v="1652"/>
    <n v="4955"/>
    <n v="6747"/>
    <n v="833"/>
    <n v="12476"/>
    <n v="385"/>
    <n v="11152"/>
    <n v="6004"/>
    <n v="1474"/>
    <n v="16941"/>
    <n v="13764"/>
    <n v="67198"/>
    <n v="75361"/>
    <n v="151839"/>
    <n v="227200"/>
    <n v="0.2544343713046906"/>
    <x v="1"/>
    <x v="734"/>
    <x v="1"/>
    <x v="1"/>
  </r>
  <r>
    <s v="IT0068"/>
    <s v="Italy"/>
    <s v="Pavia"/>
    <s v="EUR"/>
    <n v="888"/>
    <n v="16862"/>
    <n v="975"/>
    <n v="15267"/>
    <n v="228"/>
    <n v="1666"/>
    <n v="22186"/>
    <n v="7795"/>
    <n v="3119"/>
    <n v="7636"/>
    <n v="700"/>
    <n v="6297"/>
    <n v="1652"/>
    <n v="4955"/>
    <n v="6747"/>
    <n v="833"/>
    <n v="12476"/>
    <n v="385"/>
    <n v="11152"/>
    <n v="6004"/>
    <n v="1474"/>
    <n v="16941"/>
    <n v="13764"/>
    <n v="67198"/>
    <n v="75361"/>
    <n v="151839"/>
    <n v="227200"/>
    <n v="0.2544343713046906"/>
    <x v="2"/>
    <x v="735"/>
    <x v="2"/>
    <x v="2"/>
  </r>
  <r>
    <s v="IT0068"/>
    <s v="Italy"/>
    <s v="Pavia"/>
    <s v="EUR"/>
    <n v="888"/>
    <n v="16862"/>
    <n v="975"/>
    <n v="15267"/>
    <n v="228"/>
    <n v="1666"/>
    <n v="22186"/>
    <n v="7795"/>
    <n v="3119"/>
    <n v="7636"/>
    <n v="700"/>
    <n v="6297"/>
    <n v="1652"/>
    <n v="4955"/>
    <n v="6747"/>
    <n v="833"/>
    <n v="12476"/>
    <n v="385"/>
    <n v="11152"/>
    <n v="6004"/>
    <n v="1474"/>
    <n v="16941"/>
    <n v="13764"/>
    <n v="67198"/>
    <n v="75361"/>
    <n v="151839"/>
    <n v="227200"/>
    <n v="0.2544343713046906"/>
    <x v="3"/>
    <x v="736"/>
    <x v="3"/>
    <x v="3"/>
  </r>
  <r>
    <s v="IT0068"/>
    <s v="Italy"/>
    <s v="Pavia"/>
    <s v="EUR"/>
    <n v="888"/>
    <n v="16862"/>
    <n v="975"/>
    <n v="15267"/>
    <n v="228"/>
    <n v="1666"/>
    <n v="22186"/>
    <n v="7795"/>
    <n v="3119"/>
    <n v="7636"/>
    <n v="700"/>
    <n v="6297"/>
    <n v="1652"/>
    <n v="4955"/>
    <n v="6747"/>
    <n v="833"/>
    <n v="12476"/>
    <n v="385"/>
    <n v="11152"/>
    <n v="6004"/>
    <n v="1474"/>
    <n v="16941"/>
    <n v="13764"/>
    <n v="67198"/>
    <n v="75361"/>
    <n v="151839"/>
    <n v="227200"/>
    <n v="0.2544343713046906"/>
    <x v="4"/>
    <x v="737"/>
    <x v="4"/>
    <x v="4"/>
  </r>
  <r>
    <s v="IT0068"/>
    <s v="Italy"/>
    <s v="Pavia"/>
    <s v="EUR"/>
    <n v="888"/>
    <n v="16862"/>
    <n v="975"/>
    <n v="15267"/>
    <n v="228"/>
    <n v="1666"/>
    <n v="22186"/>
    <n v="7795"/>
    <n v="3119"/>
    <n v="7636"/>
    <n v="700"/>
    <n v="6297"/>
    <n v="1652"/>
    <n v="4955"/>
    <n v="6747"/>
    <n v="833"/>
    <n v="12476"/>
    <n v="385"/>
    <n v="11152"/>
    <n v="6004"/>
    <n v="1474"/>
    <n v="16941"/>
    <n v="13764"/>
    <n v="67198"/>
    <n v="75361"/>
    <n v="151839"/>
    <n v="227200"/>
    <n v="0.2544343713046906"/>
    <x v="5"/>
    <x v="738"/>
    <x v="5"/>
    <x v="5"/>
  </r>
  <r>
    <s v="IT0068"/>
    <s v="Italy"/>
    <s v="Pavia"/>
    <s v="EUR"/>
    <n v="888"/>
    <n v="16862"/>
    <n v="975"/>
    <n v="15267"/>
    <n v="228"/>
    <n v="1666"/>
    <n v="22186"/>
    <n v="7795"/>
    <n v="3119"/>
    <n v="7636"/>
    <n v="700"/>
    <n v="6297"/>
    <n v="1652"/>
    <n v="4955"/>
    <n v="6747"/>
    <n v="833"/>
    <n v="12476"/>
    <n v="385"/>
    <n v="11152"/>
    <n v="6004"/>
    <n v="1474"/>
    <n v="16941"/>
    <n v="13764"/>
    <n v="67198"/>
    <n v="75361"/>
    <n v="151839"/>
    <n v="227200"/>
    <n v="0.2544343713046906"/>
    <x v="6"/>
    <x v="739"/>
    <x v="6"/>
    <x v="6"/>
  </r>
  <r>
    <s v="IT0068"/>
    <s v="Italy"/>
    <s v="Pavia"/>
    <s v="EUR"/>
    <n v="888"/>
    <n v="16862"/>
    <n v="975"/>
    <n v="15267"/>
    <n v="228"/>
    <n v="1666"/>
    <n v="22186"/>
    <n v="7795"/>
    <n v="3119"/>
    <n v="7636"/>
    <n v="700"/>
    <n v="6297"/>
    <n v="1652"/>
    <n v="4955"/>
    <n v="6747"/>
    <n v="833"/>
    <n v="12476"/>
    <n v="385"/>
    <n v="11152"/>
    <n v="6004"/>
    <n v="1474"/>
    <n v="16941"/>
    <n v="13764"/>
    <n v="67198"/>
    <n v="75361"/>
    <n v="151839"/>
    <n v="227200"/>
    <n v="0.2544343713046906"/>
    <x v="7"/>
    <x v="740"/>
    <x v="7"/>
    <x v="7"/>
  </r>
  <r>
    <s v="IT0068"/>
    <s v="Italy"/>
    <s v="Pavia"/>
    <s v="EUR"/>
    <n v="888"/>
    <n v="16862"/>
    <n v="975"/>
    <n v="15267"/>
    <n v="228"/>
    <n v="1666"/>
    <n v="22186"/>
    <n v="7795"/>
    <n v="3119"/>
    <n v="7636"/>
    <n v="700"/>
    <n v="6297"/>
    <n v="1652"/>
    <n v="4955"/>
    <n v="6747"/>
    <n v="833"/>
    <n v="12476"/>
    <n v="385"/>
    <n v="11152"/>
    <n v="6004"/>
    <n v="1474"/>
    <n v="16941"/>
    <n v="13764"/>
    <n v="67198"/>
    <n v="75361"/>
    <n v="151839"/>
    <n v="227200"/>
    <n v="0.2544343713046906"/>
    <x v="8"/>
    <x v="741"/>
    <x v="8"/>
    <x v="8"/>
  </r>
  <r>
    <s v="IT0068"/>
    <s v="Italy"/>
    <s v="Pavia"/>
    <s v="EUR"/>
    <n v="888"/>
    <n v="16862"/>
    <n v="975"/>
    <n v="15267"/>
    <n v="228"/>
    <n v="1666"/>
    <n v="22186"/>
    <n v="7795"/>
    <n v="3119"/>
    <n v="7636"/>
    <n v="700"/>
    <n v="6297"/>
    <n v="1652"/>
    <n v="4955"/>
    <n v="6747"/>
    <n v="833"/>
    <n v="12476"/>
    <n v="385"/>
    <n v="11152"/>
    <n v="6004"/>
    <n v="1474"/>
    <n v="16941"/>
    <n v="13764"/>
    <n v="67198"/>
    <n v="75361"/>
    <n v="151839"/>
    <n v="227200"/>
    <n v="0.2544343713046906"/>
    <x v="9"/>
    <x v="742"/>
    <x v="9"/>
    <x v="9"/>
  </r>
  <r>
    <s v="IT0068"/>
    <s v="Italy"/>
    <s v="Pavia"/>
    <s v="EUR"/>
    <n v="888"/>
    <n v="16862"/>
    <n v="975"/>
    <n v="15267"/>
    <n v="228"/>
    <n v="1666"/>
    <n v="22186"/>
    <n v="7795"/>
    <n v="3119"/>
    <n v="7636"/>
    <n v="700"/>
    <n v="6297"/>
    <n v="1652"/>
    <n v="4955"/>
    <n v="6747"/>
    <n v="833"/>
    <n v="12476"/>
    <n v="385"/>
    <n v="11152"/>
    <n v="6004"/>
    <n v="1474"/>
    <n v="16941"/>
    <n v="13764"/>
    <n v="67198"/>
    <n v="75361"/>
    <n v="151839"/>
    <n v="227200"/>
    <n v="0.2544343713046906"/>
    <x v="10"/>
    <x v="743"/>
    <x v="10"/>
    <x v="10"/>
  </r>
  <r>
    <s v="IT0068"/>
    <s v="Italy"/>
    <s v="Pavia"/>
    <s v="EUR"/>
    <n v="888"/>
    <n v="16862"/>
    <n v="975"/>
    <n v="15267"/>
    <n v="228"/>
    <n v="1666"/>
    <n v="22186"/>
    <n v="7795"/>
    <n v="3119"/>
    <n v="7636"/>
    <n v="700"/>
    <n v="6297"/>
    <n v="1652"/>
    <n v="4955"/>
    <n v="6747"/>
    <n v="833"/>
    <n v="12476"/>
    <n v="385"/>
    <n v="11152"/>
    <n v="6004"/>
    <n v="1474"/>
    <n v="16941"/>
    <n v="13764"/>
    <n v="67198"/>
    <n v="75361"/>
    <n v="151839"/>
    <n v="227200"/>
    <n v="0.2544343713046906"/>
    <x v="11"/>
    <x v="744"/>
    <x v="11"/>
    <x v="11"/>
  </r>
  <r>
    <s v="IT0069"/>
    <s v="Italy"/>
    <s v="Lodi"/>
    <s v="EUR"/>
    <n v="21498"/>
    <n v="9658"/>
    <n v="25042"/>
    <n v="7063"/>
    <n v="18145"/>
    <n v="8937"/>
    <n v="1369"/>
    <n v="11068"/>
    <n v="3025"/>
    <n v="2282"/>
    <n v="12576"/>
    <n v="20517"/>
    <n v="13147"/>
    <n v="11198"/>
    <n v="60611"/>
    <n v="15152"/>
    <n v="6097"/>
    <n v="37449"/>
    <n v="10815"/>
    <n v="25234"/>
    <n v="1760"/>
    <n v="17"/>
    <n v="9336"/>
    <n v="811"/>
    <n v="183421"/>
    <n v="149386"/>
    <n v="332807"/>
    <n v="0.21015330332157198"/>
    <x v="0"/>
    <x v="745"/>
    <x v="0"/>
    <x v="0"/>
  </r>
  <r>
    <s v="IT0069"/>
    <s v="Italy"/>
    <s v="Lodi"/>
    <s v="EUR"/>
    <n v="21498"/>
    <n v="9658"/>
    <n v="25042"/>
    <n v="7063"/>
    <n v="18145"/>
    <n v="8937"/>
    <n v="1369"/>
    <n v="11068"/>
    <n v="3025"/>
    <n v="2282"/>
    <n v="12576"/>
    <n v="20517"/>
    <n v="13147"/>
    <n v="11198"/>
    <n v="60611"/>
    <n v="15152"/>
    <n v="6097"/>
    <n v="37449"/>
    <n v="10815"/>
    <n v="25234"/>
    <n v="1760"/>
    <n v="17"/>
    <n v="9336"/>
    <n v="811"/>
    <n v="183421"/>
    <n v="149386"/>
    <n v="332807"/>
    <n v="0.21015330332157198"/>
    <x v="1"/>
    <x v="746"/>
    <x v="1"/>
    <x v="1"/>
  </r>
  <r>
    <s v="IT0069"/>
    <s v="Italy"/>
    <s v="Lodi"/>
    <s v="EUR"/>
    <n v="21498"/>
    <n v="9658"/>
    <n v="25042"/>
    <n v="7063"/>
    <n v="18145"/>
    <n v="8937"/>
    <n v="1369"/>
    <n v="11068"/>
    <n v="3025"/>
    <n v="2282"/>
    <n v="12576"/>
    <n v="20517"/>
    <n v="13147"/>
    <n v="11198"/>
    <n v="60611"/>
    <n v="15152"/>
    <n v="6097"/>
    <n v="37449"/>
    <n v="10815"/>
    <n v="25234"/>
    <n v="1760"/>
    <n v="17"/>
    <n v="9336"/>
    <n v="811"/>
    <n v="183421"/>
    <n v="149386"/>
    <n v="332807"/>
    <n v="0.21015330332157198"/>
    <x v="2"/>
    <x v="747"/>
    <x v="2"/>
    <x v="2"/>
  </r>
  <r>
    <s v="IT0069"/>
    <s v="Italy"/>
    <s v="Lodi"/>
    <s v="EUR"/>
    <n v="21498"/>
    <n v="9658"/>
    <n v="25042"/>
    <n v="7063"/>
    <n v="18145"/>
    <n v="8937"/>
    <n v="1369"/>
    <n v="11068"/>
    <n v="3025"/>
    <n v="2282"/>
    <n v="12576"/>
    <n v="20517"/>
    <n v="13147"/>
    <n v="11198"/>
    <n v="60611"/>
    <n v="15152"/>
    <n v="6097"/>
    <n v="37449"/>
    <n v="10815"/>
    <n v="25234"/>
    <n v="1760"/>
    <n v="17"/>
    <n v="9336"/>
    <n v="811"/>
    <n v="183421"/>
    <n v="149386"/>
    <n v="332807"/>
    <n v="0.21015330332157198"/>
    <x v="3"/>
    <x v="748"/>
    <x v="3"/>
    <x v="3"/>
  </r>
  <r>
    <s v="IT0069"/>
    <s v="Italy"/>
    <s v="Lodi"/>
    <s v="EUR"/>
    <n v="21498"/>
    <n v="9658"/>
    <n v="25042"/>
    <n v="7063"/>
    <n v="18145"/>
    <n v="8937"/>
    <n v="1369"/>
    <n v="11068"/>
    <n v="3025"/>
    <n v="2282"/>
    <n v="12576"/>
    <n v="20517"/>
    <n v="13147"/>
    <n v="11198"/>
    <n v="60611"/>
    <n v="15152"/>
    <n v="6097"/>
    <n v="37449"/>
    <n v="10815"/>
    <n v="25234"/>
    <n v="1760"/>
    <n v="17"/>
    <n v="9336"/>
    <n v="811"/>
    <n v="183421"/>
    <n v="149386"/>
    <n v="332807"/>
    <n v="0.21015330332157198"/>
    <x v="4"/>
    <x v="749"/>
    <x v="4"/>
    <x v="4"/>
  </r>
  <r>
    <s v="IT0069"/>
    <s v="Italy"/>
    <s v="Lodi"/>
    <s v="EUR"/>
    <n v="21498"/>
    <n v="9658"/>
    <n v="25042"/>
    <n v="7063"/>
    <n v="18145"/>
    <n v="8937"/>
    <n v="1369"/>
    <n v="11068"/>
    <n v="3025"/>
    <n v="2282"/>
    <n v="12576"/>
    <n v="20517"/>
    <n v="13147"/>
    <n v="11198"/>
    <n v="60611"/>
    <n v="15152"/>
    <n v="6097"/>
    <n v="37449"/>
    <n v="10815"/>
    <n v="25234"/>
    <n v="1760"/>
    <n v="17"/>
    <n v="9336"/>
    <n v="811"/>
    <n v="183421"/>
    <n v="149386"/>
    <n v="332807"/>
    <n v="0.21015330332157198"/>
    <x v="5"/>
    <x v="750"/>
    <x v="5"/>
    <x v="5"/>
  </r>
  <r>
    <s v="IT0069"/>
    <s v="Italy"/>
    <s v="Lodi"/>
    <s v="EUR"/>
    <n v="21498"/>
    <n v="9658"/>
    <n v="25042"/>
    <n v="7063"/>
    <n v="18145"/>
    <n v="8937"/>
    <n v="1369"/>
    <n v="11068"/>
    <n v="3025"/>
    <n v="2282"/>
    <n v="12576"/>
    <n v="20517"/>
    <n v="13147"/>
    <n v="11198"/>
    <n v="60611"/>
    <n v="15152"/>
    <n v="6097"/>
    <n v="37449"/>
    <n v="10815"/>
    <n v="25234"/>
    <n v="1760"/>
    <n v="17"/>
    <n v="9336"/>
    <n v="811"/>
    <n v="183421"/>
    <n v="149386"/>
    <n v="332807"/>
    <n v="0.21015330332157198"/>
    <x v="6"/>
    <x v="751"/>
    <x v="6"/>
    <x v="6"/>
  </r>
  <r>
    <s v="IT0069"/>
    <s v="Italy"/>
    <s v="Lodi"/>
    <s v="EUR"/>
    <n v="21498"/>
    <n v="9658"/>
    <n v="25042"/>
    <n v="7063"/>
    <n v="18145"/>
    <n v="8937"/>
    <n v="1369"/>
    <n v="11068"/>
    <n v="3025"/>
    <n v="2282"/>
    <n v="12576"/>
    <n v="20517"/>
    <n v="13147"/>
    <n v="11198"/>
    <n v="60611"/>
    <n v="15152"/>
    <n v="6097"/>
    <n v="37449"/>
    <n v="10815"/>
    <n v="25234"/>
    <n v="1760"/>
    <n v="17"/>
    <n v="9336"/>
    <n v="811"/>
    <n v="183421"/>
    <n v="149386"/>
    <n v="332807"/>
    <n v="0.21015330332157198"/>
    <x v="7"/>
    <x v="752"/>
    <x v="7"/>
    <x v="7"/>
  </r>
  <r>
    <s v="IT0069"/>
    <s v="Italy"/>
    <s v="Lodi"/>
    <s v="EUR"/>
    <n v="21498"/>
    <n v="9658"/>
    <n v="25042"/>
    <n v="7063"/>
    <n v="18145"/>
    <n v="8937"/>
    <n v="1369"/>
    <n v="11068"/>
    <n v="3025"/>
    <n v="2282"/>
    <n v="12576"/>
    <n v="20517"/>
    <n v="13147"/>
    <n v="11198"/>
    <n v="60611"/>
    <n v="15152"/>
    <n v="6097"/>
    <n v="37449"/>
    <n v="10815"/>
    <n v="25234"/>
    <n v="1760"/>
    <n v="17"/>
    <n v="9336"/>
    <n v="811"/>
    <n v="183421"/>
    <n v="149386"/>
    <n v="332807"/>
    <n v="0.21015330332157198"/>
    <x v="8"/>
    <x v="753"/>
    <x v="8"/>
    <x v="8"/>
  </r>
  <r>
    <s v="IT0069"/>
    <s v="Italy"/>
    <s v="Lodi"/>
    <s v="EUR"/>
    <n v="21498"/>
    <n v="9658"/>
    <n v="25042"/>
    <n v="7063"/>
    <n v="18145"/>
    <n v="8937"/>
    <n v="1369"/>
    <n v="11068"/>
    <n v="3025"/>
    <n v="2282"/>
    <n v="12576"/>
    <n v="20517"/>
    <n v="13147"/>
    <n v="11198"/>
    <n v="60611"/>
    <n v="15152"/>
    <n v="6097"/>
    <n v="37449"/>
    <n v="10815"/>
    <n v="25234"/>
    <n v="1760"/>
    <n v="17"/>
    <n v="9336"/>
    <n v="811"/>
    <n v="183421"/>
    <n v="149386"/>
    <n v="332807"/>
    <n v="0.21015330332157198"/>
    <x v="9"/>
    <x v="754"/>
    <x v="9"/>
    <x v="9"/>
  </r>
  <r>
    <s v="IT0069"/>
    <s v="Italy"/>
    <s v="Lodi"/>
    <s v="EUR"/>
    <n v="21498"/>
    <n v="9658"/>
    <n v="25042"/>
    <n v="7063"/>
    <n v="18145"/>
    <n v="8937"/>
    <n v="1369"/>
    <n v="11068"/>
    <n v="3025"/>
    <n v="2282"/>
    <n v="12576"/>
    <n v="20517"/>
    <n v="13147"/>
    <n v="11198"/>
    <n v="60611"/>
    <n v="15152"/>
    <n v="6097"/>
    <n v="37449"/>
    <n v="10815"/>
    <n v="25234"/>
    <n v="1760"/>
    <n v="17"/>
    <n v="9336"/>
    <n v="811"/>
    <n v="183421"/>
    <n v="149386"/>
    <n v="332807"/>
    <n v="0.21015330332157198"/>
    <x v="10"/>
    <x v="755"/>
    <x v="10"/>
    <x v="10"/>
  </r>
  <r>
    <s v="IT0069"/>
    <s v="Italy"/>
    <s v="Lodi"/>
    <s v="EUR"/>
    <n v="21498"/>
    <n v="9658"/>
    <n v="25042"/>
    <n v="7063"/>
    <n v="18145"/>
    <n v="8937"/>
    <n v="1369"/>
    <n v="11068"/>
    <n v="3025"/>
    <n v="2282"/>
    <n v="12576"/>
    <n v="20517"/>
    <n v="13147"/>
    <n v="11198"/>
    <n v="60611"/>
    <n v="15152"/>
    <n v="6097"/>
    <n v="37449"/>
    <n v="10815"/>
    <n v="25234"/>
    <n v="1760"/>
    <n v="17"/>
    <n v="9336"/>
    <n v="811"/>
    <n v="183421"/>
    <n v="149386"/>
    <n v="332807"/>
    <n v="0.21015330332157198"/>
    <x v="11"/>
    <x v="756"/>
    <x v="11"/>
    <x v="11"/>
  </r>
  <r>
    <s v="IT0070"/>
    <s v="Italy"/>
    <s v="Sassari"/>
    <s v="EUR"/>
    <n v="2851"/>
    <n v="281"/>
    <n v="7705"/>
    <n v="4524"/>
    <n v="1179"/>
    <n v="607"/>
    <n v="924"/>
    <n v="8309"/>
    <n v="4722"/>
    <n v="20128"/>
    <n v="25100"/>
    <n v="48723"/>
    <n v="3331"/>
    <n v="3909"/>
    <n v="3961"/>
    <n v="3112"/>
    <n v="7415"/>
    <n v="16504"/>
    <n v="30005"/>
    <n v="18389"/>
    <n v="5955"/>
    <n v="7278"/>
    <n v="7347"/>
    <n v="20909"/>
    <n v="100495"/>
    <n v="152673"/>
    <n v="253168"/>
    <n v="-7.2140364777765933E-2"/>
    <x v="0"/>
    <x v="757"/>
    <x v="0"/>
    <x v="0"/>
  </r>
  <r>
    <s v="IT0070"/>
    <s v="Italy"/>
    <s v="Sassari"/>
    <s v="EUR"/>
    <n v="2851"/>
    <n v="281"/>
    <n v="7705"/>
    <n v="4524"/>
    <n v="1179"/>
    <n v="607"/>
    <n v="924"/>
    <n v="8309"/>
    <n v="4722"/>
    <n v="20128"/>
    <n v="25100"/>
    <n v="48723"/>
    <n v="3331"/>
    <n v="3909"/>
    <n v="3961"/>
    <n v="3112"/>
    <n v="7415"/>
    <n v="16504"/>
    <n v="30005"/>
    <n v="18389"/>
    <n v="5955"/>
    <n v="7278"/>
    <n v="7347"/>
    <n v="20909"/>
    <n v="100495"/>
    <n v="152673"/>
    <n v="253168"/>
    <n v="-7.2140364777765933E-2"/>
    <x v="1"/>
    <x v="758"/>
    <x v="1"/>
    <x v="1"/>
  </r>
  <r>
    <s v="IT0070"/>
    <s v="Italy"/>
    <s v="Sassari"/>
    <s v="EUR"/>
    <n v="2851"/>
    <n v="281"/>
    <n v="7705"/>
    <n v="4524"/>
    <n v="1179"/>
    <n v="607"/>
    <n v="924"/>
    <n v="8309"/>
    <n v="4722"/>
    <n v="20128"/>
    <n v="25100"/>
    <n v="48723"/>
    <n v="3331"/>
    <n v="3909"/>
    <n v="3961"/>
    <n v="3112"/>
    <n v="7415"/>
    <n v="16504"/>
    <n v="30005"/>
    <n v="18389"/>
    <n v="5955"/>
    <n v="7278"/>
    <n v="7347"/>
    <n v="20909"/>
    <n v="100495"/>
    <n v="152673"/>
    <n v="253168"/>
    <n v="-7.2140364777765933E-2"/>
    <x v="2"/>
    <x v="759"/>
    <x v="2"/>
    <x v="2"/>
  </r>
  <r>
    <s v="IT0070"/>
    <s v="Italy"/>
    <s v="Sassari"/>
    <s v="EUR"/>
    <n v="2851"/>
    <n v="281"/>
    <n v="7705"/>
    <n v="4524"/>
    <n v="1179"/>
    <n v="607"/>
    <n v="924"/>
    <n v="8309"/>
    <n v="4722"/>
    <n v="20128"/>
    <n v="25100"/>
    <n v="48723"/>
    <n v="3331"/>
    <n v="3909"/>
    <n v="3961"/>
    <n v="3112"/>
    <n v="7415"/>
    <n v="16504"/>
    <n v="30005"/>
    <n v="18389"/>
    <n v="5955"/>
    <n v="7278"/>
    <n v="7347"/>
    <n v="20909"/>
    <n v="100495"/>
    <n v="152673"/>
    <n v="253168"/>
    <n v="-7.2140364777765933E-2"/>
    <x v="3"/>
    <x v="760"/>
    <x v="3"/>
    <x v="3"/>
  </r>
  <r>
    <s v="IT0070"/>
    <s v="Italy"/>
    <s v="Sassari"/>
    <s v="EUR"/>
    <n v="2851"/>
    <n v="281"/>
    <n v="7705"/>
    <n v="4524"/>
    <n v="1179"/>
    <n v="607"/>
    <n v="924"/>
    <n v="8309"/>
    <n v="4722"/>
    <n v="20128"/>
    <n v="25100"/>
    <n v="48723"/>
    <n v="3331"/>
    <n v="3909"/>
    <n v="3961"/>
    <n v="3112"/>
    <n v="7415"/>
    <n v="16504"/>
    <n v="30005"/>
    <n v="18389"/>
    <n v="5955"/>
    <n v="7278"/>
    <n v="7347"/>
    <n v="20909"/>
    <n v="100495"/>
    <n v="152673"/>
    <n v="253168"/>
    <n v="-7.2140364777765933E-2"/>
    <x v="4"/>
    <x v="761"/>
    <x v="4"/>
    <x v="4"/>
  </r>
  <r>
    <s v="IT0070"/>
    <s v="Italy"/>
    <s v="Sassari"/>
    <s v="EUR"/>
    <n v="2851"/>
    <n v="281"/>
    <n v="7705"/>
    <n v="4524"/>
    <n v="1179"/>
    <n v="607"/>
    <n v="924"/>
    <n v="8309"/>
    <n v="4722"/>
    <n v="20128"/>
    <n v="25100"/>
    <n v="48723"/>
    <n v="3331"/>
    <n v="3909"/>
    <n v="3961"/>
    <n v="3112"/>
    <n v="7415"/>
    <n v="16504"/>
    <n v="30005"/>
    <n v="18389"/>
    <n v="5955"/>
    <n v="7278"/>
    <n v="7347"/>
    <n v="20909"/>
    <n v="100495"/>
    <n v="152673"/>
    <n v="253168"/>
    <n v="-7.2140364777765933E-2"/>
    <x v="5"/>
    <x v="762"/>
    <x v="5"/>
    <x v="5"/>
  </r>
  <r>
    <s v="IT0070"/>
    <s v="Italy"/>
    <s v="Sassari"/>
    <s v="EUR"/>
    <n v="2851"/>
    <n v="281"/>
    <n v="7705"/>
    <n v="4524"/>
    <n v="1179"/>
    <n v="607"/>
    <n v="924"/>
    <n v="8309"/>
    <n v="4722"/>
    <n v="20128"/>
    <n v="25100"/>
    <n v="48723"/>
    <n v="3331"/>
    <n v="3909"/>
    <n v="3961"/>
    <n v="3112"/>
    <n v="7415"/>
    <n v="16504"/>
    <n v="30005"/>
    <n v="18389"/>
    <n v="5955"/>
    <n v="7278"/>
    <n v="7347"/>
    <n v="20909"/>
    <n v="100495"/>
    <n v="152673"/>
    <n v="253168"/>
    <n v="-7.2140364777765933E-2"/>
    <x v="6"/>
    <x v="763"/>
    <x v="6"/>
    <x v="6"/>
  </r>
  <r>
    <s v="IT0070"/>
    <s v="Italy"/>
    <s v="Sassari"/>
    <s v="EUR"/>
    <n v="2851"/>
    <n v="281"/>
    <n v="7705"/>
    <n v="4524"/>
    <n v="1179"/>
    <n v="607"/>
    <n v="924"/>
    <n v="8309"/>
    <n v="4722"/>
    <n v="20128"/>
    <n v="25100"/>
    <n v="48723"/>
    <n v="3331"/>
    <n v="3909"/>
    <n v="3961"/>
    <n v="3112"/>
    <n v="7415"/>
    <n v="16504"/>
    <n v="30005"/>
    <n v="18389"/>
    <n v="5955"/>
    <n v="7278"/>
    <n v="7347"/>
    <n v="20909"/>
    <n v="100495"/>
    <n v="152673"/>
    <n v="253168"/>
    <n v="-7.2140364777765933E-2"/>
    <x v="7"/>
    <x v="764"/>
    <x v="7"/>
    <x v="7"/>
  </r>
  <r>
    <s v="IT0070"/>
    <s v="Italy"/>
    <s v="Sassari"/>
    <s v="EUR"/>
    <n v="2851"/>
    <n v="281"/>
    <n v="7705"/>
    <n v="4524"/>
    <n v="1179"/>
    <n v="607"/>
    <n v="924"/>
    <n v="8309"/>
    <n v="4722"/>
    <n v="20128"/>
    <n v="25100"/>
    <n v="48723"/>
    <n v="3331"/>
    <n v="3909"/>
    <n v="3961"/>
    <n v="3112"/>
    <n v="7415"/>
    <n v="16504"/>
    <n v="30005"/>
    <n v="18389"/>
    <n v="5955"/>
    <n v="7278"/>
    <n v="7347"/>
    <n v="20909"/>
    <n v="100495"/>
    <n v="152673"/>
    <n v="253168"/>
    <n v="-7.2140364777765933E-2"/>
    <x v="8"/>
    <x v="765"/>
    <x v="8"/>
    <x v="8"/>
  </r>
  <r>
    <s v="IT0070"/>
    <s v="Italy"/>
    <s v="Sassari"/>
    <s v="EUR"/>
    <n v="2851"/>
    <n v="281"/>
    <n v="7705"/>
    <n v="4524"/>
    <n v="1179"/>
    <n v="607"/>
    <n v="924"/>
    <n v="8309"/>
    <n v="4722"/>
    <n v="20128"/>
    <n v="25100"/>
    <n v="48723"/>
    <n v="3331"/>
    <n v="3909"/>
    <n v="3961"/>
    <n v="3112"/>
    <n v="7415"/>
    <n v="16504"/>
    <n v="30005"/>
    <n v="18389"/>
    <n v="5955"/>
    <n v="7278"/>
    <n v="7347"/>
    <n v="20909"/>
    <n v="100495"/>
    <n v="152673"/>
    <n v="253168"/>
    <n v="-7.2140364777765933E-2"/>
    <x v="9"/>
    <x v="766"/>
    <x v="9"/>
    <x v="9"/>
  </r>
  <r>
    <s v="IT0070"/>
    <s v="Italy"/>
    <s v="Sassari"/>
    <s v="EUR"/>
    <n v="2851"/>
    <n v="281"/>
    <n v="7705"/>
    <n v="4524"/>
    <n v="1179"/>
    <n v="607"/>
    <n v="924"/>
    <n v="8309"/>
    <n v="4722"/>
    <n v="20128"/>
    <n v="25100"/>
    <n v="48723"/>
    <n v="3331"/>
    <n v="3909"/>
    <n v="3961"/>
    <n v="3112"/>
    <n v="7415"/>
    <n v="16504"/>
    <n v="30005"/>
    <n v="18389"/>
    <n v="5955"/>
    <n v="7278"/>
    <n v="7347"/>
    <n v="20909"/>
    <n v="100495"/>
    <n v="152673"/>
    <n v="253168"/>
    <n v="-7.2140364777765933E-2"/>
    <x v="10"/>
    <x v="767"/>
    <x v="10"/>
    <x v="10"/>
  </r>
  <r>
    <s v="IT0070"/>
    <s v="Italy"/>
    <s v="Sassari"/>
    <s v="EUR"/>
    <n v="2851"/>
    <n v="281"/>
    <n v="7705"/>
    <n v="4524"/>
    <n v="1179"/>
    <n v="607"/>
    <n v="924"/>
    <n v="8309"/>
    <n v="4722"/>
    <n v="20128"/>
    <n v="25100"/>
    <n v="48723"/>
    <n v="3331"/>
    <n v="3909"/>
    <n v="3961"/>
    <n v="3112"/>
    <n v="7415"/>
    <n v="16504"/>
    <n v="30005"/>
    <n v="18389"/>
    <n v="5955"/>
    <n v="7278"/>
    <n v="7347"/>
    <n v="20909"/>
    <n v="100495"/>
    <n v="152673"/>
    <n v="253168"/>
    <n v="-7.2140364777765933E-2"/>
    <x v="11"/>
    <x v="768"/>
    <x v="11"/>
    <x v="11"/>
  </r>
  <r>
    <s v="IT0071"/>
    <s v="Italy"/>
    <s v="Milano"/>
    <s v="EUR"/>
    <n v="4755"/>
    <n v="9228"/>
    <n v="3129"/>
    <n v="5560"/>
    <n v="6378"/>
    <n v="479"/>
    <n v="8369"/>
    <n v="1963"/>
    <n v="1789"/>
    <n v="7154"/>
    <n v="2976"/>
    <n v="8928"/>
    <n v="2578"/>
    <n v="1104"/>
    <n v="15444"/>
    <n v="5711"/>
    <n v="1781"/>
    <n v="1929"/>
    <n v="61"/>
    <n v="5998"/>
    <n v="2221"/>
    <n v="4943"/>
    <n v="6919"/>
    <n v="2965"/>
    <n v="56400"/>
    <n v="55962"/>
    <n v="112362"/>
    <n v="5.3124087841898322E-2"/>
    <x v="0"/>
    <x v="769"/>
    <x v="0"/>
    <x v="0"/>
  </r>
  <r>
    <s v="IT0071"/>
    <s v="Italy"/>
    <s v="Milano"/>
    <s v="EUR"/>
    <n v="4755"/>
    <n v="9228"/>
    <n v="3129"/>
    <n v="5560"/>
    <n v="6378"/>
    <n v="479"/>
    <n v="8369"/>
    <n v="1963"/>
    <n v="1789"/>
    <n v="7154"/>
    <n v="2976"/>
    <n v="8928"/>
    <n v="2578"/>
    <n v="1104"/>
    <n v="15444"/>
    <n v="5711"/>
    <n v="1781"/>
    <n v="1929"/>
    <n v="61"/>
    <n v="5998"/>
    <n v="2221"/>
    <n v="4943"/>
    <n v="6919"/>
    <n v="2965"/>
    <n v="56400"/>
    <n v="55962"/>
    <n v="112362"/>
    <n v="5.3124087841898322E-2"/>
    <x v="1"/>
    <x v="770"/>
    <x v="1"/>
    <x v="1"/>
  </r>
  <r>
    <s v="IT0071"/>
    <s v="Italy"/>
    <s v="Milano"/>
    <s v="EUR"/>
    <n v="4755"/>
    <n v="9228"/>
    <n v="3129"/>
    <n v="5560"/>
    <n v="6378"/>
    <n v="479"/>
    <n v="8369"/>
    <n v="1963"/>
    <n v="1789"/>
    <n v="7154"/>
    <n v="2976"/>
    <n v="8928"/>
    <n v="2578"/>
    <n v="1104"/>
    <n v="15444"/>
    <n v="5711"/>
    <n v="1781"/>
    <n v="1929"/>
    <n v="61"/>
    <n v="5998"/>
    <n v="2221"/>
    <n v="4943"/>
    <n v="6919"/>
    <n v="2965"/>
    <n v="56400"/>
    <n v="55962"/>
    <n v="112362"/>
    <n v="5.3124087841898322E-2"/>
    <x v="2"/>
    <x v="771"/>
    <x v="2"/>
    <x v="2"/>
  </r>
  <r>
    <s v="IT0071"/>
    <s v="Italy"/>
    <s v="Milano"/>
    <s v="EUR"/>
    <n v="4755"/>
    <n v="9228"/>
    <n v="3129"/>
    <n v="5560"/>
    <n v="6378"/>
    <n v="479"/>
    <n v="8369"/>
    <n v="1963"/>
    <n v="1789"/>
    <n v="7154"/>
    <n v="2976"/>
    <n v="8928"/>
    <n v="2578"/>
    <n v="1104"/>
    <n v="15444"/>
    <n v="5711"/>
    <n v="1781"/>
    <n v="1929"/>
    <n v="61"/>
    <n v="5998"/>
    <n v="2221"/>
    <n v="4943"/>
    <n v="6919"/>
    <n v="2965"/>
    <n v="56400"/>
    <n v="55962"/>
    <n v="112362"/>
    <n v="5.3124087841898322E-2"/>
    <x v="3"/>
    <x v="772"/>
    <x v="3"/>
    <x v="3"/>
  </r>
  <r>
    <s v="IT0071"/>
    <s v="Italy"/>
    <s v="Milano"/>
    <s v="EUR"/>
    <n v="4755"/>
    <n v="9228"/>
    <n v="3129"/>
    <n v="5560"/>
    <n v="6378"/>
    <n v="479"/>
    <n v="8369"/>
    <n v="1963"/>
    <n v="1789"/>
    <n v="7154"/>
    <n v="2976"/>
    <n v="8928"/>
    <n v="2578"/>
    <n v="1104"/>
    <n v="15444"/>
    <n v="5711"/>
    <n v="1781"/>
    <n v="1929"/>
    <n v="61"/>
    <n v="5998"/>
    <n v="2221"/>
    <n v="4943"/>
    <n v="6919"/>
    <n v="2965"/>
    <n v="56400"/>
    <n v="55962"/>
    <n v="112362"/>
    <n v="5.3124087841898322E-2"/>
    <x v="4"/>
    <x v="773"/>
    <x v="4"/>
    <x v="4"/>
  </r>
  <r>
    <s v="IT0071"/>
    <s v="Italy"/>
    <s v="Milano"/>
    <s v="EUR"/>
    <n v="4755"/>
    <n v="9228"/>
    <n v="3129"/>
    <n v="5560"/>
    <n v="6378"/>
    <n v="479"/>
    <n v="8369"/>
    <n v="1963"/>
    <n v="1789"/>
    <n v="7154"/>
    <n v="2976"/>
    <n v="8928"/>
    <n v="2578"/>
    <n v="1104"/>
    <n v="15444"/>
    <n v="5711"/>
    <n v="1781"/>
    <n v="1929"/>
    <n v="61"/>
    <n v="5998"/>
    <n v="2221"/>
    <n v="4943"/>
    <n v="6919"/>
    <n v="2965"/>
    <n v="56400"/>
    <n v="55962"/>
    <n v="112362"/>
    <n v="5.3124087841898322E-2"/>
    <x v="5"/>
    <x v="774"/>
    <x v="5"/>
    <x v="5"/>
  </r>
  <r>
    <s v="IT0071"/>
    <s v="Italy"/>
    <s v="Milano"/>
    <s v="EUR"/>
    <n v="4755"/>
    <n v="9228"/>
    <n v="3129"/>
    <n v="5560"/>
    <n v="6378"/>
    <n v="479"/>
    <n v="8369"/>
    <n v="1963"/>
    <n v="1789"/>
    <n v="7154"/>
    <n v="2976"/>
    <n v="8928"/>
    <n v="2578"/>
    <n v="1104"/>
    <n v="15444"/>
    <n v="5711"/>
    <n v="1781"/>
    <n v="1929"/>
    <n v="61"/>
    <n v="5998"/>
    <n v="2221"/>
    <n v="4943"/>
    <n v="6919"/>
    <n v="2965"/>
    <n v="56400"/>
    <n v="55962"/>
    <n v="112362"/>
    <n v="5.3124087841898322E-2"/>
    <x v="6"/>
    <x v="775"/>
    <x v="6"/>
    <x v="6"/>
  </r>
  <r>
    <s v="IT0071"/>
    <s v="Italy"/>
    <s v="Milano"/>
    <s v="EUR"/>
    <n v="4755"/>
    <n v="9228"/>
    <n v="3129"/>
    <n v="5560"/>
    <n v="6378"/>
    <n v="479"/>
    <n v="8369"/>
    <n v="1963"/>
    <n v="1789"/>
    <n v="7154"/>
    <n v="2976"/>
    <n v="8928"/>
    <n v="2578"/>
    <n v="1104"/>
    <n v="15444"/>
    <n v="5711"/>
    <n v="1781"/>
    <n v="1929"/>
    <n v="61"/>
    <n v="5998"/>
    <n v="2221"/>
    <n v="4943"/>
    <n v="6919"/>
    <n v="2965"/>
    <n v="56400"/>
    <n v="55962"/>
    <n v="112362"/>
    <n v="5.3124087841898322E-2"/>
    <x v="7"/>
    <x v="776"/>
    <x v="7"/>
    <x v="7"/>
  </r>
  <r>
    <s v="IT0071"/>
    <s v="Italy"/>
    <s v="Milano"/>
    <s v="EUR"/>
    <n v="4755"/>
    <n v="9228"/>
    <n v="3129"/>
    <n v="5560"/>
    <n v="6378"/>
    <n v="479"/>
    <n v="8369"/>
    <n v="1963"/>
    <n v="1789"/>
    <n v="7154"/>
    <n v="2976"/>
    <n v="8928"/>
    <n v="2578"/>
    <n v="1104"/>
    <n v="15444"/>
    <n v="5711"/>
    <n v="1781"/>
    <n v="1929"/>
    <n v="61"/>
    <n v="5998"/>
    <n v="2221"/>
    <n v="4943"/>
    <n v="6919"/>
    <n v="2965"/>
    <n v="56400"/>
    <n v="55962"/>
    <n v="112362"/>
    <n v="5.3124087841898322E-2"/>
    <x v="8"/>
    <x v="777"/>
    <x v="8"/>
    <x v="8"/>
  </r>
  <r>
    <s v="IT0071"/>
    <s v="Italy"/>
    <s v="Milano"/>
    <s v="EUR"/>
    <n v="4755"/>
    <n v="9228"/>
    <n v="3129"/>
    <n v="5560"/>
    <n v="6378"/>
    <n v="479"/>
    <n v="8369"/>
    <n v="1963"/>
    <n v="1789"/>
    <n v="7154"/>
    <n v="2976"/>
    <n v="8928"/>
    <n v="2578"/>
    <n v="1104"/>
    <n v="15444"/>
    <n v="5711"/>
    <n v="1781"/>
    <n v="1929"/>
    <n v="61"/>
    <n v="5998"/>
    <n v="2221"/>
    <n v="4943"/>
    <n v="6919"/>
    <n v="2965"/>
    <n v="56400"/>
    <n v="55962"/>
    <n v="112362"/>
    <n v="5.3124087841898322E-2"/>
    <x v="9"/>
    <x v="778"/>
    <x v="9"/>
    <x v="9"/>
  </r>
  <r>
    <s v="IT0071"/>
    <s v="Italy"/>
    <s v="Milano"/>
    <s v="EUR"/>
    <n v="4755"/>
    <n v="9228"/>
    <n v="3129"/>
    <n v="5560"/>
    <n v="6378"/>
    <n v="479"/>
    <n v="8369"/>
    <n v="1963"/>
    <n v="1789"/>
    <n v="7154"/>
    <n v="2976"/>
    <n v="8928"/>
    <n v="2578"/>
    <n v="1104"/>
    <n v="15444"/>
    <n v="5711"/>
    <n v="1781"/>
    <n v="1929"/>
    <n v="61"/>
    <n v="5998"/>
    <n v="2221"/>
    <n v="4943"/>
    <n v="6919"/>
    <n v="2965"/>
    <n v="56400"/>
    <n v="55962"/>
    <n v="112362"/>
    <n v="5.3124087841898322E-2"/>
    <x v="10"/>
    <x v="779"/>
    <x v="10"/>
    <x v="10"/>
  </r>
  <r>
    <s v="IT0071"/>
    <s v="Italy"/>
    <s v="Milano"/>
    <s v="EUR"/>
    <n v="4755"/>
    <n v="9228"/>
    <n v="3129"/>
    <n v="5560"/>
    <n v="6378"/>
    <n v="479"/>
    <n v="8369"/>
    <n v="1963"/>
    <n v="1789"/>
    <n v="7154"/>
    <n v="2976"/>
    <n v="8928"/>
    <n v="2578"/>
    <n v="1104"/>
    <n v="15444"/>
    <n v="5711"/>
    <n v="1781"/>
    <n v="1929"/>
    <n v="61"/>
    <n v="5998"/>
    <n v="2221"/>
    <n v="4943"/>
    <n v="6919"/>
    <n v="2965"/>
    <n v="56400"/>
    <n v="55962"/>
    <n v="112362"/>
    <n v="5.3124087841898322E-2"/>
    <x v="11"/>
    <x v="780"/>
    <x v="11"/>
    <x v="11"/>
  </r>
  <r>
    <s v="IT0072"/>
    <s v="Italy"/>
    <s v="Ancona"/>
    <s v="EUR"/>
    <n v="19118"/>
    <n v="2856"/>
    <n v="1034"/>
    <n v="19636"/>
    <n v="3355"/>
    <n v="3783"/>
    <n v="772"/>
    <n v="24936"/>
    <n v="32905"/>
    <n v="7718"/>
    <n v="4185"/>
    <n v="25704"/>
    <n v="20021"/>
    <n v="3532"/>
    <n v="33404"/>
    <n v="4128"/>
    <n v="11672"/>
    <n v="744"/>
    <n v="24018"/>
    <n v="2088"/>
    <n v="87135"/>
    <n v="880"/>
    <n v="30228"/>
    <n v="4121"/>
    <n v="267847"/>
    <n v="100126"/>
    <n v="367973"/>
    <n v="-0.155605325370163"/>
    <x v="0"/>
    <x v="781"/>
    <x v="0"/>
    <x v="0"/>
  </r>
  <r>
    <s v="IT0072"/>
    <s v="Italy"/>
    <s v="Ancona"/>
    <s v="EUR"/>
    <n v="19118"/>
    <n v="2856"/>
    <n v="1034"/>
    <n v="19636"/>
    <n v="3355"/>
    <n v="3783"/>
    <n v="772"/>
    <n v="24936"/>
    <n v="32905"/>
    <n v="7718"/>
    <n v="4185"/>
    <n v="25704"/>
    <n v="20021"/>
    <n v="3532"/>
    <n v="33404"/>
    <n v="4128"/>
    <n v="11672"/>
    <n v="744"/>
    <n v="24018"/>
    <n v="2088"/>
    <n v="87135"/>
    <n v="880"/>
    <n v="30228"/>
    <n v="4121"/>
    <n v="267847"/>
    <n v="100126"/>
    <n v="367973"/>
    <n v="-0.155605325370163"/>
    <x v="1"/>
    <x v="782"/>
    <x v="1"/>
    <x v="1"/>
  </r>
  <r>
    <s v="IT0072"/>
    <s v="Italy"/>
    <s v="Ancona"/>
    <s v="EUR"/>
    <n v="19118"/>
    <n v="2856"/>
    <n v="1034"/>
    <n v="19636"/>
    <n v="3355"/>
    <n v="3783"/>
    <n v="772"/>
    <n v="24936"/>
    <n v="32905"/>
    <n v="7718"/>
    <n v="4185"/>
    <n v="25704"/>
    <n v="20021"/>
    <n v="3532"/>
    <n v="33404"/>
    <n v="4128"/>
    <n v="11672"/>
    <n v="744"/>
    <n v="24018"/>
    <n v="2088"/>
    <n v="87135"/>
    <n v="880"/>
    <n v="30228"/>
    <n v="4121"/>
    <n v="267847"/>
    <n v="100126"/>
    <n v="367973"/>
    <n v="-0.155605325370163"/>
    <x v="2"/>
    <x v="783"/>
    <x v="2"/>
    <x v="2"/>
  </r>
  <r>
    <s v="IT0072"/>
    <s v="Italy"/>
    <s v="Ancona"/>
    <s v="EUR"/>
    <n v="19118"/>
    <n v="2856"/>
    <n v="1034"/>
    <n v="19636"/>
    <n v="3355"/>
    <n v="3783"/>
    <n v="772"/>
    <n v="24936"/>
    <n v="32905"/>
    <n v="7718"/>
    <n v="4185"/>
    <n v="25704"/>
    <n v="20021"/>
    <n v="3532"/>
    <n v="33404"/>
    <n v="4128"/>
    <n v="11672"/>
    <n v="744"/>
    <n v="24018"/>
    <n v="2088"/>
    <n v="87135"/>
    <n v="880"/>
    <n v="30228"/>
    <n v="4121"/>
    <n v="267847"/>
    <n v="100126"/>
    <n v="367973"/>
    <n v="-0.155605325370163"/>
    <x v="3"/>
    <x v="784"/>
    <x v="3"/>
    <x v="3"/>
  </r>
  <r>
    <s v="IT0072"/>
    <s v="Italy"/>
    <s v="Ancona"/>
    <s v="EUR"/>
    <n v="19118"/>
    <n v="2856"/>
    <n v="1034"/>
    <n v="19636"/>
    <n v="3355"/>
    <n v="3783"/>
    <n v="772"/>
    <n v="24936"/>
    <n v="32905"/>
    <n v="7718"/>
    <n v="4185"/>
    <n v="25704"/>
    <n v="20021"/>
    <n v="3532"/>
    <n v="33404"/>
    <n v="4128"/>
    <n v="11672"/>
    <n v="744"/>
    <n v="24018"/>
    <n v="2088"/>
    <n v="87135"/>
    <n v="880"/>
    <n v="30228"/>
    <n v="4121"/>
    <n v="267847"/>
    <n v="100126"/>
    <n v="367973"/>
    <n v="-0.155605325370163"/>
    <x v="4"/>
    <x v="785"/>
    <x v="4"/>
    <x v="4"/>
  </r>
  <r>
    <s v="IT0072"/>
    <s v="Italy"/>
    <s v="Ancona"/>
    <s v="EUR"/>
    <n v="19118"/>
    <n v="2856"/>
    <n v="1034"/>
    <n v="19636"/>
    <n v="3355"/>
    <n v="3783"/>
    <n v="772"/>
    <n v="24936"/>
    <n v="32905"/>
    <n v="7718"/>
    <n v="4185"/>
    <n v="25704"/>
    <n v="20021"/>
    <n v="3532"/>
    <n v="33404"/>
    <n v="4128"/>
    <n v="11672"/>
    <n v="744"/>
    <n v="24018"/>
    <n v="2088"/>
    <n v="87135"/>
    <n v="880"/>
    <n v="30228"/>
    <n v="4121"/>
    <n v="267847"/>
    <n v="100126"/>
    <n v="367973"/>
    <n v="-0.155605325370163"/>
    <x v="5"/>
    <x v="786"/>
    <x v="5"/>
    <x v="5"/>
  </r>
  <r>
    <s v="IT0072"/>
    <s v="Italy"/>
    <s v="Ancona"/>
    <s v="EUR"/>
    <n v="19118"/>
    <n v="2856"/>
    <n v="1034"/>
    <n v="19636"/>
    <n v="3355"/>
    <n v="3783"/>
    <n v="772"/>
    <n v="24936"/>
    <n v="32905"/>
    <n v="7718"/>
    <n v="4185"/>
    <n v="25704"/>
    <n v="20021"/>
    <n v="3532"/>
    <n v="33404"/>
    <n v="4128"/>
    <n v="11672"/>
    <n v="744"/>
    <n v="24018"/>
    <n v="2088"/>
    <n v="87135"/>
    <n v="880"/>
    <n v="30228"/>
    <n v="4121"/>
    <n v="267847"/>
    <n v="100126"/>
    <n v="367973"/>
    <n v="-0.155605325370163"/>
    <x v="6"/>
    <x v="787"/>
    <x v="6"/>
    <x v="6"/>
  </r>
  <r>
    <s v="IT0072"/>
    <s v="Italy"/>
    <s v="Ancona"/>
    <s v="EUR"/>
    <n v="19118"/>
    <n v="2856"/>
    <n v="1034"/>
    <n v="19636"/>
    <n v="3355"/>
    <n v="3783"/>
    <n v="772"/>
    <n v="24936"/>
    <n v="32905"/>
    <n v="7718"/>
    <n v="4185"/>
    <n v="25704"/>
    <n v="20021"/>
    <n v="3532"/>
    <n v="33404"/>
    <n v="4128"/>
    <n v="11672"/>
    <n v="744"/>
    <n v="24018"/>
    <n v="2088"/>
    <n v="87135"/>
    <n v="880"/>
    <n v="30228"/>
    <n v="4121"/>
    <n v="267847"/>
    <n v="100126"/>
    <n v="367973"/>
    <n v="-0.155605325370163"/>
    <x v="7"/>
    <x v="788"/>
    <x v="7"/>
    <x v="7"/>
  </r>
  <r>
    <s v="IT0072"/>
    <s v="Italy"/>
    <s v="Ancona"/>
    <s v="EUR"/>
    <n v="19118"/>
    <n v="2856"/>
    <n v="1034"/>
    <n v="19636"/>
    <n v="3355"/>
    <n v="3783"/>
    <n v="772"/>
    <n v="24936"/>
    <n v="32905"/>
    <n v="7718"/>
    <n v="4185"/>
    <n v="25704"/>
    <n v="20021"/>
    <n v="3532"/>
    <n v="33404"/>
    <n v="4128"/>
    <n v="11672"/>
    <n v="744"/>
    <n v="24018"/>
    <n v="2088"/>
    <n v="87135"/>
    <n v="880"/>
    <n v="30228"/>
    <n v="4121"/>
    <n v="267847"/>
    <n v="100126"/>
    <n v="367973"/>
    <n v="-0.155605325370163"/>
    <x v="8"/>
    <x v="789"/>
    <x v="8"/>
    <x v="8"/>
  </r>
  <r>
    <s v="IT0072"/>
    <s v="Italy"/>
    <s v="Ancona"/>
    <s v="EUR"/>
    <n v="19118"/>
    <n v="2856"/>
    <n v="1034"/>
    <n v="19636"/>
    <n v="3355"/>
    <n v="3783"/>
    <n v="772"/>
    <n v="24936"/>
    <n v="32905"/>
    <n v="7718"/>
    <n v="4185"/>
    <n v="25704"/>
    <n v="20021"/>
    <n v="3532"/>
    <n v="33404"/>
    <n v="4128"/>
    <n v="11672"/>
    <n v="744"/>
    <n v="24018"/>
    <n v="2088"/>
    <n v="87135"/>
    <n v="880"/>
    <n v="30228"/>
    <n v="4121"/>
    <n v="267847"/>
    <n v="100126"/>
    <n v="367973"/>
    <n v="-0.155605325370163"/>
    <x v="9"/>
    <x v="790"/>
    <x v="9"/>
    <x v="9"/>
  </r>
  <r>
    <s v="IT0072"/>
    <s v="Italy"/>
    <s v="Ancona"/>
    <s v="EUR"/>
    <n v="19118"/>
    <n v="2856"/>
    <n v="1034"/>
    <n v="19636"/>
    <n v="3355"/>
    <n v="3783"/>
    <n v="772"/>
    <n v="24936"/>
    <n v="32905"/>
    <n v="7718"/>
    <n v="4185"/>
    <n v="25704"/>
    <n v="20021"/>
    <n v="3532"/>
    <n v="33404"/>
    <n v="4128"/>
    <n v="11672"/>
    <n v="744"/>
    <n v="24018"/>
    <n v="2088"/>
    <n v="87135"/>
    <n v="880"/>
    <n v="30228"/>
    <n v="4121"/>
    <n v="267847"/>
    <n v="100126"/>
    <n v="367973"/>
    <n v="-0.155605325370163"/>
    <x v="10"/>
    <x v="791"/>
    <x v="10"/>
    <x v="10"/>
  </r>
  <r>
    <s v="IT0072"/>
    <s v="Italy"/>
    <s v="Ancona"/>
    <s v="EUR"/>
    <n v="19118"/>
    <n v="2856"/>
    <n v="1034"/>
    <n v="19636"/>
    <n v="3355"/>
    <n v="3783"/>
    <n v="772"/>
    <n v="24936"/>
    <n v="32905"/>
    <n v="7718"/>
    <n v="4185"/>
    <n v="25704"/>
    <n v="20021"/>
    <n v="3532"/>
    <n v="33404"/>
    <n v="4128"/>
    <n v="11672"/>
    <n v="744"/>
    <n v="24018"/>
    <n v="2088"/>
    <n v="87135"/>
    <n v="880"/>
    <n v="30228"/>
    <n v="4121"/>
    <n v="267847"/>
    <n v="100126"/>
    <n v="367973"/>
    <n v="-0.155605325370163"/>
    <x v="11"/>
    <x v="792"/>
    <x v="11"/>
    <x v="11"/>
  </r>
  <r>
    <s v="IT0073"/>
    <s v="Italy"/>
    <s v="Mantova"/>
    <s v="EUR"/>
    <n v="581"/>
    <n v="11038"/>
    <n v="4152"/>
    <n v="9240"/>
    <n v="146"/>
    <n v="4694"/>
    <n v="35923"/>
    <n v="1111"/>
    <n v="12626"/>
    <n v="3987"/>
    <n v="0"/>
    <n v="18519"/>
    <n v="2927"/>
    <n v="2119"/>
    <n v="20923"/>
    <n v="0"/>
    <n v="124"/>
    <n v="2969"/>
    <n v="172"/>
    <n v="17002"/>
    <n v="18998"/>
    <n v="1429"/>
    <n v="18706"/>
    <n v="2550"/>
    <n v="115278"/>
    <n v="74658"/>
    <n v="189936"/>
    <n v="0.2396939003428083"/>
    <x v="0"/>
    <x v="793"/>
    <x v="0"/>
    <x v="0"/>
  </r>
  <r>
    <s v="IT0073"/>
    <s v="Italy"/>
    <s v="Mantova"/>
    <s v="EUR"/>
    <n v="581"/>
    <n v="11038"/>
    <n v="4152"/>
    <n v="9240"/>
    <n v="146"/>
    <n v="4694"/>
    <n v="35923"/>
    <n v="1111"/>
    <n v="12626"/>
    <n v="3987"/>
    <n v="0"/>
    <n v="18519"/>
    <n v="2927"/>
    <n v="2119"/>
    <n v="20923"/>
    <n v="0"/>
    <n v="124"/>
    <n v="2969"/>
    <n v="172"/>
    <n v="17002"/>
    <n v="18998"/>
    <n v="1429"/>
    <n v="18706"/>
    <n v="2550"/>
    <n v="115278"/>
    <n v="74658"/>
    <n v="189936"/>
    <n v="0.2396939003428083"/>
    <x v="1"/>
    <x v="794"/>
    <x v="1"/>
    <x v="1"/>
  </r>
  <r>
    <s v="IT0073"/>
    <s v="Italy"/>
    <s v="Mantova"/>
    <s v="EUR"/>
    <n v="581"/>
    <n v="11038"/>
    <n v="4152"/>
    <n v="9240"/>
    <n v="146"/>
    <n v="4694"/>
    <n v="35923"/>
    <n v="1111"/>
    <n v="12626"/>
    <n v="3987"/>
    <n v="0"/>
    <n v="18519"/>
    <n v="2927"/>
    <n v="2119"/>
    <n v="20923"/>
    <n v="0"/>
    <n v="124"/>
    <n v="2969"/>
    <n v="172"/>
    <n v="17002"/>
    <n v="18998"/>
    <n v="1429"/>
    <n v="18706"/>
    <n v="2550"/>
    <n v="115278"/>
    <n v="74658"/>
    <n v="189936"/>
    <n v="0.2396939003428083"/>
    <x v="2"/>
    <x v="795"/>
    <x v="2"/>
    <x v="2"/>
  </r>
  <r>
    <s v="IT0073"/>
    <s v="Italy"/>
    <s v="Mantova"/>
    <s v="EUR"/>
    <n v="581"/>
    <n v="11038"/>
    <n v="4152"/>
    <n v="9240"/>
    <n v="146"/>
    <n v="4694"/>
    <n v="35923"/>
    <n v="1111"/>
    <n v="12626"/>
    <n v="3987"/>
    <n v="0"/>
    <n v="18519"/>
    <n v="2927"/>
    <n v="2119"/>
    <n v="20923"/>
    <n v="0"/>
    <n v="124"/>
    <n v="2969"/>
    <n v="172"/>
    <n v="17002"/>
    <n v="18998"/>
    <n v="1429"/>
    <n v="18706"/>
    <n v="2550"/>
    <n v="115278"/>
    <n v="74658"/>
    <n v="189936"/>
    <n v="0.2396939003428083"/>
    <x v="3"/>
    <x v="796"/>
    <x v="3"/>
    <x v="3"/>
  </r>
  <r>
    <s v="IT0073"/>
    <s v="Italy"/>
    <s v="Mantova"/>
    <s v="EUR"/>
    <n v="581"/>
    <n v="11038"/>
    <n v="4152"/>
    <n v="9240"/>
    <n v="146"/>
    <n v="4694"/>
    <n v="35923"/>
    <n v="1111"/>
    <n v="12626"/>
    <n v="3987"/>
    <n v="0"/>
    <n v="18519"/>
    <n v="2927"/>
    <n v="2119"/>
    <n v="20923"/>
    <n v="0"/>
    <n v="124"/>
    <n v="2969"/>
    <n v="172"/>
    <n v="17002"/>
    <n v="18998"/>
    <n v="1429"/>
    <n v="18706"/>
    <n v="2550"/>
    <n v="115278"/>
    <n v="74658"/>
    <n v="189936"/>
    <n v="0.2396939003428083"/>
    <x v="4"/>
    <x v="797"/>
    <x v="4"/>
    <x v="4"/>
  </r>
  <r>
    <s v="IT0073"/>
    <s v="Italy"/>
    <s v="Mantova"/>
    <s v="EUR"/>
    <n v="581"/>
    <n v="11038"/>
    <n v="4152"/>
    <n v="9240"/>
    <n v="146"/>
    <n v="4694"/>
    <n v="35923"/>
    <n v="1111"/>
    <n v="12626"/>
    <n v="3987"/>
    <n v="0"/>
    <n v="18519"/>
    <n v="2927"/>
    <n v="2119"/>
    <n v="20923"/>
    <n v="0"/>
    <n v="124"/>
    <n v="2969"/>
    <n v="172"/>
    <n v="17002"/>
    <n v="18998"/>
    <n v="1429"/>
    <n v="18706"/>
    <n v="2550"/>
    <n v="115278"/>
    <n v="74658"/>
    <n v="189936"/>
    <n v="0.2396939003428083"/>
    <x v="5"/>
    <x v="798"/>
    <x v="5"/>
    <x v="5"/>
  </r>
  <r>
    <s v="IT0073"/>
    <s v="Italy"/>
    <s v="Mantova"/>
    <s v="EUR"/>
    <n v="581"/>
    <n v="11038"/>
    <n v="4152"/>
    <n v="9240"/>
    <n v="146"/>
    <n v="4694"/>
    <n v="35923"/>
    <n v="1111"/>
    <n v="12626"/>
    <n v="3987"/>
    <n v="0"/>
    <n v="18519"/>
    <n v="2927"/>
    <n v="2119"/>
    <n v="20923"/>
    <n v="0"/>
    <n v="124"/>
    <n v="2969"/>
    <n v="172"/>
    <n v="17002"/>
    <n v="18998"/>
    <n v="1429"/>
    <n v="18706"/>
    <n v="2550"/>
    <n v="115278"/>
    <n v="74658"/>
    <n v="189936"/>
    <n v="0.2396939003428083"/>
    <x v="6"/>
    <x v="799"/>
    <x v="6"/>
    <x v="6"/>
  </r>
  <r>
    <s v="IT0073"/>
    <s v="Italy"/>
    <s v="Mantova"/>
    <s v="EUR"/>
    <n v="581"/>
    <n v="11038"/>
    <n v="4152"/>
    <n v="9240"/>
    <n v="146"/>
    <n v="4694"/>
    <n v="35923"/>
    <n v="1111"/>
    <n v="12626"/>
    <n v="3987"/>
    <n v="0"/>
    <n v="18519"/>
    <n v="2927"/>
    <n v="2119"/>
    <n v="20923"/>
    <n v="0"/>
    <n v="124"/>
    <n v="2969"/>
    <n v="172"/>
    <n v="17002"/>
    <n v="18998"/>
    <n v="1429"/>
    <n v="18706"/>
    <n v="2550"/>
    <n v="115278"/>
    <n v="74658"/>
    <n v="189936"/>
    <n v="0.2396939003428083"/>
    <x v="7"/>
    <x v="800"/>
    <x v="7"/>
    <x v="7"/>
  </r>
  <r>
    <s v="IT0073"/>
    <s v="Italy"/>
    <s v="Mantova"/>
    <s v="EUR"/>
    <n v="581"/>
    <n v="11038"/>
    <n v="4152"/>
    <n v="9240"/>
    <n v="146"/>
    <n v="4694"/>
    <n v="35923"/>
    <n v="1111"/>
    <n v="12626"/>
    <n v="3987"/>
    <n v="0"/>
    <n v="18519"/>
    <n v="2927"/>
    <n v="2119"/>
    <n v="20923"/>
    <n v="0"/>
    <n v="124"/>
    <n v="2969"/>
    <n v="172"/>
    <n v="17002"/>
    <n v="18998"/>
    <n v="1429"/>
    <n v="18706"/>
    <n v="2550"/>
    <n v="115278"/>
    <n v="74658"/>
    <n v="189936"/>
    <n v="0.2396939003428083"/>
    <x v="8"/>
    <x v="801"/>
    <x v="8"/>
    <x v="8"/>
  </r>
  <r>
    <s v="IT0073"/>
    <s v="Italy"/>
    <s v="Mantova"/>
    <s v="EUR"/>
    <n v="581"/>
    <n v="11038"/>
    <n v="4152"/>
    <n v="9240"/>
    <n v="146"/>
    <n v="4694"/>
    <n v="35923"/>
    <n v="1111"/>
    <n v="12626"/>
    <n v="3987"/>
    <n v="0"/>
    <n v="18519"/>
    <n v="2927"/>
    <n v="2119"/>
    <n v="20923"/>
    <n v="0"/>
    <n v="124"/>
    <n v="2969"/>
    <n v="172"/>
    <n v="17002"/>
    <n v="18998"/>
    <n v="1429"/>
    <n v="18706"/>
    <n v="2550"/>
    <n v="115278"/>
    <n v="74658"/>
    <n v="189936"/>
    <n v="0.2396939003428083"/>
    <x v="9"/>
    <x v="802"/>
    <x v="9"/>
    <x v="9"/>
  </r>
  <r>
    <s v="IT0073"/>
    <s v="Italy"/>
    <s v="Mantova"/>
    <s v="EUR"/>
    <n v="581"/>
    <n v="11038"/>
    <n v="4152"/>
    <n v="9240"/>
    <n v="146"/>
    <n v="4694"/>
    <n v="35923"/>
    <n v="1111"/>
    <n v="12626"/>
    <n v="3987"/>
    <n v="0"/>
    <n v="18519"/>
    <n v="2927"/>
    <n v="2119"/>
    <n v="20923"/>
    <n v="0"/>
    <n v="124"/>
    <n v="2969"/>
    <n v="172"/>
    <n v="17002"/>
    <n v="18998"/>
    <n v="1429"/>
    <n v="18706"/>
    <n v="2550"/>
    <n v="115278"/>
    <n v="74658"/>
    <n v="189936"/>
    <n v="0.2396939003428083"/>
    <x v="10"/>
    <x v="803"/>
    <x v="10"/>
    <x v="10"/>
  </r>
  <r>
    <s v="IT0073"/>
    <s v="Italy"/>
    <s v="Mantova"/>
    <s v="EUR"/>
    <n v="581"/>
    <n v="11038"/>
    <n v="4152"/>
    <n v="9240"/>
    <n v="146"/>
    <n v="4694"/>
    <n v="35923"/>
    <n v="1111"/>
    <n v="12626"/>
    <n v="3987"/>
    <n v="0"/>
    <n v="18519"/>
    <n v="2927"/>
    <n v="2119"/>
    <n v="20923"/>
    <n v="0"/>
    <n v="124"/>
    <n v="2969"/>
    <n v="172"/>
    <n v="17002"/>
    <n v="18998"/>
    <n v="1429"/>
    <n v="18706"/>
    <n v="2550"/>
    <n v="115278"/>
    <n v="74658"/>
    <n v="189936"/>
    <n v="0.2396939003428083"/>
    <x v="11"/>
    <x v="804"/>
    <x v="11"/>
    <x v="11"/>
  </r>
  <r>
    <s v="IT0074"/>
    <s v="Italy"/>
    <s v="Milano"/>
    <s v="EUR"/>
    <n v="24156"/>
    <n v="2100"/>
    <n v="7584"/>
    <n v="570"/>
    <n v="6524"/>
    <n v="20659"/>
    <n v="2711"/>
    <n v="9073"/>
    <n v="12726"/>
    <n v="2985"/>
    <n v="2888"/>
    <n v="16364"/>
    <n v="11441"/>
    <n v="4448"/>
    <n v="2564"/>
    <n v="5205"/>
    <n v="2999"/>
    <n v="1477"/>
    <n v="13954"/>
    <n v="5979"/>
    <n v="6116"/>
    <n v="679"/>
    <n v="1851"/>
    <n v="2086"/>
    <n v="95514"/>
    <n v="71625"/>
    <n v="167139"/>
    <n v="0.40110328714670473"/>
    <x v="0"/>
    <x v="805"/>
    <x v="0"/>
    <x v="0"/>
  </r>
  <r>
    <s v="IT0074"/>
    <s v="Italy"/>
    <s v="Milano"/>
    <s v="EUR"/>
    <n v="24156"/>
    <n v="2100"/>
    <n v="7584"/>
    <n v="570"/>
    <n v="6524"/>
    <n v="20659"/>
    <n v="2711"/>
    <n v="9073"/>
    <n v="12726"/>
    <n v="2985"/>
    <n v="2888"/>
    <n v="16364"/>
    <n v="11441"/>
    <n v="4448"/>
    <n v="2564"/>
    <n v="5205"/>
    <n v="2999"/>
    <n v="1477"/>
    <n v="13954"/>
    <n v="5979"/>
    <n v="6116"/>
    <n v="679"/>
    <n v="1851"/>
    <n v="2086"/>
    <n v="95514"/>
    <n v="71625"/>
    <n v="167139"/>
    <n v="0.40110328714670473"/>
    <x v="1"/>
    <x v="806"/>
    <x v="1"/>
    <x v="1"/>
  </r>
  <r>
    <s v="IT0074"/>
    <s v="Italy"/>
    <s v="Milano"/>
    <s v="EUR"/>
    <n v="24156"/>
    <n v="2100"/>
    <n v="7584"/>
    <n v="570"/>
    <n v="6524"/>
    <n v="20659"/>
    <n v="2711"/>
    <n v="9073"/>
    <n v="12726"/>
    <n v="2985"/>
    <n v="2888"/>
    <n v="16364"/>
    <n v="11441"/>
    <n v="4448"/>
    <n v="2564"/>
    <n v="5205"/>
    <n v="2999"/>
    <n v="1477"/>
    <n v="13954"/>
    <n v="5979"/>
    <n v="6116"/>
    <n v="679"/>
    <n v="1851"/>
    <n v="2086"/>
    <n v="95514"/>
    <n v="71625"/>
    <n v="167139"/>
    <n v="0.40110328714670473"/>
    <x v="2"/>
    <x v="807"/>
    <x v="2"/>
    <x v="2"/>
  </r>
  <r>
    <s v="IT0074"/>
    <s v="Italy"/>
    <s v="Milano"/>
    <s v="EUR"/>
    <n v="24156"/>
    <n v="2100"/>
    <n v="7584"/>
    <n v="570"/>
    <n v="6524"/>
    <n v="20659"/>
    <n v="2711"/>
    <n v="9073"/>
    <n v="12726"/>
    <n v="2985"/>
    <n v="2888"/>
    <n v="16364"/>
    <n v="11441"/>
    <n v="4448"/>
    <n v="2564"/>
    <n v="5205"/>
    <n v="2999"/>
    <n v="1477"/>
    <n v="13954"/>
    <n v="5979"/>
    <n v="6116"/>
    <n v="679"/>
    <n v="1851"/>
    <n v="2086"/>
    <n v="95514"/>
    <n v="71625"/>
    <n v="167139"/>
    <n v="0.40110328714670473"/>
    <x v="3"/>
    <x v="808"/>
    <x v="3"/>
    <x v="3"/>
  </r>
  <r>
    <s v="IT0074"/>
    <s v="Italy"/>
    <s v="Milano"/>
    <s v="EUR"/>
    <n v="24156"/>
    <n v="2100"/>
    <n v="7584"/>
    <n v="570"/>
    <n v="6524"/>
    <n v="20659"/>
    <n v="2711"/>
    <n v="9073"/>
    <n v="12726"/>
    <n v="2985"/>
    <n v="2888"/>
    <n v="16364"/>
    <n v="11441"/>
    <n v="4448"/>
    <n v="2564"/>
    <n v="5205"/>
    <n v="2999"/>
    <n v="1477"/>
    <n v="13954"/>
    <n v="5979"/>
    <n v="6116"/>
    <n v="679"/>
    <n v="1851"/>
    <n v="2086"/>
    <n v="95514"/>
    <n v="71625"/>
    <n v="167139"/>
    <n v="0.40110328714670473"/>
    <x v="4"/>
    <x v="809"/>
    <x v="4"/>
    <x v="4"/>
  </r>
  <r>
    <s v="IT0074"/>
    <s v="Italy"/>
    <s v="Milano"/>
    <s v="EUR"/>
    <n v="24156"/>
    <n v="2100"/>
    <n v="7584"/>
    <n v="570"/>
    <n v="6524"/>
    <n v="20659"/>
    <n v="2711"/>
    <n v="9073"/>
    <n v="12726"/>
    <n v="2985"/>
    <n v="2888"/>
    <n v="16364"/>
    <n v="11441"/>
    <n v="4448"/>
    <n v="2564"/>
    <n v="5205"/>
    <n v="2999"/>
    <n v="1477"/>
    <n v="13954"/>
    <n v="5979"/>
    <n v="6116"/>
    <n v="679"/>
    <n v="1851"/>
    <n v="2086"/>
    <n v="95514"/>
    <n v="71625"/>
    <n v="167139"/>
    <n v="0.40110328714670473"/>
    <x v="5"/>
    <x v="810"/>
    <x v="5"/>
    <x v="5"/>
  </r>
  <r>
    <s v="IT0074"/>
    <s v="Italy"/>
    <s v="Milano"/>
    <s v="EUR"/>
    <n v="24156"/>
    <n v="2100"/>
    <n v="7584"/>
    <n v="570"/>
    <n v="6524"/>
    <n v="20659"/>
    <n v="2711"/>
    <n v="9073"/>
    <n v="12726"/>
    <n v="2985"/>
    <n v="2888"/>
    <n v="16364"/>
    <n v="11441"/>
    <n v="4448"/>
    <n v="2564"/>
    <n v="5205"/>
    <n v="2999"/>
    <n v="1477"/>
    <n v="13954"/>
    <n v="5979"/>
    <n v="6116"/>
    <n v="679"/>
    <n v="1851"/>
    <n v="2086"/>
    <n v="95514"/>
    <n v="71625"/>
    <n v="167139"/>
    <n v="0.40110328714670473"/>
    <x v="6"/>
    <x v="811"/>
    <x v="6"/>
    <x v="6"/>
  </r>
  <r>
    <s v="IT0074"/>
    <s v="Italy"/>
    <s v="Milano"/>
    <s v="EUR"/>
    <n v="24156"/>
    <n v="2100"/>
    <n v="7584"/>
    <n v="570"/>
    <n v="6524"/>
    <n v="20659"/>
    <n v="2711"/>
    <n v="9073"/>
    <n v="12726"/>
    <n v="2985"/>
    <n v="2888"/>
    <n v="16364"/>
    <n v="11441"/>
    <n v="4448"/>
    <n v="2564"/>
    <n v="5205"/>
    <n v="2999"/>
    <n v="1477"/>
    <n v="13954"/>
    <n v="5979"/>
    <n v="6116"/>
    <n v="679"/>
    <n v="1851"/>
    <n v="2086"/>
    <n v="95514"/>
    <n v="71625"/>
    <n v="167139"/>
    <n v="0.40110328714670473"/>
    <x v="7"/>
    <x v="812"/>
    <x v="7"/>
    <x v="7"/>
  </r>
  <r>
    <s v="IT0074"/>
    <s v="Italy"/>
    <s v="Milano"/>
    <s v="EUR"/>
    <n v="24156"/>
    <n v="2100"/>
    <n v="7584"/>
    <n v="570"/>
    <n v="6524"/>
    <n v="20659"/>
    <n v="2711"/>
    <n v="9073"/>
    <n v="12726"/>
    <n v="2985"/>
    <n v="2888"/>
    <n v="16364"/>
    <n v="11441"/>
    <n v="4448"/>
    <n v="2564"/>
    <n v="5205"/>
    <n v="2999"/>
    <n v="1477"/>
    <n v="13954"/>
    <n v="5979"/>
    <n v="6116"/>
    <n v="679"/>
    <n v="1851"/>
    <n v="2086"/>
    <n v="95514"/>
    <n v="71625"/>
    <n v="167139"/>
    <n v="0.40110328714670473"/>
    <x v="8"/>
    <x v="813"/>
    <x v="8"/>
    <x v="8"/>
  </r>
  <r>
    <s v="IT0074"/>
    <s v="Italy"/>
    <s v="Milano"/>
    <s v="EUR"/>
    <n v="24156"/>
    <n v="2100"/>
    <n v="7584"/>
    <n v="570"/>
    <n v="6524"/>
    <n v="20659"/>
    <n v="2711"/>
    <n v="9073"/>
    <n v="12726"/>
    <n v="2985"/>
    <n v="2888"/>
    <n v="16364"/>
    <n v="11441"/>
    <n v="4448"/>
    <n v="2564"/>
    <n v="5205"/>
    <n v="2999"/>
    <n v="1477"/>
    <n v="13954"/>
    <n v="5979"/>
    <n v="6116"/>
    <n v="679"/>
    <n v="1851"/>
    <n v="2086"/>
    <n v="95514"/>
    <n v="71625"/>
    <n v="167139"/>
    <n v="0.40110328714670473"/>
    <x v="9"/>
    <x v="814"/>
    <x v="9"/>
    <x v="9"/>
  </r>
  <r>
    <s v="IT0074"/>
    <s v="Italy"/>
    <s v="Milano"/>
    <s v="EUR"/>
    <n v="24156"/>
    <n v="2100"/>
    <n v="7584"/>
    <n v="570"/>
    <n v="6524"/>
    <n v="20659"/>
    <n v="2711"/>
    <n v="9073"/>
    <n v="12726"/>
    <n v="2985"/>
    <n v="2888"/>
    <n v="16364"/>
    <n v="11441"/>
    <n v="4448"/>
    <n v="2564"/>
    <n v="5205"/>
    <n v="2999"/>
    <n v="1477"/>
    <n v="13954"/>
    <n v="5979"/>
    <n v="6116"/>
    <n v="679"/>
    <n v="1851"/>
    <n v="2086"/>
    <n v="95514"/>
    <n v="71625"/>
    <n v="167139"/>
    <n v="0.40110328714670473"/>
    <x v="10"/>
    <x v="815"/>
    <x v="10"/>
    <x v="10"/>
  </r>
  <r>
    <s v="IT0074"/>
    <s v="Italy"/>
    <s v="Milano"/>
    <s v="EUR"/>
    <n v="24156"/>
    <n v="2100"/>
    <n v="7584"/>
    <n v="570"/>
    <n v="6524"/>
    <n v="20659"/>
    <n v="2711"/>
    <n v="9073"/>
    <n v="12726"/>
    <n v="2985"/>
    <n v="2888"/>
    <n v="16364"/>
    <n v="11441"/>
    <n v="4448"/>
    <n v="2564"/>
    <n v="5205"/>
    <n v="2999"/>
    <n v="1477"/>
    <n v="13954"/>
    <n v="5979"/>
    <n v="6116"/>
    <n v="679"/>
    <n v="1851"/>
    <n v="2086"/>
    <n v="95514"/>
    <n v="71625"/>
    <n v="167139"/>
    <n v="0.40110328714670473"/>
    <x v="11"/>
    <x v="816"/>
    <x v="11"/>
    <x v="11"/>
  </r>
  <r>
    <s v="IT0075"/>
    <s v="Italy"/>
    <s v="Roma"/>
    <s v="EUR"/>
    <n v="3100"/>
    <n v="4650"/>
    <n v="2145"/>
    <n v="2144"/>
    <n v="10875"/>
    <n v="4229"/>
    <n v="5415"/>
    <n v="738"/>
    <n v="1468"/>
    <n v="9017"/>
    <n v="13999"/>
    <n v="285"/>
    <n v="706"/>
    <n v="1059"/>
    <n v="5775"/>
    <n v="7348"/>
    <n v="7151"/>
    <n v="43922"/>
    <n v="3056"/>
    <n v="14918"/>
    <n v="8709"/>
    <n v="15482"/>
    <n v="1903"/>
    <n v="1980"/>
    <n v="64302"/>
    <n v="105772"/>
    <n v="170074"/>
    <n v="-2.518174651834983E-2"/>
    <x v="0"/>
    <x v="817"/>
    <x v="0"/>
    <x v="0"/>
  </r>
  <r>
    <s v="IT0075"/>
    <s v="Italy"/>
    <s v="Roma"/>
    <s v="EUR"/>
    <n v="3100"/>
    <n v="4650"/>
    <n v="2145"/>
    <n v="2144"/>
    <n v="10875"/>
    <n v="4229"/>
    <n v="5415"/>
    <n v="738"/>
    <n v="1468"/>
    <n v="9017"/>
    <n v="13999"/>
    <n v="285"/>
    <n v="706"/>
    <n v="1059"/>
    <n v="5775"/>
    <n v="7348"/>
    <n v="7151"/>
    <n v="43922"/>
    <n v="3056"/>
    <n v="14918"/>
    <n v="8709"/>
    <n v="15482"/>
    <n v="1903"/>
    <n v="1980"/>
    <n v="64302"/>
    <n v="105772"/>
    <n v="170074"/>
    <n v="-2.518174651834983E-2"/>
    <x v="1"/>
    <x v="818"/>
    <x v="1"/>
    <x v="1"/>
  </r>
  <r>
    <s v="IT0075"/>
    <s v="Italy"/>
    <s v="Roma"/>
    <s v="EUR"/>
    <n v="3100"/>
    <n v="4650"/>
    <n v="2145"/>
    <n v="2144"/>
    <n v="10875"/>
    <n v="4229"/>
    <n v="5415"/>
    <n v="738"/>
    <n v="1468"/>
    <n v="9017"/>
    <n v="13999"/>
    <n v="285"/>
    <n v="706"/>
    <n v="1059"/>
    <n v="5775"/>
    <n v="7348"/>
    <n v="7151"/>
    <n v="43922"/>
    <n v="3056"/>
    <n v="14918"/>
    <n v="8709"/>
    <n v="15482"/>
    <n v="1903"/>
    <n v="1980"/>
    <n v="64302"/>
    <n v="105772"/>
    <n v="170074"/>
    <n v="-2.518174651834983E-2"/>
    <x v="2"/>
    <x v="819"/>
    <x v="2"/>
    <x v="2"/>
  </r>
  <r>
    <s v="IT0075"/>
    <s v="Italy"/>
    <s v="Roma"/>
    <s v="EUR"/>
    <n v="3100"/>
    <n v="4650"/>
    <n v="2145"/>
    <n v="2144"/>
    <n v="10875"/>
    <n v="4229"/>
    <n v="5415"/>
    <n v="738"/>
    <n v="1468"/>
    <n v="9017"/>
    <n v="13999"/>
    <n v="285"/>
    <n v="706"/>
    <n v="1059"/>
    <n v="5775"/>
    <n v="7348"/>
    <n v="7151"/>
    <n v="43922"/>
    <n v="3056"/>
    <n v="14918"/>
    <n v="8709"/>
    <n v="15482"/>
    <n v="1903"/>
    <n v="1980"/>
    <n v="64302"/>
    <n v="105772"/>
    <n v="170074"/>
    <n v="-2.518174651834983E-2"/>
    <x v="3"/>
    <x v="820"/>
    <x v="3"/>
    <x v="3"/>
  </r>
  <r>
    <s v="IT0075"/>
    <s v="Italy"/>
    <s v="Roma"/>
    <s v="EUR"/>
    <n v="3100"/>
    <n v="4650"/>
    <n v="2145"/>
    <n v="2144"/>
    <n v="10875"/>
    <n v="4229"/>
    <n v="5415"/>
    <n v="738"/>
    <n v="1468"/>
    <n v="9017"/>
    <n v="13999"/>
    <n v="285"/>
    <n v="706"/>
    <n v="1059"/>
    <n v="5775"/>
    <n v="7348"/>
    <n v="7151"/>
    <n v="43922"/>
    <n v="3056"/>
    <n v="14918"/>
    <n v="8709"/>
    <n v="15482"/>
    <n v="1903"/>
    <n v="1980"/>
    <n v="64302"/>
    <n v="105772"/>
    <n v="170074"/>
    <n v="-2.518174651834983E-2"/>
    <x v="4"/>
    <x v="821"/>
    <x v="4"/>
    <x v="4"/>
  </r>
  <r>
    <s v="IT0075"/>
    <s v="Italy"/>
    <s v="Roma"/>
    <s v="EUR"/>
    <n v="3100"/>
    <n v="4650"/>
    <n v="2145"/>
    <n v="2144"/>
    <n v="10875"/>
    <n v="4229"/>
    <n v="5415"/>
    <n v="738"/>
    <n v="1468"/>
    <n v="9017"/>
    <n v="13999"/>
    <n v="285"/>
    <n v="706"/>
    <n v="1059"/>
    <n v="5775"/>
    <n v="7348"/>
    <n v="7151"/>
    <n v="43922"/>
    <n v="3056"/>
    <n v="14918"/>
    <n v="8709"/>
    <n v="15482"/>
    <n v="1903"/>
    <n v="1980"/>
    <n v="64302"/>
    <n v="105772"/>
    <n v="170074"/>
    <n v="-2.518174651834983E-2"/>
    <x v="5"/>
    <x v="822"/>
    <x v="5"/>
    <x v="5"/>
  </r>
  <r>
    <s v="IT0075"/>
    <s v="Italy"/>
    <s v="Roma"/>
    <s v="EUR"/>
    <n v="3100"/>
    <n v="4650"/>
    <n v="2145"/>
    <n v="2144"/>
    <n v="10875"/>
    <n v="4229"/>
    <n v="5415"/>
    <n v="738"/>
    <n v="1468"/>
    <n v="9017"/>
    <n v="13999"/>
    <n v="285"/>
    <n v="706"/>
    <n v="1059"/>
    <n v="5775"/>
    <n v="7348"/>
    <n v="7151"/>
    <n v="43922"/>
    <n v="3056"/>
    <n v="14918"/>
    <n v="8709"/>
    <n v="15482"/>
    <n v="1903"/>
    <n v="1980"/>
    <n v="64302"/>
    <n v="105772"/>
    <n v="170074"/>
    <n v="-2.518174651834983E-2"/>
    <x v="6"/>
    <x v="823"/>
    <x v="6"/>
    <x v="6"/>
  </r>
  <r>
    <s v="IT0075"/>
    <s v="Italy"/>
    <s v="Roma"/>
    <s v="EUR"/>
    <n v="3100"/>
    <n v="4650"/>
    <n v="2145"/>
    <n v="2144"/>
    <n v="10875"/>
    <n v="4229"/>
    <n v="5415"/>
    <n v="738"/>
    <n v="1468"/>
    <n v="9017"/>
    <n v="13999"/>
    <n v="285"/>
    <n v="706"/>
    <n v="1059"/>
    <n v="5775"/>
    <n v="7348"/>
    <n v="7151"/>
    <n v="43922"/>
    <n v="3056"/>
    <n v="14918"/>
    <n v="8709"/>
    <n v="15482"/>
    <n v="1903"/>
    <n v="1980"/>
    <n v="64302"/>
    <n v="105772"/>
    <n v="170074"/>
    <n v="-2.518174651834983E-2"/>
    <x v="7"/>
    <x v="824"/>
    <x v="7"/>
    <x v="7"/>
  </r>
  <r>
    <s v="IT0075"/>
    <s v="Italy"/>
    <s v="Roma"/>
    <s v="EUR"/>
    <n v="3100"/>
    <n v="4650"/>
    <n v="2145"/>
    <n v="2144"/>
    <n v="10875"/>
    <n v="4229"/>
    <n v="5415"/>
    <n v="738"/>
    <n v="1468"/>
    <n v="9017"/>
    <n v="13999"/>
    <n v="285"/>
    <n v="706"/>
    <n v="1059"/>
    <n v="5775"/>
    <n v="7348"/>
    <n v="7151"/>
    <n v="43922"/>
    <n v="3056"/>
    <n v="14918"/>
    <n v="8709"/>
    <n v="15482"/>
    <n v="1903"/>
    <n v="1980"/>
    <n v="64302"/>
    <n v="105772"/>
    <n v="170074"/>
    <n v="-2.518174651834983E-2"/>
    <x v="8"/>
    <x v="825"/>
    <x v="8"/>
    <x v="8"/>
  </r>
  <r>
    <s v="IT0075"/>
    <s v="Italy"/>
    <s v="Roma"/>
    <s v="EUR"/>
    <n v="3100"/>
    <n v="4650"/>
    <n v="2145"/>
    <n v="2144"/>
    <n v="10875"/>
    <n v="4229"/>
    <n v="5415"/>
    <n v="738"/>
    <n v="1468"/>
    <n v="9017"/>
    <n v="13999"/>
    <n v="285"/>
    <n v="706"/>
    <n v="1059"/>
    <n v="5775"/>
    <n v="7348"/>
    <n v="7151"/>
    <n v="43922"/>
    <n v="3056"/>
    <n v="14918"/>
    <n v="8709"/>
    <n v="15482"/>
    <n v="1903"/>
    <n v="1980"/>
    <n v="64302"/>
    <n v="105772"/>
    <n v="170074"/>
    <n v="-2.518174651834983E-2"/>
    <x v="9"/>
    <x v="826"/>
    <x v="9"/>
    <x v="9"/>
  </r>
  <r>
    <s v="IT0075"/>
    <s v="Italy"/>
    <s v="Roma"/>
    <s v="EUR"/>
    <n v="3100"/>
    <n v="4650"/>
    <n v="2145"/>
    <n v="2144"/>
    <n v="10875"/>
    <n v="4229"/>
    <n v="5415"/>
    <n v="738"/>
    <n v="1468"/>
    <n v="9017"/>
    <n v="13999"/>
    <n v="285"/>
    <n v="706"/>
    <n v="1059"/>
    <n v="5775"/>
    <n v="7348"/>
    <n v="7151"/>
    <n v="43922"/>
    <n v="3056"/>
    <n v="14918"/>
    <n v="8709"/>
    <n v="15482"/>
    <n v="1903"/>
    <n v="1980"/>
    <n v="64302"/>
    <n v="105772"/>
    <n v="170074"/>
    <n v="-2.518174651834983E-2"/>
    <x v="10"/>
    <x v="827"/>
    <x v="10"/>
    <x v="10"/>
  </r>
  <r>
    <s v="IT0075"/>
    <s v="Italy"/>
    <s v="Roma"/>
    <s v="EUR"/>
    <n v="3100"/>
    <n v="4650"/>
    <n v="2145"/>
    <n v="2144"/>
    <n v="10875"/>
    <n v="4229"/>
    <n v="5415"/>
    <n v="738"/>
    <n v="1468"/>
    <n v="9017"/>
    <n v="13999"/>
    <n v="285"/>
    <n v="706"/>
    <n v="1059"/>
    <n v="5775"/>
    <n v="7348"/>
    <n v="7151"/>
    <n v="43922"/>
    <n v="3056"/>
    <n v="14918"/>
    <n v="8709"/>
    <n v="15482"/>
    <n v="1903"/>
    <n v="1980"/>
    <n v="64302"/>
    <n v="105772"/>
    <n v="170074"/>
    <n v="-2.518174651834983E-2"/>
    <x v="11"/>
    <x v="828"/>
    <x v="11"/>
    <x v="11"/>
  </r>
  <r>
    <s v="IT0076"/>
    <s v="Italy"/>
    <s v="Vicenza"/>
    <s v="EUR"/>
    <n v="3769"/>
    <n v="4994"/>
    <n v="19065"/>
    <n v="6020"/>
    <n v="6307"/>
    <n v="331"/>
    <n v="1690"/>
    <n v="22439"/>
    <n v="6648"/>
    <n v="13496"/>
    <n v="13021"/>
    <n v="4111"/>
    <n v="22078"/>
    <n v="6971"/>
    <n v="17772"/>
    <n v="3385"/>
    <n v="7291"/>
    <n v="2430"/>
    <n v="2505"/>
    <n v="5323"/>
    <n v="1512"/>
    <n v="5358"/>
    <n v="8138"/>
    <n v="2569"/>
    <n v="109796"/>
    <n v="77427"/>
    <n v="187223"/>
    <n v="-0.25134482547832998"/>
    <x v="0"/>
    <x v="829"/>
    <x v="0"/>
    <x v="0"/>
  </r>
  <r>
    <s v="IT0076"/>
    <s v="Italy"/>
    <s v="Vicenza"/>
    <s v="EUR"/>
    <n v="3769"/>
    <n v="4994"/>
    <n v="19065"/>
    <n v="6020"/>
    <n v="6307"/>
    <n v="331"/>
    <n v="1690"/>
    <n v="22439"/>
    <n v="6648"/>
    <n v="13496"/>
    <n v="13021"/>
    <n v="4111"/>
    <n v="22078"/>
    <n v="6971"/>
    <n v="17772"/>
    <n v="3385"/>
    <n v="7291"/>
    <n v="2430"/>
    <n v="2505"/>
    <n v="5323"/>
    <n v="1512"/>
    <n v="5358"/>
    <n v="8138"/>
    <n v="2569"/>
    <n v="109796"/>
    <n v="77427"/>
    <n v="187223"/>
    <n v="-0.25134482547832998"/>
    <x v="1"/>
    <x v="830"/>
    <x v="1"/>
    <x v="1"/>
  </r>
  <r>
    <s v="IT0076"/>
    <s v="Italy"/>
    <s v="Vicenza"/>
    <s v="EUR"/>
    <n v="3769"/>
    <n v="4994"/>
    <n v="19065"/>
    <n v="6020"/>
    <n v="6307"/>
    <n v="331"/>
    <n v="1690"/>
    <n v="22439"/>
    <n v="6648"/>
    <n v="13496"/>
    <n v="13021"/>
    <n v="4111"/>
    <n v="22078"/>
    <n v="6971"/>
    <n v="17772"/>
    <n v="3385"/>
    <n v="7291"/>
    <n v="2430"/>
    <n v="2505"/>
    <n v="5323"/>
    <n v="1512"/>
    <n v="5358"/>
    <n v="8138"/>
    <n v="2569"/>
    <n v="109796"/>
    <n v="77427"/>
    <n v="187223"/>
    <n v="-0.25134482547832998"/>
    <x v="2"/>
    <x v="831"/>
    <x v="2"/>
    <x v="2"/>
  </r>
  <r>
    <s v="IT0076"/>
    <s v="Italy"/>
    <s v="Vicenza"/>
    <s v="EUR"/>
    <n v="3769"/>
    <n v="4994"/>
    <n v="19065"/>
    <n v="6020"/>
    <n v="6307"/>
    <n v="331"/>
    <n v="1690"/>
    <n v="22439"/>
    <n v="6648"/>
    <n v="13496"/>
    <n v="13021"/>
    <n v="4111"/>
    <n v="22078"/>
    <n v="6971"/>
    <n v="17772"/>
    <n v="3385"/>
    <n v="7291"/>
    <n v="2430"/>
    <n v="2505"/>
    <n v="5323"/>
    <n v="1512"/>
    <n v="5358"/>
    <n v="8138"/>
    <n v="2569"/>
    <n v="109796"/>
    <n v="77427"/>
    <n v="187223"/>
    <n v="-0.25134482547832998"/>
    <x v="3"/>
    <x v="832"/>
    <x v="3"/>
    <x v="3"/>
  </r>
  <r>
    <s v="IT0076"/>
    <s v="Italy"/>
    <s v="Vicenza"/>
    <s v="EUR"/>
    <n v="3769"/>
    <n v="4994"/>
    <n v="19065"/>
    <n v="6020"/>
    <n v="6307"/>
    <n v="331"/>
    <n v="1690"/>
    <n v="22439"/>
    <n v="6648"/>
    <n v="13496"/>
    <n v="13021"/>
    <n v="4111"/>
    <n v="22078"/>
    <n v="6971"/>
    <n v="17772"/>
    <n v="3385"/>
    <n v="7291"/>
    <n v="2430"/>
    <n v="2505"/>
    <n v="5323"/>
    <n v="1512"/>
    <n v="5358"/>
    <n v="8138"/>
    <n v="2569"/>
    <n v="109796"/>
    <n v="77427"/>
    <n v="187223"/>
    <n v="-0.25134482547832998"/>
    <x v="4"/>
    <x v="283"/>
    <x v="4"/>
    <x v="4"/>
  </r>
  <r>
    <s v="IT0076"/>
    <s v="Italy"/>
    <s v="Vicenza"/>
    <s v="EUR"/>
    <n v="3769"/>
    <n v="4994"/>
    <n v="19065"/>
    <n v="6020"/>
    <n v="6307"/>
    <n v="331"/>
    <n v="1690"/>
    <n v="22439"/>
    <n v="6648"/>
    <n v="13496"/>
    <n v="13021"/>
    <n v="4111"/>
    <n v="22078"/>
    <n v="6971"/>
    <n v="17772"/>
    <n v="3385"/>
    <n v="7291"/>
    <n v="2430"/>
    <n v="2505"/>
    <n v="5323"/>
    <n v="1512"/>
    <n v="5358"/>
    <n v="8138"/>
    <n v="2569"/>
    <n v="109796"/>
    <n v="77427"/>
    <n v="187223"/>
    <n v="-0.25134482547832998"/>
    <x v="5"/>
    <x v="833"/>
    <x v="5"/>
    <x v="5"/>
  </r>
  <r>
    <s v="IT0076"/>
    <s v="Italy"/>
    <s v="Vicenza"/>
    <s v="EUR"/>
    <n v="3769"/>
    <n v="4994"/>
    <n v="19065"/>
    <n v="6020"/>
    <n v="6307"/>
    <n v="331"/>
    <n v="1690"/>
    <n v="22439"/>
    <n v="6648"/>
    <n v="13496"/>
    <n v="13021"/>
    <n v="4111"/>
    <n v="22078"/>
    <n v="6971"/>
    <n v="17772"/>
    <n v="3385"/>
    <n v="7291"/>
    <n v="2430"/>
    <n v="2505"/>
    <n v="5323"/>
    <n v="1512"/>
    <n v="5358"/>
    <n v="8138"/>
    <n v="2569"/>
    <n v="109796"/>
    <n v="77427"/>
    <n v="187223"/>
    <n v="-0.25134482547832998"/>
    <x v="6"/>
    <x v="834"/>
    <x v="6"/>
    <x v="6"/>
  </r>
  <r>
    <s v="IT0076"/>
    <s v="Italy"/>
    <s v="Vicenza"/>
    <s v="EUR"/>
    <n v="3769"/>
    <n v="4994"/>
    <n v="19065"/>
    <n v="6020"/>
    <n v="6307"/>
    <n v="331"/>
    <n v="1690"/>
    <n v="22439"/>
    <n v="6648"/>
    <n v="13496"/>
    <n v="13021"/>
    <n v="4111"/>
    <n v="22078"/>
    <n v="6971"/>
    <n v="17772"/>
    <n v="3385"/>
    <n v="7291"/>
    <n v="2430"/>
    <n v="2505"/>
    <n v="5323"/>
    <n v="1512"/>
    <n v="5358"/>
    <n v="8138"/>
    <n v="2569"/>
    <n v="109796"/>
    <n v="77427"/>
    <n v="187223"/>
    <n v="-0.25134482547832998"/>
    <x v="7"/>
    <x v="835"/>
    <x v="7"/>
    <x v="7"/>
  </r>
  <r>
    <s v="IT0076"/>
    <s v="Italy"/>
    <s v="Vicenza"/>
    <s v="EUR"/>
    <n v="3769"/>
    <n v="4994"/>
    <n v="19065"/>
    <n v="6020"/>
    <n v="6307"/>
    <n v="331"/>
    <n v="1690"/>
    <n v="22439"/>
    <n v="6648"/>
    <n v="13496"/>
    <n v="13021"/>
    <n v="4111"/>
    <n v="22078"/>
    <n v="6971"/>
    <n v="17772"/>
    <n v="3385"/>
    <n v="7291"/>
    <n v="2430"/>
    <n v="2505"/>
    <n v="5323"/>
    <n v="1512"/>
    <n v="5358"/>
    <n v="8138"/>
    <n v="2569"/>
    <n v="109796"/>
    <n v="77427"/>
    <n v="187223"/>
    <n v="-0.25134482547832998"/>
    <x v="8"/>
    <x v="836"/>
    <x v="8"/>
    <x v="8"/>
  </r>
  <r>
    <s v="IT0076"/>
    <s v="Italy"/>
    <s v="Vicenza"/>
    <s v="EUR"/>
    <n v="3769"/>
    <n v="4994"/>
    <n v="19065"/>
    <n v="6020"/>
    <n v="6307"/>
    <n v="331"/>
    <n v="1690"/>
    <n v="22439"/>
    <n v="6648"/>
    <n v="13496"/>
    <n v="13021"/>
    <n v="4111"/>
    <n v="22078"/>
    <n v="6971"/>
    <n v="17772"/>
    <n v="3385"/>
    <n v="7291"/>
    <n v="2430"/>
    <n v="2505"/>
    <n v="5323"/>
    <n v="1512"/>
    <n v="5358"/>
    <n v="8138"/>
    <n v="2569"/>
    <n v="109796"/>
    <n v="77427"/>
    <n v="187223"/>
    <n v="-0.25134482547832998"/>
    <x v="9"/>
    <x v="837"/>
    <x v="9"/>
    <x v="9"/>
  </r>
  <r>
    <s v="IT0076"/>
    <s v="Italy"/>
    <s v="Vicenza"/>
    <s v="EUR"/>
    <n v="3769"/>
    <n v="4994"/>
    <n v="19065"/>
    <n v="6020"/>
    <n v="6307"/>
    <n v="331"/>
    <n v="1690"/>
    <n v="22439"/>
    <n v="6648"/>
    <n v="13496"/>
    <n v="13021"/>
    <n v="4111"/>
    <n v="22078"/>
    <n v="6971"/>
    <n v="17772"/>
    <n v="3385"/>
    <n v="7291"/>
    <n v="2430"/>
    <n v="2505"/>
    <n v="5323"/>
    <n v="1512"/>
    <n v="5358"/>
    <n v="8138"/>
    <n v="2569"/>
    <n v="109796"/>
    <n v="77427"/>
    <n v="187223"/>
    <n v="-0.25134482547832998"/>
    <x v="10"/>
    <x v="838"/>
    <x v="10"/>
    <x v="10"/>
  </r>
  <r>
    <s v="IT0076"/>
    <s v="Italy"/>
    <s v="Vicenza"/>
    <s v="EUR"/>
    <n v="3769"/>
    <n v="4994"/>
    <n v="19065"/>
    <n v="6020"/>
    <n v="6307"/>
    <n v="331"/>
    <n v="1690"/>
    <n v="22439"/>
    <n v="6648"/>
    <n v="13496"/>
    <n v="13021"/>
    <n v="4111"/>
    <n v="22078"/>
    <n v="6971"/>
    <n v="17772"/>
    <n v="3385"/>
    <n v="7291"/>
    <n v="2430"/>
    <n v="2505"/>
    <n v="5323"/>
    <n v="1512"/>
    <n v="5358"/>
    <n v="8138"/>
    <n v="2569"/>
    <n v="109796"/>
    <n v="77427"/>
    <n v="187223"/>
    <n v="-0.25134482547832998"/>
    <x v="11"/>
    <x v="839"/>
    <x v="11"/>
    <x v="11"/>
  </r>
  <r>
    <s v="IT0077"/>
    <s v="Italy"/>
    <s v="Agrigento"/>
    <s v="EUR"/>
    <n v="9653"/>
    <n v="3391"/>
    <n v="4650"/>
    <n v="3960"/>
    <n v="2657"/>
    <n v="749"/>
    <n v="10019"/>
    <n v="309"/>
    <n v="4870"/>
    <n v="150"/>
    <n v="85066"/>
    <n v="859"/>
    <n v="1997"/>
    <n v="9094"/>
    <n v="9729"/>
    <n v="2586"/>
    <n v="0"/>
    <n v="7110"/>
    <n v="7472"/>
    <n v="13283"/>
    <n v="4691"/>
    <n v="1647"/>
    <n v="5323"/>
    <n v="12419"/>
    <n v="146127"/>
    <n v="55557"/>
    <n v="201684"/>
    <n v="-0.11040694695396565"/>
    <x v="0"/>
    <x v="840"/>
    <x v="0"/>
    <x v="0"/>
  </r>
  <r>
    <s v="IT0077"/>
    <s v="Italy"/>
    <s v="Agrigento"/>
    <s v="EUR"/>
    <n v="9653"/>
    <n v="3391"/>
    <n v="4650"/>
    <n v="3960"/>
    <n v="2657"/>
    <n v="749"/>
    <n v="10019"/>
    <n v="309"/>
    <n v="4870"/>
    <n v="150"/>
    <n v="85066"/>
    <n v="859"/>
    <n v="1997"/>
    <n v="9094"/>
    <n v="9729"/>
    <n v="2586"/>
    <n v="0"/>
    <n v="7110"/>
    <n v="7472"/>
    <n v="13283"/>
    <n v="4691"/>
    <n v="1647"/>
    <n v="5323"/>
    <n v="12419"/>
    <n v="146127"/>
    <n v="55557"/>
    <n v="201684"/>
    <n v="-0.11040694695396565"/>
    <x v="1"/>
    <x v="841"/>
    <x v="1"/>
    <x v="1"/>
  </r>
  <r>
    <s v="IT0077"/>
    <s v="Italy"/>
    <s v="Agrigento"/>
    <s v="EUR"/>
    <n v="9653"/>
    <n v="3391"/>
    <n v="4650"/>
    <n v="3960"/>
    <n v="2657"/>
    <n v="749"/>
    <n v="10019"/>
    <n v="309"/>
    <n v="4870"/>
    <n v="150"/>
    <n v="85066"/>
    <n v="859"/>
    <n v="1997"/>
    <n v="9094"/>
    <n v="9729"/>
    <n v="2586"/>
    <n v="0"/>
    <n v="7110"/>
    <n v="7472"/>
    <n v="13283"/>
    <n v="4691"/>
    <n v="1647"/>
    <n v="5323"/>
    <n v="12419"/>
    <n v="146127"/>
    <n v="55557"/>
    <n v="201684"/>
    <n v="-0.11040694695396565"/>
    <x v="2"/>
    <x v="842"/>
    <x v="2"/>
    <x v="2"/>
  </r>
  <r>
    <s v="IT0077"/>
    <s v="Italy"/>
    <s v="Agrigento"/>
    <s v="EUR"/>
    <n v="9653"/>
    <n v="3391"/>
    <n v="4650"/>
    <n v="3960"/>
    <n v="2657"/>
    <n v="749"/>
    <n v="10019"/>
    <n v="309"/>
    <n v="4870"/>
    <n v="150"/>
    <n v="85066"/>
    <n v="859"/>
    <n v="1997"/>
    <n v="9094"/>
    <n v="9729"/>
    <n v="2586"/>
    <n v="0"/>
    <n v="7110"/>
    <n v="7472"/>
    <n v="13283"/>
    <n v="4691"/>
    <n v="1647"/>
    <n v="5323"/>
    <n v="12419"/>
    <n v="146127"/>
    <n v="55557"/>
    <n v="201684"/>
    <n v="-0.11040694695396565"/>
    <x v="3"/>
    <x v="843"/>
    <x v="3"/>
    <x v="3"/>
  </r>
  <r>
    <s v="IT0077"/>
    <s v="Italy"/>
    <s v="Agrigento"/>
    <s v="EUR"/>
    <n v="9653"/>
    <n v="3391"/>
    <n v="4650"/>
    <n v="3960"/>
    <n v="2657"/>
    <n v="749"/>
    <n v="10019"/>
    <n v="309"/>
    <n v="4870"/>
    <n v="150"/>
    <n v="85066"/>
    <n v="859"/>
    <n v="1997"/>
    <n v="9094"/>
    <n v="9729"/>
    <n v="2586"/>
    <n v="0"/>
    <n v="7110"/>
    <n v="7472"/>
    <n v="13283"/>
    <n v="4691"/>
    <n v="1647"/>
    <n v="5323"/>
    <n v="12419"/>
    <n v="146127"/>
    <n v="55557"/>
    <n v="201684"/>
    <n v="-0.11040694695396565"/>
    <x v="4"/>
    <x v="844"/>
    <x v="4"/>
    <x v="4"/>
  </r>
  <r>
    <s v="IT0077"/>
    <s v="Italy"/>
    <s v="Agrigento"/>
    <s v="EUR"/>
    <n v="9653"/>
    <n v="3391"/>
    <n v="4650"/>
    <n v="3960"/>
    <n v="2657"/>
    <n v="749"/>
    <n v="10019"/>
    <n v="309"/>
    <n v="4870"/>
    <n v="150"/>
    <n v="85066"/>
    <n v="859"/>
    <n v="1997"/>
    <n v="9094"/>
    <n v="9729"/>
    <n v="2586"/>
    <n v="0"/>
    <n v="7110"/>
    <n v="7472"/>
    <n v="13283"/>
    <n v="4691"/>
    <n v="1647"/>
    <n v="5323"/>
    <n v="12419"/>
    <n v="146127"/>
    <n v="55557"/>
    <n v="201684"/>
    <n v="-0.11040694695396565"/>
    <x v="5"/>
    <x v="845"/>
    <x v="5"/>
    <x v="5"/>
  </r>
  <r>
    <s v="IT0077"/>
    <s v="Italy"/>
    <s v="Agrigento"/>
    <s v="EUR"/>
    <n v="9653"/>
    <n v="3391"/>
    <n v="4650"/>
    <n v="3960"/>
    <n v="2657"/>
    <n v="749"/>
    <n v="10019"/>
    <n v="309"/>
    <n v="4870"/>
    <n v="150"/>
    <n v="85066"/>
    <n v="859"/>
    <n v="1997"/>
    <n v="9094"/>
    <n v="9729"/>
    <n v="2586"/>
    <n v="0"/>
    <n v="7110"/>
    <n v="7472"/>
    <n v="13283"/>
    <n v="4691"/>
    <n v="1647"/>
    <n v="5323"/>
    <n v="12419"/>
    <n v="146127"/>
    <n v="55557"/>
    <n v="201684"/>
    <n v="-0.11040694695396565"/>
    <x v="6"/>
    <x v="846"/>
    <x v="6"/>
    <x v="6"/>
  </r>
  <r>
    <s v="IT0077"/>
    <s v="Italy"/>
    <s v="Agrigento"/>
    <s v="EUR"/>
    <n v="9653"/>
    <n v="3391"/>
    <n v="4650"/>
    <n v="3960"/>
    <n v="2657"/>
    <n v="749"/>
    <n v="10019"/>
    <n v="309"/>
    <n v="4870"/>
    <n v="150"/>
    <n v="85066"/>
    <n v="859"/>
    <n v="1997"/>
    <n v="9094"/>
    <n v="9729"/>
    <n v="2586"/>
    <n v="0"/>
    <n v="7110"/>
    <n v="7472"/>
    <n v="13283"/>
    <n v="4691"/>
    <n v="1647"/>
    <n v="5323"/>
    <n v="12419"/>
    <n v="146127"/>
    <n v="55557"/>
    <n v="201684"/>
    <n v="-0.11040694695396565"/>
    <x v="7"/>
    <x v="847"/>
    <x v="7"/>
    <x v="7"/>
  </r>
  <r>
    <s v="IT0077"/>
    <s v="Italy"/>
    <s v="Agrigento"/>
    <s v="EUR"/>
    <n v="9653"/>
    <n v="3391"/>
    <n v="4650"/>
    <n v="3960"/>
    <n v="2657"/>
    <n v="749"/>
    <n v="10019"/>
    <n v="309"/>
    <n v="4870"/>
    <n v="150"/>
    <n v="85066"/>
    <n v="859"/>
    <n v="1997"/>
    <n v="9094"/>
    <n v="9729"/>
    <n v="2586"/>
    <n v="0"/>
    <n v="7110"/>
    <n v="7472"/>
    <n v="13283"/>
    <n v="4691"/>
    <n v="1647"/>
    <n v="5323"/>
    <n v="12419"/>
    <n v="146127"/>
    <n v="55557"/>
    <n v="201684"/>
    <n v="-0.11040694695396565"/>
    <x v="8"/>
    <x v="848"/>
    <x v="8"/>
    <x v="8"/>
  </r>
  <r>
    <s v="IT0077"/>
    <s v="Italy"/>
    <s v="Agrigento"/>
    <s v="EUR"/>
    <n v="9653"/>
    <n v="3391"/>
    <n v="4650"/>
    <n v="3960"/>
    <n v="2657"/>
    <n v="749"/>
    <n v="10019"/>
    <n v="309"/>
    <n v="4870"/>
    <n v="150"/>
    <n v="85066"/>
    <n v="859"/>
    <n v="1997"/>
    <n v="9094"/>
    <n v="9729"/>
    <n v="2586"/>
    <n v="0"/>
    <n v="7110"/>
    <n v="7472"/>
    <n v="13283"/>
    <n v="4691"/>
    <n v="1647"/>
    <n v="5323"/>
    <n v="12419"/>
    <n v="146127"/>
    <n v="55557"/>
    <n v="201684"/>
    <n v="-0.11040694695396565"/>
    <x v="9"/>
    <x v="849"/>
    <x v="9"/>
    <x v="9"/>
  </r>
  <r>
    <s v="IT0077"/>
    <s v="Italy"/>
    <s v="Agrigento"/>
    <s v="EUR"/>
    <n v="9653"/>
    <n v="3391"/>
    <n v="4650"/>
    <n v="3960"/>
    <n v="2657"/>
    <n v="749"/>
    <n v="10019"/>
    <n v="309"/>
    <n v="4870"/>
    <n v="150"/>
    <n v="85066"/>
    <n v="859"/>
    <n v="1997"/>
    <n v="9094"/>
    <n v="9729"/>
    <n v="2586"/>
    <n v="0"/>
    <n v="7110"/>
    <n v="7472"/>
    <n v="13283"/>
    <n v="4691"/>
    <n v="1647"/>
    <n v="5323"/>
    <n v="12419"/>
    <n v="146127"/>
    <n v="55557"/>
    <n v="201684"/>
    <n v="-0.11040694695396565"/>
    <x v="10"/>
    <x v="850"/>
    <x v="10"/>
    <x v="10"/>
  </r>
  <r>
    <s v="IT0077"/>
    <s v="Italy"/>
    <s v="Agrigento"/>
    <s v="EUR"/>
    <n v="9653"/>
    <n v="3391"/>
    <n v="4650"/>
    <n v="3960"/>
    <n v="2657"/>
    <n v="749"/>
    <n v="10019"/>
    <n v="309"/>
    <n v="4870"/>
    <n v="150"/>
    <n v="85066"/>
    <n v="859"/>
    <n v="1997"/>
    <n v="9094"/>
    <n v="9729"/>
    <n v="2586"/>
    <n v="0"/>
    <n v="7110"/>
    <n v="7472"/>
    <n v="13283"/>
    <n v="4691"/>
    <n v="1647"/>
    <n v="5323"/>
    <n v="12419"/>
    <n v="146127"/>
    <n v="55557"/>
    <n v="201684"/>
    <n v="-0.11040694695396565"/>
    <x v="11"/>
    <x v="851"/>
    <x v="11"/>
    <x v="11"/>
  </r>
  <r>
    <s v="IT0078"/>
    <s v="Italy"/>
    <s v="Piacenza"/>
    <s v="EUR"/>
    <n v="7215"/>
    <n v="6932"/>
    <n v="1954"/>
    <n v="1098"/>
    <n v="1774"/>
    <n v="913"/>
    <n v="14203"/>
    <n v="1404"/>
    <n v="950"/>
    <n v="2847"/>
    <n v="24782"/>
    <n v="505"/>
    <n v="4042"/>
    <n v="258"/>
    <n v="10445"/>
    <n v="2139"/>
    <n v="5514"/>
    <n v="25118"/>
    <n v="3647"/>
    <n v="9378"/>
    <n v="5280"/>
    <n v="859"/>
    <n v="11172"/>
    <n v="7448"/>
    <n v="90978"/>
    <n v="58899"/>
    <n v="149877"/>
    <n v="0.16466796226951699"/>
    <x v="0"/>
    <x v="852"/>
    <x v="0"/>
    <x v="0"/>
  </r>
  <r>
    <s v="IT0078"/>
    <s v="Italy"/>
    <s v="Piacenza"/>
    <s v="EUR"/>
    <n v="7215"/>
    <n v="6932"/>
    <n v="1954"/>
    <n v="1098"/>
    <n v="1774"/>
    <n v="913"/>
    <n v="14203"/>
    <n v="1404"/>
    <n v="950"/>
    <n v="2847"/>
    <n v="24782"/>
    <n v="505"/>
    <n v="4042"/>
    <n v="258"/>
    <n v="10445"/>
    <n v="2139"/>
    <n v="5514"/>
    <n v="25118"/>
    <n v="3647"/>
    <n v="9378"/>
    <n v="5280"/>
    <n v="859"/>
    <n v="11172"/>
    <n v="7448"/>
    <n v="90978"/>
    <n v="58899"/>
    <n v="149877"/>
    <n v="0.16466796226951699"/>
    <x v="1"/>
    <x v="853"/>
    <x v="1"/>
    <x v="1"/>
  </r>
  <r>
    <s v="IT0078"/>
    <s v="Italy"/>
    <s v="Piacenza"/>
    <s v="EUR"/>
    <n v="7215"/>
    <n v="6932"/>
    <n v="1954"/>
    <n v="1098"/>
    <n v="1774"/>
    <n v="913"/>
    <n v="14203"/>
    <n v="1404"/>
    <n v="950"/>
    <n v="2847"/>
    <n v="24782"/>
    <n v="505"/>
    <n v="4042"/>
    <n v="258"/>
    <n v="10445"/>
    <n v="2139"/>
    <n v="5514"/>
    <n v="25118"/>
    <n v="3647"/>
    <n v="9378"/>
    <n v="5280"/>
    <n v="859"/>
    <n v="11172"/>
    <n v="7448"/>
    <n v="90978"/>
    <n v="58899"/>
    <n v="149877"/>
    <n v="0.16466796226951699"/>
    <x v="2"/>
    <x v="854"/>
    <x v="2"/>
    <x v="2"/>
  </r>
  <r>
    <s v="IT0078"/>
    <s v="Italy"/>
    <s v="Piacenza"/>
    <s v="EUR"/>
    <n v="7215"/>
    <n v="6932"/>
    <n v="1954"/>
    <n v="1098"/>
    <n v="1774"/>
    <n v="913"/>
    <n v="14203"/>
    <n v="1404"/>
    <n v="950"/>
    <n v="2847"/>
    <n v="24782"/>
    <n v="505"/>
    <n v="4042"/>
    <n v="258"/>
    <n v="10445"/>
    <n v="2139"/>
    <n v="5514"/>
    <n v="25118"/>
    <n v="3647"/>
    <n v="9378"/>
    <n v="5280"/>
    <n v="859"/>
    <n v="11172"/>
    <n v="7448"/>
    <n v="90978"/>
    <n v="58899"/>
    <n v="149877"/>
    <n v="0.16466796226951699"/>
    <x v="3"/>
    <x v="855"/>
    <x v="3"/>
    <x v="3"/>
  </r>
  <r>
    <s v="IT0078"/>
    <s v="Italy"/>
    <s v="Piacenza"/>
    <s v="EUR"/>
    <n v="7215"/>
    <n v="6932"/>
    <n v="1954"/>
    <n v="1098"/>
    <n v="1774"/>
    <n v="913"/>
    <n v="14203"/>
    <n v="1404"/>
    <n v="950"/>
    <n v="2847"/>
    <n v="24782"/>
    <n v="505"/>
    <n v="4042"/>
    <n v="258"/>
    <n v="10445"/>
    <n v="2139"/>
    <n v="5514"/>
    <n v="25118"/>
    <n v="3647"/>
    <n v="9378"/>
    <n v="5280"/>
    <n v="859"/>
    <n v="11172"/>
    <n v="7448"/>
    <n v="90978"/>
    <n v="58899"/>
    <n v="149877"/>
    <n v="0.16466796226951699"/>
    <x v="4"/>
    <x v="856"/>
    <x v="4"/>
    <x v="4"/>
  </r>
  <r>
    <s v="IT0078"/>
    <s v="Italy"/>
    <s v="Piacenza"/>
    <s v="EUR"/>
    <n v="7215"/>
    <n v="6932"/>
    <n v="1954"/>
    <n v="1098"/>
    <n v="1774"/>
    <n v="913"/>
    <n v="14203"/>
    <n v="1404"/>
    <n v="950"/>
    <n v="2847"/>
    <n v="24782"/>
    <n v="505"/>
    <n v="4042"/>
    <n v="258"/>
    <n v="10445"/>
    <n v="2139"/>
    <n v="5514"/>
    <n v="25118"/>
    <n v="3647"/>
    <n v="9378"/>
    <n v="5280"/>
    <n v="859"/>
    <n v="11172"/>
    <n v="7448"/>
    <n v="90978"/>
    <n v="58899"/>
    <n v="149877"/>
    <n v="0.16466796226951699"/>
    <x v="5"/>
    <x v="857"/>
    <x v="5"/>
    <x v="5"/>
  </r>
  <r>
    <s v="IT0078"/>
    <s v="Italy"/>
    <s v="Piacenza"/>
    <s v="EUR"/>
    <n v="7215"/>
    <n v="6932"/>
    <n v="1954"/>
    <n v="1098"/>
    <n v="1774"/>
    <n v="913"/>
    <n v="14203"/>
    <n v="1404"/>
    <n v="950"/>
    <n v="2847"/>
    <n v="24782"/>
    <n v="505"/>
    <n v="4042"/>
    <n v="258"/>
    <n v="10445"/>
    <n v="2139"/>
    <n v="5514"/>
    <n v="25118"/>
    <n v="3647"/>
    <n v="9378"/>
    <n v="5280"/>
    <n v="859"/>
    <n v="11172"/>
    <n v="7448"/>
    <n v="90978"/>
    <n v="58899"/>
    <n v="149877"/>
    <n v="0.16466796226951699"/>
    <x v="6"/>
    <x v="858"/>
    <x v="6"/>
    <x v="6"/>
  </r>
  <r>
    <s v="IT0078"/>
    <s v="Italy"/>
    <s v="Piacenza"/>
    <s v="EUR"/>
    <n v="7215"/>
    <n v="6932"/>
    <n v="1954"/>
    <n v="1098"/>
    <n v="1774"/>
    <n v="913"/>
    <n v="14203"/>
    <n v="1404"/>
    <n v="950"/>
    <n v="2847"/>
    <n v="24782"/>
    <n v="505"/>
    <n v="4042"/>
    <n v="258"/>
    <n v="10445"/>
    <n v="2139"/>
    <n v="5514"/>
    <n v="25118"/>
    <n v="3647"/>
    <n v="9378"/>
    <n v="5280"/>
    <n v="859"/>
    <n v="11172"/>
    <n v="7448"/>
    <n v="90978"/>
    <n v="58899"/>
    <n v="149877"/>
    <n v="0.16466796226951699"/>
    <x v="7"/>
    <x v="859"/>
    <x v="7"/>
    <x v="7"/>
  </r>
  <r>
    <s v="IT0078"/>
    <s v="Italy"/>
    <s v="Piacenza"/>
    <s v="EUR"/>
    <n v="7215"/>
    <n v="6932"/>
    <n v="1954"/>
    <n v="1098"/>
    <n v="1774"/>
    <n v="913"/>
    <n v="14203"/>
    <n v="1404"/>
    <n v="950"/>
    <n v="2847"/>
    <n v="24782"/>
    <n v="505"/>
    <n v="4042"/>
    <n v="258"/>
    <n v="10445"/>
    <n v="2139"/>
    <n v="5514"/>
    <n v="25118"/>
    <n v="3647"/>
    <n v="9378"/>
    <n v="5280"/>
    <n v="859"/>
    <n v="11172"/>
    <n v="7448"/>
    <n v="90978"/>
    <n v="58899"/>
    <n v="149877"/>
    <n v="0.16466796226951699"/>
    <x v="8"/>
    <x v="860"/>
    <x v="8"/>
    <x v="8"/>
  </r>
  <r>
    <s v="IT0078"/>
    <s v="Italy"/>
    <s v="Piacenza"/>
    <s v="EUR"/>
    <n v="7215"/>
    <n v="6932"/>
    <n v="1954"/>
    <n v="1098"/>
    <n v="1774"/>
    <n v="913"/>
    <n v="14203"/>
    <n v="1404"/>
    <n v="950"/>
    <n v="2847"/>
    <n v="24782"/>
    <n v="505"/>
    <n v="4042"/>
    <n v="258"/>
    <n v="10445"/>
    <n v="2139"/>
    <n v="5514"/>
    <n v="25118"/>
    <n v="3647"/>
    <n v="9378"/>
    <n v="5280"/>
    <n v="859"/>
    <n v="11172"/>
    <n v="7448"/>
    <n v="90978"/>
    <n v="58899"/>
    <n v="149877"/>
    <n v="0.16466796226951699"/>
    <x v="9"/>
    <x v="861"/>
    <x v="9"/>
    <x v="9"/>
  </r>
  <r>
    <s v="IT0078"/>
    <s v="Italy"/>
    <s v="Piacenza"/>
    <s v="EUR"/>
    <n v="7215"/>
    <n v="6932"/>
    <n v="1954"/>
    <n v="1098"/>
    <n v="1774"/>
    <n v="913"/>
    <n v="14203"/>
    <n v="1404"/>
    <n v="950"/>
    <n v="2847"/>
    <n v="24782"/>
    <n v="505"/>
    <n v="4042"/>
    <n v="258"/>
    <n v="10445"/>
    <n v="2139"/>
    <n v="5514"/>
    <n v="25118"/>
    <n v="3647"/>
    <n v="9378"/>
    <n v="5280"/>
    <n v="859"/>
    <n v="11172"/>
    <n v="7448"/>
    <n v="90978"/>
    <n v="58899"/>
    <n v="149877"/>
    <n v="0.16466796226951699"/>
    <x v="10"/>
    <x v="862"/>
    <x v="10"/>
    <x v="10"/>
  </r>
  <r>
    <s v="IT0078"/>
    <s v="Italy"/>
    <s v="Piacenza"/>
    <s v="EUR"/>
    <n v="7215"/>
    <n v="6932"/>
    <n v="1954"/>
    <n v="1098"/>
    <n v="1774"/>
    <n v="913"/>
    <n v="14203"/>
    <n v="1404"/>
    <n v="950"/>
    <n v="2847"/>
    <n v="24782"/>
    <n v="505"/>
    <n v="4042"/>
    <n v="258"/>
    <n v="10445"/>
    <n v="2139"/>
    <n v="5514"/>
    <n v="25118"/>
    <n v="3647"/>
    <n v="9378"/>
    <n v="5280"/>
    <n v="859"/>
    <n v="11172"/>
    <n v="7448"/>
    <n v="90978"/>
    <n v="58899"/>
    <n v="149877"/>
    <n v="0.16466796226951699"/>
    <x v="11"/>
    <x v="863"/>
    <x v="11"/>
    <x v="11"/>
  </r>
  <r>
    <s v="IT0079"/>
    <s v="Italy"/>
    <s v="Milano"/>
    <s v="EUR"/>
    <n v="0"/>
    <n v="9243"/>
    <n v="2727"/>
    <n v="860"/>
    <n v="6149"/>
    <n v="5676"/>
    <n v="134"/>
    <n v="1534"/>
    <n v="1688"/>
    <n v="70"/>
    <n v="3436"/>
    <n v="25190"/>
    <n v="13529"/>
    <n v="4041"/>
    <n v="411"/>
    <n v="4723"/>
    <n v="322"/>
    <n v="2896"/>
    <n v="1887"/>
    <n v="2950"/>
    <n v="2432"/>
    <n v="1490"/>
    <n v="728"/>
    <n v="17452"/>
    <n v="33443"/>
    <n v="76125"/>
    <n v="109568"/>
    <n v="-0.18930203897692471"/>
    <x v="0"/>
    <x v="864"/>
    <x v="0"/>
    <x v="0"/>
  </r>
  <r>
    <s v="IT0079"/>
    <s v="Italy"/>
    <s v="Milano"/>
    <s v="EUR"/>
    <n v="0"/>
    <n v="9243"/>
    <n v="2727"/>
    <n v="860"/>
    <n v="6149"/>
    <n v="5676"/>
    <n v="134"/>
    <n v="1534"/>
    <n v="1688"/>
    <n v="70"/>
    <n v="3436"/>
    <n v="25190"/>
    <n v="13529"/>
    <n v="4041"/>
    <n v="411"/>
    <n v="4723"/>
    <n v="322"/>
    <n v="2896"/>
    <n v="1887"/>
    <n v="2950"/>
    <n v="2432"/>
    <n v="1490"/>
    <n v="728"/>
    <n v="17452"/>
    <n v="33443"/>
    <n v="76125"/>
    <n v="109568"/>
    <n v="-0.18930203897692471"/>
    <x v="1"/>
    <x v="865"/>
    <x v="1"/>
    <x v="1"/>
  </r>
  <r>
    <s v="IT0079"/>
    <s v="Italy"/>
    <s v="Milano"/>
    <s v="EUR"/>
    <n v="0"/>
    <n v="9243"/>
    <n v="2727"/>
    <n v="860"/>
    <n v="6149"/>
    <n v="5676"/>
    <n v="134"/>
    <n v="1534"/>
    <n v="1688"/>
    <n v="70"/>
    <n v="3436"/>
    <n v="25190"/>
    <n v="13529"/>
    <n v="4041"/>
    <n v="411"/>
    <n v="4723"/>
    <n v="322"/>
    <n v="2896"/>
    <n v="1887"/>
    <n v="2950"/>
    <n v="2432"/>
    <n v="1490"/>
    <n v="728"/>
    <n v="17452"/>
    <n v="33443"/>
    <n v="76125"/>
    <n v="109568"/>
    <n v="-0.18930203897692471"/>
    <x v="2"/>
    <x v="866"/>
    <x v="2"/>
    <x v="2"/>
  </r>
  <r>
    <s v="IT0079"/>
    <s v="Italy"/>
    <s v="Milano"/>
    <s v="EUR"/>
    <n v="0"/>
    <n v="9243"/>
    <n v="2727"/>
    <n v="860"/>
    <n v="6149"/>
    <n v="5676"/>
    <n v="134"/>
    <n v="1534"/>
    <n v="1688"/>
    <n v="70"/>
    <n v="3436"/>
    <n v="25190"/>
    <n v="13529"/>
    <n v="4041"/>
    <n v="411"/>
    <n v="4723"/>
    <n v="322"/>
    <n v="2896"/>
    <n v="1887"/>
    <n v="2950"/>
    <n v="2432"/>
    <n v="1490"/>
    <n v="728"/>
    <n v="17452"/>
    <n v="33443"/>
    <n v="76125"/>
    <n v="109568"/>
    <n v="-0.18930203897692471"/>
    <x v="3"/>
    <x v="867"/>
    <x v="3"/>
    <x v="3"/>
  </r>
  <r>
    <s v="IT0079"/>
    <s v="Italy"/>
    <s v="Milano"/>
    <s v="EUR"/>
    <n v="0"/>
    <n v="9243"/>
    <n v="2727"/>
    <n v="860"/>
    <n v="6149"/>
    <n v="5676"/>
    <n v="134"/>
    <n v="1534"/>
    <n v="1688"/>
    <n v="70"/>
    <n v="3436"/>
    <n v="25190"/>
    <n v="13529"/>
    <n v="4041"/>
    <n v="411"/>
    <n v="4723"/>
    <n v="322"/>
    <n v="2896"/>
    <n v="1887"/>
    <n v="2950"/>
    <n v="2432"/>
    <n v="1490"/>
    <n v="728"/>
    <n v="17452"/>
    <n v="33443"/>
    <n v="76125"/>
    <n v="109568"/>
    <n v="-0.18930203897692471"/>
    <x v="4"/>
    <x v="868"/>
    <x v="4"/>
    <x v="4"/>
  </r>
  <r>
    <s v="IT0079"/>
    <s v="Italy"/>
    <s v="Milano"/>
    <s v="EUR"/>
    <n v="0"/>
    <n v="9243"/>
    <n v="2727"/>
    <n v="860"/>
    <n v="6149"/>
    <n v="5676"/>
    <n v="134"/>
    <n v="1534"/>
    <n v="1688"/>
    <n v="70"/>
    <n v="3436"/>
    <n v="25190"/>
    <n v="13529"/>
    <n v="4041"/>
    <n v="411"/>
    <n v="4723"/>
    <n v="322"/>
    <n v="2896"/>
    <n v="1887"/>
    <n v="2950"/>
    <n v="2432"/>
    <n v="1490"/>
    <n v="728"/>
    <n v="17452"/>
    <n v="33443"/>
    <n v="76125"/>
    <n v="109568"/>
    <n v="-0.18930203897692471"/>
    <x v="5"/>
    <x v="869"/>
    <x v="5"/>
    <x v="5"/>
  </r>
  <r>
    <s v="IT0079"/>
    <s v="Italy"/>
    <s v="Milano"/>
    <s v="EUR"/>
    <n v="0"/>
    <n v="9243"/>
    <n v="2727"/>
    <n v="860"/>
    <n v="6149"/>
    <n v="5676"/>
    <n v="134"/>
    <n v="1534"/>
    <n v="1688"/>
    <n v="70"/>
    <n v="3436"/>
    <n v="25190"/>
    <n v="13529"/>
    <n v="4041"/>
    <n v="411"/>
    <n v="4723"/>
    <n v="322"/>
    <n v="2896"/>
    <n v="1887"/>
    <n v="2950"/>
    <n v="2432"/>
    <n v="1490"/>
    <n v="728"/>
    <n v="17452"/>
    <n v="33443"/>
    <n v="76125"/>
    <n v="109568"/>
    <n v="-0.18930203897692471"/>
    <x v="6"/>
    <x v="870"/>
    <x v="6"/>
    <x v="6"/>
  </r>
  <r>
    <s v="IT0079"/>
    <s v="Italy"/>
    <s v="Milano"/>
    <s v="EUR"/>
    <n v="0"/>
    <n v="9243"/>
    <n v="2727"/>
    <n v="860"/>
    <n v="6149"/>
    <n v="5676"/>
    <n v="134"/>
    <n v="1534"/>
    <n v="1688"/>
    <n v="70"/>
    <n v="3436"/>
    <n v="25190"/>
    <n v="13529"/>
    <n v="4041"/>
    <n v="411"/>
    <n v="4723"/>
    <n v="322"/>
    <n v="2896"/>
    <n v="1887"/>
    <n v="2950"/>
    <n v="2432"/>
    <n v="1490"/>
    <n v="728"/>
    <n v="17452"/>
    <n v="33443"/>
    <n v="76125"/>
    <n v="109568"/>
    <n v="-0.18930203897692471"/>
    <x v="7"/>
    <x v="871"/>
    <x v="7"/>
    <x v="7"/>
  </r>
  <r>
    <s v="IT0079"/>
    <s v="Italy"/>
    <s v="Milano"/>
    <s v="EUR"/>
    <n v="0"/>
    <n v="9243"/>
    <n v="2727"/>
    <n v="860"/>
    <n v="6149"/>
    <n v="5676"/>
    <n v="134"/>
    <n v="1534"/>
    <n v="1688"/>
    <n v="70"/>
    <n v="3436"/>
    <n v="25190"/>
    <n v="13529"/>
    <n v="4041"/>
    <n v="411"/>
    <n v="4723"/>
    <n v="322"/>
    <n v="2896"/>
    <n v="1887"/>
    <n v="2950"/>
    <n v="2432"/>
    <n v="1490"/>
    <n v="728"/>
    <n v="17452"/>
    <n v="33443"/>
    <n v="76125"/>
    <n v="109568"/>
    <n v="-0.18930203897692471"/>
    <x v="8"/>
    <x v="872"/>
    <x v="8"/>
    <x v="8"/>
  </r>
  <r>
    <s v="IT0079"/>
    <s v="Italy"/>
    <s v="Milano"/>
    <s v="EUR"/>
    <n v="0"/>
    <n v="9243"/>
    <n v="2727"/>
    <n v="860"/>
    <n v="6149"/>
    <n v="5676"/>
    <n v="134"/>
    <n v="1534"/>
    <n v="1688"/>
    <n v="70"/>
    <n v="3436"/>
    <n v="25190"/>
    <n v="13529"/>
    <n v="4041"/>
    <n v="411"/>
    <n v="4723"/>
    <n v="322"/>
    <n v="2896"/>
    <n v="1887"/>
    <n v="2950"/>
    <n v="2432"/>
    <n v="1490"/>
    <n v="728"/>
    <n v="17452"/>
    <n v="33443"/>
    <n v="76125"/>
    <n v="109568"/>
    <n v="-0.18930203897692471"/>
    <x v="9"/>
    <x v="873"/>
    <x v="9"/>
    <x v="9"/>
  </r>
  <r>
    <s v="IT0079"/>
    <s v="Italy"/>
    <s v="Milano"/>
    <s v="EUR"/>
    <n v="0"/>
    <n v="9243"/>
    <n v="2727"/>
    <n v="860"/>
    <n v="6149"/>
    <n v="5676"/>
    <n v="134"/>
    <n v="1534"/>
    <n v="1688"/>
    <n v="70"/>
    <n v="3436"/>
    <n v="25190"/>
    <n v="13529"/>
    <n v="4041"/>
    <n v="411"/>
    <n v="4723"/>
    <n v="322"/>
    <n v="2896"/>
    <n v="1887"/>
    <n v="2950"/>
    <n v="2432"/>
    <n v="1490"/>
    <n v="728"/>
    <n v="17452"/>
    <n v="33443"/>
    <n v="76125"/>
    <n v="109568"/>
    <n v="-0.18930203897692471"/>
    <x v="10"/>
    <x v="874"/>
    <x v="10"/>
    <x v="10"/>
  </r>
  <r>
    <s v="IT0079"/>
    <s v="Italy"/>
    <s v="Milano"/>
    <s v="EUR"/>
    <n v="0"/>
    <n v="9243"/>
    <n v="2727"/>
    <n v="860"/>
    <n v="6149"/>
    <n v="5676"/>
    <n v="134"/>
    <n v="1534"/>
    <n v="1688"/>
    <n v="70"/>
    <n v="3436"/>
    <n v="25190"/>
    <n v="13529"/>
    <n v="4041"/>
    <n v="411"/>
    <n v="4723"/>
    <n v="322"/>
    <n v="2896"/>
    <n v="1887"/>
    <n v="2950"/>
    <n v="2432"/>
    <n v="1490"/>
    <n v="728"/>
    <n v="17452"/>
    <n v="33443"/>
    <n v="76125"/>
    <n v="109568"/>
    <n v="-0.18930203897692471"/>
    <x v="11"/>
    <x v="875"/>
    <x v="11"/>
    <x v="11"/>
  </r>
  <r>
    <s v="IT0080"/>
    <s v="Italy"/>
    <s v="Como"/>
    <s v="EUR"/>
    <n v="2343"/>
    <n v="231"/>
    <n v="3469"/>
    <n v="8094"/>
    <n v="6926"/>
    <n v="11299"/>
    <n v="6245"/>
    <n v="4163"/>
    <n v="4838"/>
    <n v="9391"/>
    <n v="2693"/>
    <n v="1154"/>
    <n v="2693"/>
    <n v="1514"/>
    <n v="3515"/>
    <n v="19915"/>
    <n v="1475"/>
    <n v="5228"/>
    <n v="2370"/>
    <n v="6406"/>
    <n v="13420"/>
    <n v="1830"/>
    <n v="10371"/>
    <n v="24197"/>
    <n v="60358"/>
    <n v="93422"/>
    <n v="153780"/>
    <m/>
    <x v="0"/>
    <x v="876"/>
    <x v="0"/>
    <x v="0"/>
  </r>
  <r>
    <s v="IT0080"/>
    <s v="Italy"/>
    <s v="Como"/>
    <s v="EUR"/>
    <n v="2343"/>
    <n v="231"/>
    <n v="3469"/>
    <n v="8094"/>
    <n v="6926"/>
    <n v="11299"/>
    <n v="6245"/>
    <n v="4163"/>
    <n v="4838"/>
    <n v="9391"/>
    <n v="2693"/>
    <n v="1154"/>
    <n v="2693"/>
    <n v="1514"/>
    <n v="3515"/>
    <n v="19915"/>
    <n v="1475"/>
    <n v="5228"/>
    <n v="2370"/>
    <n v="6406"/>
    <n v="13420"/>
    <n v="1830"/>
    <n v="10371"/>
    <n v="24197"/>
    <n v="60358"/>
    <n v="93422"/>
    <n v="153780"/>
    <m/>
    <x v="1"/>
    <x v="877"/>
    <x v="1"/>
    <x v="1"/>
  </r>
  <r>
    <s v="IT0080"/>
    <s v="Italy"/>
    <s v="Como"/>
    <s v="EUR"/>
    <n v="2343"/>
    <n v="231"/>
    <n v="3469"/>
    <n v="8094"/>
    <n v="6926"/>
    <n v="11299"/>
    <n v="6245"/>
    <n v="4163"/>
    <n v="4838"/>
    <n v="9391"/>
    <n v="2693"/>
    <n v="1154"/>
    <n v="2693"/>
    <n v="1514"/>
    <n v="3515"/>
    <n v="19915"/>
    <n v="1475"/>
    <n v="5228"/>
    <n v="2370"/>
    <n v="6406"/>
    <n v="13420"/>
    <n v="1830"/>
    <n v="10371"/>
    <n v="24197"/>
    <n v="60358"/>
    <n v="93422"/>
    <n v="153780"/>
    <m/>
    <x v="2"/>
    <x v="878"/>
    <x v="2"/>
    <x v="2"/>
  </r>
  <r>
    <s v="IT0080"/>
    <s v="Italy"/>
    <s v="Como"/>
    <s v="EUR"/>
    <n v="2343"/>
    <n v="231"/>
    <n v="3469"/>
    <n v="8094"/>
    <n v="6926"/>
    <n v="11299"/>
    <n v="6245"/>
    <n v="4163"/>
    <n v="4838"/>
    <n v="9391"/>
    <n v="2693"/>
    <n v="1154"/>
    <n v="2693"/>
    <n v="1514"/>
    <n v="3515"/>
    <n v="19915"/>
    <n v="1475"/>
    <n v="5228"/>
    <n v="2370"/>
    <n v="6406"/>
    <n v="13420"/>
    <n v="1830"/>
    <n v="10371"/>
    <n v="24197"/>
    <n v="60358"/>
    <n v="93422"/>
    <n v="153780"/>
    <m/>
    <x v="3"/>
    <x v="879"/>
    <x v="3"/>
    <x v="3"/>
  </r>
  <r>
    <s v="IT0080"/>
    <s v="Italy"/>
    <s v="Como"/>
    <s v="EUR"/>
    <n v="2343"/>
    <n v="231"/>
    <n v="3469"/>
    <n v="8094"/>
    <n v="6926"/>
    <n v="11299"/>
    <n v="6245"/>
    <n v="4163"/>
    <n v="4838"/>
    <n v="9391"/>
    <n v="2693"/>
    <n v="1154"/>
    <n v="2693"/>
    <n v="1514"/>
    <n v="3515"/>
    <n v="19915"/>
    <n v="1475"/>
    <n v="5228"/>
    <n v="2370"/>
    <n v="6406"/>
    <n v="13420"/>
    <n v="1830"/>
    <n v="10371"/>
    <n v="24197"/>
    <n v="60358"/>
    <n v="93422"/>
    <n v="153780"/>
    <m/>
    <x v="4"/>
    <x v="880"/>
    <x v="4"/>
    <x v="4"/>
  </r>
  <r>
    <s v="IT0080"/>
    <s v="Italy"/>
    <s v="Como"/>
    <s v="EUR"/>
    <n v="2343"/>
    <n v="231"/>
    <n v="3469"/>
    <n v="8094"/>
    <n v="6926"/>
    <n v="11299"/>
    <n v="6245"/>
    <n v="4163"/>
    <n v="4838"/>
    <n v="9391"/>
    <n v="2693"/>
    <n v="1154"/>
    <n v="2693"/>
    <n v="1514"/>
    <n v="3515"/>
    <n v="19915"/>
    <n v="1475"/>
    <n v="5228"/>
    <n v="2370"/>
    <n v="6406"/>
    <n v="13420"/>
    <n v="1830"/>
    <n v="10371"/>
    <n v="24197"/>
    <n v="60358"/>
    <n v="93422"/>
    <n v="153780"/>
    <m/>
    <x v="5"/>
    <x v="881"/>
    <x v="5"/>
    <x v="5"/>
  </r>
  <r>
    <s v="IT0080"/>
    <s v="Italy"/>
    <s v="Como"/>
    <s v="EUR"/>
    <n v="2343"/>
    <n v="231"/>
    <n v="3469"/>
    <n v="8094"/>
    <n v="6926"/>
    <n v="11299"/>
    <n v="6245"/>
    <n v="4163"/>
    <n v="4838"/>
    <n v="9391"/>
    <n v="2693"/>
    <n v="1154"/>
    <n v="2693"/>
    <n v="1514"/>
    <n v="3515"/>
    <n v="19915"/>
    <n v="1475"/>
    <n v="5228"/>
    <n v="2370"/>
    <n v="6406"/>
    <n v="13420"/>
    <n v="1830"/>
    <n v="10371"/>
    <n v="24197"/>
    <n v="60358"/>
    <n v="93422"/>
    <n v="153780"/>
    <m/>
    <x v="6"/>
    <x v="882"/>
    <x v="6"/>
    <x v="6"/>
  </r>
  <r>
    <s v="IT0080"/>
    <s v="Italy"/>
    <s v="Como"/>
    <s v="EUR"/>
    <n v="2343"/>
    <n v="231"/>
    <n v="3469"/>
    <n v="8094"/>
    <n v="6926"/>
    <n v="11299"/>
    <n v="6245"/>
    <n v="4163"/>
    <n v="4838"/>
    <n v="9391"/>
    <n v="2693"/>
    <n v="1154"/>
    <n v="2693"/>
    <n v="1514"/>
    <n v="3515"/>
    <n v="19915"/>
    <n v="1475"/>
    <n v="5228"/>
    <n v="2370"/>
    <n v="6406"/>
    <n v="13420"/>
    <n v="1830"/>
    <n v="10371"/>
    <n v="24197"/>
    <n v="60358"/>
    <n v="93422"/>
    <n v="153780"/>
    <m/>
    <x v="7"/>
    <x v="883"/>
    <x v="7"/>
    <x v="7"/>
  </r>
  <r>
    <s v="IT0080"/>
    <s v="Italy"/>
    <s v="Como"/>
    <s v="EUR"/>
    <n v="2343"/>
    <n v="231"/>
    <n v="3469"/>
    <n v="8094"/>
    <n v="6926"/>
    <n v="11299"/>
    <n v="6245"/>
    <n v="4163"/>
    <n v="4838"/>
    <n v="9391"/>
    <n v="2693"/>
    <n v="1154"/>
    <n v="2693"/>
    <n v="1514"/>
    <n v="3515"/>
    <n v="19915"/>
    <n v="1475"/>
    <n v="5228"/>
    <n v="2370"/>
    <n v="6406"/>
    <n v="13420"/>
    <n v="1830"/>
    <n v="10371"/>
    <n v="24197"/>
    <n v="60358"/>
    <n v="93422"/>
    <n v="153780"/>
    <m/>
    <x v="8"/>
    <x v="884"/>
    <x v="8"/>
    <x v="8"/>
  </r>
  <r>
    <s v="IT0080"/>
    <s v="Italy"/>
    <s v="Como"/>
    <s v="EUR"/>
    <n v="2343"/>
    <n v="231"/>
    <n v="3469"/>
    <n v="8094"/>
    <n v="6926"/>
    <n v="11299"/>
    <n v="6245"/>
    <n v="4163"/>
    <n v="4838"/>
    <n v="9391"/>
    <n v="2693"/>
    <n v="1154"/>
    <n v="2693"/>
    <n v="1514"/>
    <n v="3515"/>
    <n v="19915"/>
    <n v="1475"/>
    <n v="5228"/>
    <n v="2370"/>
    <n v="6406"/>
    <n v="13420"/>
    <n v="1830"/>
    <n v="10371"/>
    <n v="24197"/>
    <n v="60358"/>
    <n v="93422"/>
    <n v="153780"/>
    <m/>
    <x v="9"/>
    <x v="885"/>
    <x v="9"/>
    <x v="9"/>
  </r>
  <r>
    <s v="IT0080"/>
    <s v="Italy"/>
    <s v="Como"/>
    <s v="EUR"/>
    <n v="2343"/>
    <n v="231"/>
    <n v="3469"/>
    <n v="8094"/>
    <n v="6926"/>
    <n v="11299"/>
    <n v="6245"/>
    <n v="4163"/>
    <n v="4838"/>
    <n v="9391"/>
    <n v="2693"/>
    <n v="1154"/>
    <n v="2693"/>
    <n v="1514"/>
    <n v="3515"/>
    <n v="19915"/>
    <n v="1475"/>
    <n v="5228"/>
    <n v="2370"/>
    <n v="6406"/>
    <n v="13420"/>
    <n v="1830"/>
    <n v="10371"/>
    <n v="24197"/>
    <n v="60358"/>
    <n v="93422"/>
    <n v="153780"/>
    <m/>
    <x v="10"/>
    <x v="886"/>
    <x v="10"/>
    <x v="10"/>
  </r>
  <r>
    <s v="IT0080"/>
    <s v="Italy"/>
    <s v="Como"/>
    <s v="EUR"/>
    <n v="2343"/>
    <n v="231"/>
    <n v="3469"/>
    <n v="8094"/>
    <n v="6926"/>
    <n v="11299"/>
    <n v="6245"/>
    <n v="4163"/>
    <n v="4838"/>
    <n v="9391"/>
    <n v="2693"/>
    <n v="1154"/>
    <n v="2693"/>
    <n v="1514"/>
    <n v="3515"/>
    <n v="19915"/>
    <n v="1475"/>
    <n v="5228"/>
    <n v="2370"/>
    <n v="6406"/>
    <n v="13420"/>
    <n v="1830"/>
    <n v="10371"/>
    <n v="24197"/>
    <n v="60358"/>
    <n v="93422"/>
    <n v="153780"/>
    <m/>
    <x v="11"/>
    <x v="887"/>
    <x v="11"/>
    <x v="11"/>
  </r>
  <r>
    <s v="IT0081"/>
    <s v="Italy"/>
    <s v="Napoli"/>
    <s v="EUR"/>
    <n v="1229"/>
    <n v="106"/>
    <n v="10002"/>
    <n v="17028"/>
    <n v="354"/>
    <n v="6725"/>
    <n v="787"/>
    <n v="3145"/>
    <n v="104"/>
    <n v="1049"/>
    <n v="7730"/>
    <n v="2715"/>
    <n v="7082"/>
    <n v="5341"/>
    <n v="593"/>
    <n v="1383"/>
    <n v="4968"/>
    <n v="1655"/>
    <n v="2089"/>
    <n v="5647"/>
    <n v="3715"/>
    <n v="7542"/>
    <n v="485"/>
    <n v="5572"/>
    <n v="39138"/>
    <n v="57908"/>
    <n v="97046"/>
    <n v="-0.10302532401875172"/>
    <x v="0"/>
    <x v="888"/>
    <x v="0"/>
    <x v="0"/>
  </r>
  <r>
    <s v="IT0081"/>
    <s v="Italy"/>
    <s v="Napoli"/>
    <s v="EUR"/>
    <n v="1229"/>
    <n v="106"/>
    <n v="10002"/>
    <n v="17028"/>
    <n v="354"/>
    <n v="6725"/>
    <n v="787"/>
    <n v="3145"/>
    <n v="104"/>
    <n v="1049"/>
    <n v="7730"/>
    <n v="2715"/>
    <n v="7082"/>
    <n v="5341"/>
    <n v="593"/>
    <n v="1383"/>
    <n v="4968"/>
    <n v="1655"/>
    <n v="2089"/>
    <n v="5647"/>
    <n v="3715"/>
    <n v="7542"/>
    <n v="485"/>
    <n v="5572"/>
    <n v="39138"/>
    <n v="57908"/>
    <n v="97046"/>
    <n v="-0.10302532401875172"/>
    <x v="1"/>
    <x v="889"/>
    <x v="1"/>
    <x v="1"/>
  </r>
  <r>
    <s v="IT0081"/>
    <s v="Italy"/>
    <s v="Napoli"/>
    <s v="EUR"/>
    <n v="1229"/>
    <n v="106"/>
    <n v="10002"/>
    <n v="17028"/>
    <n v="354"/>
    <n v="6725"/>
    <n v="787"/>
    <n v="3145"/>
    <n v="104"/>
    <n v="1049"/>
    <n v="7730"/>
    <n v="2715"/>
    <n v="7082"/>
    <n v="5341"/>
    <n v="593"/>
    <n v="1383"/>
    <n v="4968"/>
    <n v="1655"/>
    <n v="2089"/>
    <n v="5647"/>
    <n v="3715"/>
    <n v="7542"/>
    <n v="485"/>
    <n v="5572"/>
    <n v="39138"/>
    <n v="57908"/>
    <n v="97046"/>
    <n v="-0.10302532401875172"/>
    <x v="2"/>
    <x v="890"/>
    <x v="2"/>
    <x v="2"/>
  </r>
  <r>
    <s v="IT0081"/>
    <s v="Italy"/>
    <s v="Napoli"/>
    <s v="EUR"/>
    <n v="1229"/>
    <n v="106"/>
    <n v="10002"/>
    <n v="17028"/>
    <n v="354"/>
    <n v="6725"/>
    <n v="787"/>
    <n v="3145"/>
    <n v="104"/>
    <n v="1049"/>
    <n v="7730"/>
    <n v="2715"/>
    <n v="7082"/>
    <n v="5341"/>
    <n v="593"/>
    <n v="1383"/>
    <n v="4968"/>
    <n v="1655"/>
    <n v="2089"/>
    <n v="5647"/>
    <n v="3715"/>
    <n v="7542"/>
    <n v="485"/>
    <n v="5572"/>
    <n v="39138"/>
    <n v="57908"/>
    <n v="97046"/>
    <n v="-0.10302532401875172"/>
    <x v="3"/>
    <x v="891"/>
    <x v="3"/>
    <x v="3"/>
  </r>
  <r>
    <s v="IT0081"/>
    <s v="Italy"/>
    <s v="Napoli"/>
    <s v="EUR"/>
    <n v="1229"/>
    <n v="106"/>
    <n v="10002"/>
    <n v="17028"/>
    <n v="354"/>
    <n v="6725"/>
    <n v="787"/>
    <n v="3145"/>
    <n v="104"/>
    <n v="1049"/>
    <n v="7730"/>
    <n v="2715"/>
    <n v="7082"/>
    <n v="5341"/>
    <n v="593"/>
    <n v="1383"/>
    <n v="4968"/>
    <n v="1655"/>
    <n v="2089"/>
    <n v="5647"/>
    <n v="3715"/>
    <n v="7542"/>
    <n v="485"/>
    <n v="5572"/>
    <n v="39138"/>
    <n v="57908"/>
    <n v="97046"/>
    <n v="-0.10302532401875172"/>
    <x v="4"/>
    <x v="892"/>
    <x v="4"/>
    <x v="4"/>
  </r>
  <r>
    <s v="IT0081"/>
    <s v="Italy"/>
    <s v="Napoli"/>
    <s v="EUR"/>
    <n v="1229"/>
    <n v="106"/>
    <n v="10002"/>
    <n v="17028"/>
    <n v="354"/>
    <n v="6725"/>
    <n v="787"/>
    <n v="3145"/>
    <n v="104"/>
    <n v="1049"/>
    <n v="7730"/>
    <n v="2715"/>
    <n v="7082"/>
    <n v="5341"/>
    <n v="593"/>
    <n v="1383"/>
    <n v="4968"/>
    <n v="1655"/>
    <n v="2089"/>
    <n v="5647"/>
    <n v="3715"/>
    <n v="7542"/>
    <n v="485"/>
    <n v="5572"/>
    <n v="39138"/>
    <n v="57908"/>
    <n v="97046"/>
    <n v="-0.10302532401875172"/>
    <x v="5"/>
    <x v="893"/>
    <x v="5"/>
    <x v="5"/>
  </r>
  <r>
    <s v="IT0081"/>
    <s v="Italy"/>
    <s v="Napoli"/>
    <s v="EUR"/>
    <n v="1229"/>
    <n v="106"/>
    <n v="10002"/>
    <n v="17028"/>
    <n v="354"/>
    <n v="6725"/>
    <n v="787"/>
    <n v="3145"/>
    <n v="104"/>
    <n v="1049"/>
    <n v="7730"/>
    <n v="2715"/>
    <n v="7082"/>
    <n v="5341"/>
    <n v="593"/>
    <n v="1383"/>
    <n v="4968"/>
    <n v="1655"/>
    <n v="2089"/>
    <n v="5647"/>
    <n v="3715"/>
    <n v="7542"/>
    <n v="485"/>
    <n v="5572"/>
    <n v="39138"/>
    <n v="57908"/>
    <n v="97046"/>
    <n v="-0.10302532401875172"/>
    <x v="6"/>
    <x v="894"/>
    <x v="6"/>
    <x v="6"/>
  </r>
  <r>
    <s v="IT0081"/>
    <s v="Italy"/>
    <s v="Napoli"/>
    <s v="EUR"/>
    <n v="1229"/>
    <n v="106"/>
    <n v="10002"/>
    <n v="17028"/>
    <n v="354"/>
    <n v="6725"/>
    <n v="787"/>
    <n v="3145"/>
    <n v="104"/>
    <n v="1049"/>
    <n v="7730"/>
    <n v="2715"/>
    <n v="7082"/>
    <n v="5341"/>
    <n v="593"/>
    <n v="1383"/>
    <n v="4968"/>
    <n v="1655"/>
    <n v="2089"/>
    <n v="5647"/>
    <n v="3715"/>
    <n v="7542"/>
    <n v="485"/>
    <n v="5572"/>
    <n v="39138"/>
    <n v="57908"/>
    <n v="97046"/>
    <n v="-0.10302532401875172"/>
    <x v="7"/>
    <x v="895"/>
    <x v="7"/>
    <x v="7"/>
  </r>
  <r>
    <s v="IT0081"/>
    <s v="Italy"/>
    <s v="Napoli"/>
    <s v="EUR"/>
    <n v="1229"/>
    <n v="106"/>
    <n v="10002"/>
    <n v="17028"/>
    <n v="354"/>
    <n v="6725"/>
    <n v="787"/>
    <n v="3145"/>
    <n v="104"/>
    <n v="1049"/>
    <n v="7730"/>
    <n v="2715"/>
    <n v="7082"/>
    <n v="5341"/>
    <n v="593"/>
    <n v="1383"/>
    <n v="4968"/>
    <n v="1655"/>
    <n v="2089"/>
    <n v="5647"/>
    <n v="3715"/>
    <n v="7542"/>
    <n v="485"/>
    <n v="5572"/>
    <n v="39138"/>
    <n v="57908"/>
    <n v="97046"/>
    <n v="-0.10302532401875172"/>
    <x v="8"/>
    <x v="896"/>
    <x v="8"/>
    <x v="8"/>
  </r>
  <r>
    <s v="IT0081"/>
    <s v="Italy"/>
    <s v="Napoli"/>
    <s v="EUR"/>
    <n v="1229"/>
    <n v="106"/>
    <n v="10002"/>
    <n v="17028"/>
    <n v="354"/>
    <n v="6725"/>
    <n v="787"/>
    <n v="3145"/>
    <n v="104"/>
    <n v="1049"/>
    <n v="7730"/>
    <n v="2715"/>
    <n v="7082"/>
    <n v="5341"/>
    <n v="593"/>
    <n v="1383"/>
    <n v="4968"/>
    <n v="1655"/>
    <n v="2089"/>
    <n v="5647"/>
    <n v="3715"/>
    <n v="7542"/>
    <n v="485"/>
    <n v="5572"/>
    <n v="39138"/>
    <n v="57908"/>
    <n v="97046"/>
    <n v="-0.10302532401875172"/>
    <x v="9"/>
    <x v="897"/>
    <x v="9"/>
    <x v="9"/>
  </r>
  <r>
    <s v="IT0081"/>
    <s v="Italy"/>
    <s v="Napoli"/>
    <s v="EUR"/>
    <n v="1229"/>
    <n v="106"/>
    <n v="10002"/>
    <n v="17028"/>
    <n v="354"/>
    <n v="6725"/>
    <n v="787"/>
    <n v="3145"/>
    <n v="104"/>
    <n v="1049"/>
    <n v="7730"/>
    <n v="2715"/>
    <n v="7082"/>
    <n v="5341"/>
    <n v="593"/>
    <n v="1383"/>
    <n v="4968"/>
    <n v="1655"/>
    <n v="2089"/>
    <n v="5647"/>
    <n v="3715"/>
    <n v="7542"/>
    <n v="485"/>
    <n v="5572"/>
    <n v="39138"/>
    <n v="57908"/>
    <n v="97046"/>
    <n v="-0.10302532401875172"/>
    <x v="10"/>
    <x v="898"/>
    <x v="10"/>
    <x v="10"/>
  </r>
  <r>
    <s v="IT0081"/>
    <s v="Italy"/>
    <s v="Napoli"/>
    <s v="EUR"/>
    <n v="1229"/>
    <n v="106"/>
    <n v="10002"/>
    <n v="17028"/>
    <n v="354"/>
    <n v="6725"/>
    <n v="787"/>
    <n v="3145"/>
    <n v="104"/>
    <n v="1049"/>
    <n v="7730"/>
    <n v="2715"/>
    <n v="7082"/>
    <n v="5341"/>
    <n v="593"/>
    <n v="1383"/>
    <n v="4968"/>
    <n v="1655"/>
    <n v="2089"/>
    <n v="5647"/>
    <n v="3715"/>
    <n v="7542"/>
    <n v="485"/>
    <n v="5572"/>
    <n v="39138"/>
    <n v="57908"/>
    <n v="97046"/>
    <n v="-0.10302532401875172"/>
    <x v="11"/>
    <x v="899"/>
    <x v="11"/>
    <x v="11"/>
  </r>
  <r>
    <s v="IT0082"/>
    <s v="Italy"/>
    <s v="Ravenna"/>
    <s v="EUR"/>
    <n v="122"/>
    <n v="2310"/>
    <n v="5729"/>
    <n v="855"/>
    <n v="1043"/>
    <n v="3694"/>
    <n v="7285"/>
    <n v="14789"/>
    <n v="1204"/>
    <n v="3809"/>
    <n v="17494"/>
    <n v="357"/>
    <n v="7041"/>
    <n v="7627"/>
    <n v="4256"/>
    <n v="810"/>
    <n v="4658"/>
    <n v="350"/>
    <n v="9379"/>
    <n v="4619"/>
    <n v="470"/>
    <n v="1409"/>
    <n v="2288"/>
    <n v="5881"/>
    <n v="60969"/>
    <n v="46510"/>
    <n v="107479"/>
    <n v="0.10879854762367892"/>
    <x v="0"/>
    <x v="900"/>
    <x v="0"/>
    <x v="0"/>
  </r>
  <r>
    <s v="IT0082"/>
    <s v="Italy"/>
    <s v="Ravenna"/>
    <s v="EUR"/>
    <n v="122"/>
    <n v="2310"/>
    <n v="5729"/>
    <n v="855"/>
    <n v="1043"/>
    <n v="3694"/>
    <n v="7285"/>
    <n v="14789"/>
    <n v="1204"/>
    <n v="3809"/>
    <n v="17494"/>
    <n v="357"/>
    <n v="7041"/>
    <n v="7627"/>
    <n v="4256"/>
    <n v="810"/>
    <n v="4658"/>
    <n v="350"/>
    <n v="9379"/>
    <n v="4619"/>
    <n v="470"/>
    <n v="1409"/>
    <n v="2288"/>
    <n v="5881"/>
    <n v="60969"/>
    <n v="46510"/>
    <n v="107479"/>
    <n v="0.10879854762367892"/>
    <x v="1"/>
    <x v="901"/>
    <x v="1"/>
    <x v="1"/>
  </r>
  <r>
    <s v="IT0082"/>
    <s v="Italy"/>
    <s v="Ravenna"/>
    <s v="EUR"/>
    <n v="122"/>
    <n v="2310"/>
    <n v="5729"/>
    <n v="855"/>
    <n v="1043"/>
    <n v="3694"/>
    <n v="7285"/>
    <n v="14789"/>
    <n v="1204"/>
    <n v="3809"/>
    <n v="17494"/>
    <n v="357"/>
    <n v="7041"/>
    <n v="7627"/>
    <n v="4256"/>
    <n v="810"/>
    <n v="4658"/>
    <n v="350"/>
    <n v="9379"/>
    <n v="4619"/>
    <n v="470"/>
    <n v="1409"/>
    <n v="2288"/>
    <n v="5881"/>
    <n v="60969"/>
    <n v="46510"/>
    <n v="107479"/>
    <n v="0.10879854762367892"/>
    <x v="2"/>
    <x v="902"/>
    <x v="2"/>
    <x v="2"/>
  </r>
  <r>
    <s v="IT0082"/>
    <s v="Italy"/>
    <s v="Ravenna"/>
    <s v="EUR"/>
    <n v="122"/>
    <n v="2310"/>
    <n v="5729"/>
    <n v="855"/>
    <n v="1043"/>
    <n v="3694"/>
    <n v="7285"/>
    <n v="14789"/>
    <n v="1204"/>
    <n v="3809"/>
    <n v="17494"/>
    <n v="357"/>
    <n v="7041"/>
    <n v="7627"/>
    <n v="4256"/>
    <n v="810"/>
    <n v="4658"/>
    <n v="350"/>
    <n v="9379"/>
    <n v="4619"/>
    <n v="470"/>
    <n v="1409"/>
    <n v="2288"/>
    <n v="5881"/>
    <n v="60969"/>
    <n v="46510"/>
    <n v="107479"/>
    <n v="0.10879854762367892"/>
    <x v="3"/>
    <x v="903"/>
    <x v="3"/>
    <x v="3"/>
  </r>
  <r>
    <s v="IT0082"/>
    <s v="Italy"/>
    <s v="Ravenna"/>
    <s v="EUR"/>
    <n v="122"/>
    <n v="2310"/>
    <n v="5729"/>
    <n v="855"/>
    <n v="1043"/>
    <n v="3694"/>
    <n v="7285"/>
    <n v="14789"/>
    <n v="1204"/>
    <n v="3809"/>
    <n v="17494"/>
    <n v="357"/>
    <n v="7041"/>
    <n v="7627"/>
    <n v="4256"/>
    <n v="810"/>
    <n v="4658"/>
    <n v="350"/>
    <n v="9379"/>
    <n v="4619"/>
    <n v="470"/>
    <n v="1409"/>
    <n v="2288"/>
    <n v="5881"/>
    <n v="60969"/>
    <n v="46510"/>
    <n v="107479"/>
    <n v="0.10879854762367892"/>
    <x v="4"/>
    <x v="904"/>
    <x v="4"/>
    <x v="4"/>
  </r>
  <r>
    <s v="IT0082"/>
    <s v="Italy"/>
    <s v="Ravenna"/>
    <s v="EUR"/>
    <n v="122"/>
    <n v="2310"/>
    <n v="5729"/>
    <n v="855"/>
    <n v="1043"/>
    <n v="3694"/>
    <n v="7285"/>
    <n v="14789"/>
    <n v="1204"/>
    <n v="3809"/>
    <n v="17494"/>
    <n v="357"/>
    <n v="7041"/>
    <n v="7627"/>
    <n v="4256"/>
    <n v="810"/>
    <n v="4658"/>
    <n v="350"/>
    <n v="9379"/>
    <n v="4619"/>
    <n v="470"/>
    <n v="1409"/>
    <n v="2288"/>
    <n v="5881"/>
    <n v="60969"/>
    <n v="46510"/>
    <n v="107479"/>
    <n v="0.10879854762367892"/>
    <x v="5"/>
    <x v="905"/>
    <x v="5"/>
    <x v="5"/>
  </r>
  <r>
    <s v="IT0082"/>
    <s v="Italy"/>
    <s v="Ravenna"/>
    <s v="EUR"/>
    <n v="122"/>
    <n v="2310"/>
    <n v="5729"/>
    <n v="855"/>
    <n v="1043"/>
    <n v="3694"/>
    <n v="7285"/>
    <n v="14789"/>
    <n v="1204"/>
    <n v="3809"/>
    <n v="17494"/>
    <n v="357"/>
    <n v="7041"/>
    <n v="7627"/>
    <n v="4256"/>
    <n v="810"/>
    <n v="4658"/>
    <n v="350"/>
    <n v="9379"/>
    <n v="4619"/>
    <n v="470"/>
    <n v="1409"/>
    <n v="2288"/>
    <n v="5881"/>
    <n v="60969"/>
    <n v="46510"/>
    <n v="107479"/>
    <n v="0.10879854762367892"/>
    <x v="6"/>
    <x v="906"/>
    <x v="6"/>
    <x v="6"/>
  </r>
  <r>
    <s v="IT0082"/>
    <s v="Italy"/>
    <s v="Ravenna"/>
    <s v="EUR"/>
    <n v="122"/>
    <n v="2310"/>
    <n v="5729"/>
    <n v="855"/>
    <n v="1043"/>
    <n v="3694"/>
    <n v="7285"/>
    <n v="14789"/>
    <n v="1204"/>
    <n v="3809"/>
    <n v="17494"/>
    <n v="357"/>
    <n v="7041"/>
    <n v="7627"/>
    <n v="4256"/>
    <n v="810"/>
    <n v="4658"/>
    <n v="350"/>
    <n v="9379"/>
    <n v="4619"/>
    <n v="470"/>
    <n v="1409"/>
    <n v="2288"/>
    <n v="5881"/>
    <n v="60969"/>
    <n v="46510"/>
    <n v="107479"/>
    <n v="0.10879854762367892"/>
    <x v="7"/>
    <x v="907"/>
    <x v="7"/>
    <x v="7"/>
  </r>
  <r>
    <s v="IT0082"/>
    <s v="Italy"/>
    <s v="Ravenna"/>
    <s v="EUR"/>
    <n v="122"/>
    <n v="2310"/>
    <n v="5729"/>
    <n v="855"/>
    <n v="1043"/>
    <n v="3694"/>
    <n v="7285"/>
    <n v="14789"/>
    <n v="1204"/>
    <n v="3809"/>
    <n v="17494"/>
    <n v="357"/>
    <n v="7041"/>
    <n v="7627"/>
    <n v="4256"/>
    <n v="810"/>
    <n v="4658"/>
    <n v="350"/>
    <n v="9379"/>
    <n v="4619"/>
    <n v="470"/>
    <n v="1409"/>
    <n v="2288"/>
    <n v="5881"/>
    <n v="60969"/>
    <n v="46510"/>
    <n v="107479"/>
    <n v="0.10879854762367892"/>
    <x v="8"/>
    <x v="908"/>
    <x v="8"/>
    <x v="8"/>
  </r>
  <r>
    <s v="IT0082"/>
    <s v="Italy"/>
    <s v="Ravenna"/>
    <s v="EUR"/>
    <n v="122"/>
    <n v="2310"/>
    <n v="5729"/>
    <n v="855"/>
    <n v="1043"/>
    <n v="3694"/>
    <n v="7285"/>
    <n v="14789"/>
    <n v="1204"/>
    <n v="3809"/>
    <n v="17494"/>
    <n v="357"/>
    <n v="7041"/>
    <n v="7627"/>
    <n v="4256"/>
    <n v="810"/>
    <n v="4658"/>
    <n v="350"/>
    <n v="9379"/>
    <n v="4619"/>
    <n v="470"/>
    <n v="1409"/>
    <n v="2288"/>
    <n v="5881"/>
    <n v="60969"/>
    <n v="46510"/>
    <n v="107479"/>
    <n v="0.10879854762367892"/>
    <x v="9"/>
    <x v="909"/>
    <x v="9"/>
    <x v="9"/>
  </r>
  <r>
    <s v="IT0082"/>
    <s v="Italy"/>
    <s v="Ravenna"/>
    <s v="EUR"/>
    <n v="122"/>
    <n v="2310"/>
    <n v="5729"/>
    <n v="855"/>
    <n v="1043"/>
    <n v="3694"/>
    <n v="7285"/>
    <n v="14789"/>
    <n v="1204"/>
    <n v="3809"/>
    <n v="17494"/>
    <n v="357"/>
    <n v="7041"/>
    <n v="7627"/>
    <n v="4256"/>
    <n v="810"/>
    <n v="4658"/>
    <n v="350"/>
    <n v="9379"/>
    <n v="4619"/>
    <n v="470"/>
    <n v="1409"/>
    <n v="2288"/>
    <n v="5881"/>
    <n v="60969"/>
    <n v="46510"/>
    <n v="107479"/>
    <n v="0.10879854762367892"/>
    <x v="10"/>
    <x v="910"/>
    <x v="10"/>
    <x v="10"/>
  </r>
  <r>
    <s v="IT0082"/>
    <s v="Italy"/>
    <s v="Ravenna"/>
    <s v="EUR"/>
    <n v="122"/>
    <n v="2310"/>
    <n v="5729"/>
    <n v="855"/>
    <n v="1043"/>
    <n v="3694"/>
    <n v="7285"/>
    <n v="14789"/>
    <n v="1204"/>
    <n v="3809"/>
    <n v="17494"/>
    <n v="357"/>
    <n v="7041"/>
    <n v="7627"/>
    <n v="4256"/>
    <n v="810"/>
    <n v="4658"/>
    <n v="350"/>
    <n v="9379"/>
    <n v="4619"/>
    <n v="470"/>
    <n v="1409"/>
    <n v="2288"/>
    <n v="5881"/>
    <n v="60969"/>
    <n v="46510"/>
    <n v="107479"/>
    <n v="0.10879854762367892"/>
    <x v="11"/>
    <x v="911"/>
    <x v="11"/>
    <x v="11"/>
  </r>
  <r>
    <s v="IT0083"/>
    <s v="Italy"/>
    <s v="Forlì-Cesena"/>
    <s v="EUR"/>
    <n v="32687"/>
    <n v="2842"/>
    <n v="742"/>
    <n v="332"/>
    <n v="2928"/>
    <n v="5943"/>
    <n v="4216"/>
    <n v="4050"/>
    <n v="5627"/>
    <n v="3910"/>
    <n v="622"/>
    <n v="7143"/>
    <n v="7267"/>
    <n v="382"/>
    <n v="5057"/>
    <n v="322"/>
    <n v="7722"/>
    <n v="0"/>
    <n v="6707"/>
    <n v="1002"/>
    <n v="434"/>
    <n v="3177"/>
    <n v="9748"/>
    <n v="98"/>
    <n v="83757"/>
    <n v="29201"/>
    <n v="112958"/>
    <n v="-0.11185490637105268"/>
    <x v="0"/>
    <x v="912"/>
    <x v="0"/>
    <x v="0"/>
  </r>
  <r>
    <s v="IT0083"/>
    <s v="Italy"/>
    <s v="Forlì-Cesena"/>
    <s v="EUR"/>
    <n v="32687"/>
    <n v="2842"/>
    <n v="742"/>
    <n v="332"/>
    <n v="2928"/>
    <n v="5943"/>
    <n v="4216"/>
    <n v="4050"/>
    <n v="5627"/>
    <n v="3910"/>
    <n v="622"/>
    <n v="7143"/>
    <n v="7267"/>
    <n v="382"/>
    <n v="5057"/>
    <n v="322"/>
    <n v="7722"/>
    <n v="0"/>
    <n v="6707"/>
    <n v="1002"/>
    <n v="434"/>
    <n v="3177"/>
    <n v="9748"/>
    <n v="98"/>
    <n v="83757"/>
    <n v="29201"/>
    <n v="112958"/>
    <n v="-0.11185490637105268"/>
    <x v="1"/>
    <x v="913"/>
    <x v="1"/>
    <x v="1"/>
  </r>
  <r>
    <s v="IT0083"/>
    <s v="Italy"/>
    <s v="Forlì-Cesena"/>
    <s v="EUR"/>
    <n v="32687"/>
    <n v="2842"/>
    <n v="742"/>
    <n v="332"/>
    <n v="2928"/>
    <n v="5943"/>
    <n v="4216"/>
    <n v="4050"/>
    <n v="5627"/>
    <n v="3910"/>
    <n v="622"/>
    <n v="7143"/>
    <n v="7267"/>
    <n v="382"/>
    <n v="5057"/>
    <n v="322"/>
    <n v="7722"/>
    <n v="0"/>
    <n v="6707"/>
    <n v="1002"/>
    <n v="434"/>
    <n v="3177"/>
    <n v="9748"/>
    <n v="98"/>
    <n v="83757"/>
    <n v="29201"/>
    <n v="112958"/>
    <n v="-0.11185490637105268"/>
    <x v="2"/>
    <x v="914"/>
    <x v="2"/>
    <x v="2"/>
  </r>
  <r>
    <s v="IT0083"/>
    <s v="Italy"/>
    <s v="Forlì-Cesena"/>
    <s v="EUR"/>
    <n v="32687"/>
    <n v="2842"/>
    <n v="742"/>
    <n v="332"/>
    <n v="2928"/>
    <n v="5943"/>
    <n v="4216"/>
    <n v="4050"/>
    <n v="5627"/>
    <n v="3910"/>
    <n v="622"/>
    <n v="7143"/>
    <n v="7267"/>
    <n v="382"/>
    <n v="5057"/>
    <n v="322"/>
    <n v="7722"/>
    <n v="0"/>
    <n v="6707"/>
    <n v="1002"/>
    <n v="434"/>
    <n v="3177"/>
    <n v="9748"/>
    <n v="98"/>
    <n v="83757"/>
    <n v="29201"/>
    <n v="112958"/>
    <n v="-0.11185490637105268"/>
    <x v="3"/>
    <x v="915"/>
    <x v="3"/>
    <x v="3"/>
  </r>
  <r>
    <s v="IT0083"/>
    <s v="Italy"/>
    <s v="Forlì-Cesena"/>
    <s v="EUR"/>
    <n v="32687"/>
    <n v="2842"/>
    <n v="742"/>
    <n v="332"/>
    <n v="2928"/>
    <n v="5943"/>
    <n v="4216"/>
    <n v="4050"/>
    <n v="5627"/>
    <n v="3910"/>
    <n v="622"/>
    <n v="7143"/>
    <n v="7267"/>
    <n v="382"/>
    <n v="5057"/>
    <n v="322"/>
    <n v="7722"/>
    <n v="0"/>
    <n v="6707"/>
    <n v="1002"/>
    <n v="434"/>
    <n v="3177"/>
    <n v="9748"/>
    <n v="98"/>
    <n v="83757"/>
    <n v="29201"/>
    <n v="112958"/>
    <n v="-0.11185490637105268"/>
    <x v="4"/>
    <x v="916"/>
    <x v="4"/>
    <x v="4"/>
  </r>
  <r>
    <s v="IT0083"/>
    <s v="Italy"/>
    <s v="Forlì-Cesena"/>
    <s v="EUR"/>
    <n v="32687"/>
    <n v="2842"/>
    <n v="742"/>
    <n v="332"/>
    <n v="2928"/>
    <n v="5943"/>
    <n v="4216"/>
    <n v="4050"/>
    <n v="5627"/>
    <n v="3910"/>
    <n v="622"/>
    <n v="7143"/>
    <n v="7267"/>
    <n v="382"/>
    <n v="5057"/>
    <n v="322"/>
    <n v="7722"/>
    <n v="0"/>
    <n v="6707"/>
    <n v="1002"/>
    <n v="434"/>
    <n v="3177"/>
    <n v="9748"/>
    <n v="98"/>
    <n v="83757"/>
    <n v="29201"/>
    <n v="112958"/>
    <n v="-0.11185490637105268"/>
    <x v="5"/>
    <x v="917"/>
    <x v="5"/>
    <x v="5"/>
  </r>
  <r>
    <s v="IT0083"/>
    <s v="Italy"/>
    <s v="Forlì-Cesena"/>
    <s v="EUR"/>
    <n v="32687"/>
    <n v="2842"/>
    <n v="742"/>
    <n v="332"/>
    <n v="2928"/>
    <n v="5943"/>
    <n v="4216"/>
    <n v="4050"/>
    <n v="5627"/>
    <n v="3910"/>
    <n v="622"/>
    <n v="7143"/>
    <n v="7267"/>
    <n v="382"/>
    <n v="5057"/>
    <n v="322"/>
    <n v="7722"/>
    <n v="0"/>
    <n v="6707"/>
    <n v="1002"/>
    <n v="434"/>
    <n v="3177"/>
    <n v="9748"/>
    <n v="98"/>
    <n v="83757"/>
    <n v="29201"/>
    <n v="112958"/>
    <n v="-0.11185490637105268"/>
    <x v="6"/>
    <x v="918"/>
    <x v="6"/>
    <x v="6"/>
  </r>
  <r>
    <s v="IT0083"/>
    <s v="Italy"/>
    <s v="Forlì-Cesena"/>
    <s v="EUR"/>
    <n v="32687"/>
    <n v="2842"/>
    <n v="742"/>
    <n v="332"/>
    <n v="2928"/>
    <n v="5943"/>
    <n v="4216"/>
    <n v="4050"/>
    <n v="5627"/>
    <n v="3910"/>
    <n v="622"/>
    <n v="7143"/>
    <n v="7267"/>
    <n v="382"/>
    <n v="5057"/>
    <n v="322"/>
    <n v="7722"/>
    <n v="0"/>
    <n v="6707"/>
    <n v="1002"/>
    <n v="434"/>
    <n v="3177"/>
    <n v="9748"/>
    <n v="98"/>
    <n v="83757"/>
    <n v="29201"/>
    <n v="112958"/>
    <n v="-0.11185490637105268"/>
    <x v="7"/>
    <x v="919"/>
    <x v="7"/>
    <x v="7"/>
  </r>
  <r>
    <s v="IT0083"/>
    <s v="Italy"/>
    <s v="Forlì-Cesena"/>
    <s v="EUR"/>
    <n v="32687"/>
    <n v="2842"/>
    <n v="742"/>
    <n v="332"/>
    <n v="2928"/>
    <n v="5943"/>
    <n v="4216"/>
    <n v="4050"/>
    <n v="5627"/>
    <n v="3910"/>
    <n v="622"/>
    <n v="7143"/>
    <n v="7267"/>
    <n v="382"/>
    <n v="5057"/>
    <n v="322"/>
    <n v="7722"/>
    <n v="0"/>
    <n v="6707"/>
    <n v="1002"/>
    <n v="434"/>
    <n v="3177"/>
    <n v="9748"/>
    <n v="98"/>
    <n v="83757"/>
    <n v="29201"/>
    <n v="112958"/>
    <n v="-0.11185490637105268"/>
    <x v="8"/>
    <x v="920"/>
    <x v="8"/>
    <x v="8"/>
  </r>
  <r>
    <s v="IT0083"/>
    <s v="Italy"/>
    <s v="Forlì-Cesena"/>
    <s v="EUR"/>
    <n v="32687"/>
    <n v="2842"/>
    <n v="742"/>
    <n v="332"/>
    <n v="2928"/>
    <n v="5943"/>
    <n v="4216"/>
    <n v="4050"/>
    <n v="5627"/>
    <n v="3910"/>
    <n v="622"/>
    <n v="7143"/>
    <n v="7267"/>
    <n v="382"/>
    <n v="5057"/>
    <n v="322"/>
    <n v="7722"/>
    <n v="0"/>
    <n v="6707"/>
    <n v="1002"/>
    <n v="434"/>
    <n v="3177"/>
    <n v="9748"/>
    <n v="98"/>
    <n v="83757"/>
    <n v="29201"/>
    <n v="112958"/>
    <n v="-0.11185490637105268"/>
    <x v="9"/>
    <x v="921"/>
    <x v="9"/>
    <x v="9"/>
  </r>
  <r>
    <s v="IT0083"/>
    <s v="Italy"/>
    <s v="Forlì-Cesena"/>
    <s v="EUR"/>
    <n v="32687"/>
    <n v="2842"/>
    <n v="742"/>
    <n v="332"/>
    <n v="2928"/>
    <n v="5943"/>
    <n v="4216"/>
    <n v="4050"/>
    <n v="5627"/>
    <n v="3910"/>
    <n v="622"/>
    <n v="7143"/>
    <n v="7267"/>
    <n v="382"/>
    <n v="5057"/>
    <n v="322"/>
    <n v="7722"/>
    <n v="0"/>
    <n v="6707"/>
    <n v="1002"/>
    <n v="434"/>
    <n v="3177"/>
    <n v="9748"/>
    <n v="98"/>
    <n v="83757"/>
    <n v="29201"/>
    <n v="112958"/>
    <n v="-0.11185490637105268"/>
    <x v="10"/>
    <x v="922"/>
    <x v="10"/>
    <x v="10"/>
  </r>
  <r>
    <s v="IT0083"/>
    <s v="Italy"/>
    <s v="Forlì-Cesena"/>
    <s v="EUR"/>
    <n v="32687"/>
    <n v="2842"/>
    <n v="742"/>
    <n v="332"/>
    <n v="2928"/>
    <n v="5943"/>
    <n v="4216"/>
    <n v="4050"/>
    <n v="5627"/>
    <n v="3910"/>
    <n v="622"/>
    <n v="7143"/>
    <n v="7267"/>
    <n v="382"/>
    <n v="5057"/>
    <n v="322"/>
    <n v="7722"/>
    <n v="0"/>
    <n v="6707"/>
    <n v="1002"/>
    <n v="434"/>
    <n v="3177"/>
    <n v="9748"/>
    <n v="98"/>
    <n v="83757"/>
    <n v="29201"/>
    <n v="112958"/>
    <n v="-0.11185490637105268"/>
    <x v="11"/>
    <x v="923"/>
    <x v="11"/>
    <x v="11"/>
  </r>
  <r>
    <s v="IT0084"/>
    <s v="Italy"/>
    <s v="Latina"/>
    <s v="EUR"/>
    <n v="6563"/>
    <n v="66"/>
    <n v="279"/>
    <n v="4359"/>
    <n v="1720"/>
    <n v="13912"/>
    <n v="18712"/>
    <n v="8406"/>
    <n v="11011"/>
    <n v="13456"/>
    <n v="3657"/>
    <n v="2241"/>
    <n v="7574"/>
    <n v="9256"/>
    <n v="3186"/>
    <n v="2940"/>
    <n v="484"/>
    <n v="136"/>
    <n v="10061"/>
    <n v="4954"/>
    <n v="1393"/>
    <n v="28"/>
    <n v="8098"/>
    <n v="250"/>
    <n v="72738"/>
    <n v="60004"/>
    <n v="132742"/>
    <n v="3.5777777777777776E-2"/>
    <x v="0"/>
    <x v="924"/>
    <x v="0"/>
    <x v="0"/>
  </r>
  <r>
    <s v="IT0084"/>
    <s v="Italy"/>
    <s v="Latina"/>
    <s v="EUR"/>
    <n v="6563"/>
    <n v="66"/>
    <n v="279"/>
    <n v="4359"/>
    <n v="1720"/>
    <n v="13912"/>
    <n v="18712"/>
    <n v="8406"/>
    <n v="11011"/>
    <n v="13456"/>
    <n v="3657"/>
    <n v="2241"/>
    <n v="7574"/>
    <n v="9256"/>
    <n v="3186"/>
    <n v="2940"/>
    <n v="484"/>
    <n v="136"/>
    <n v="10061"/>
    <n v="4954"/>
    <n v="1393"/>
    <n v="28"/>
    <n v="8098"/>
    <n v="250"/>
    <n v="72738"/>
    <n v="60004"/>
    <n v="132742"/>
    <n v="3.5777777777777776E-2"/>
    <x v="1"/>
    <x v="92"/>
    <x v="1"/>
    <x v="1"/>
  </r>
  <r>
    <s v="IT0084"/>
    <s v="Italy"/>
    <s v="Latina"/>
    <s v="EUR"/>
    <n v="6563"/>
    <n v="66"/>
    <n v="279"/>
    <n v="4359"/>
    <n v="1720"/>
    <n v="13912"/>
    <n v="18712"/>
    <n v="8406"/>
    <n v="11011"/>
    <n v="13456"/>
    <n v="3657"/>
    <n v="2241"/>
    <n v="7574"/>
    <n v="9256"/>
    <n v="3186"/>
    <n v="2940"/>
    <n v="484"/>
    <n v="136"/>
    <n v="10061"/>
    <n v="4954"/>
    <n v="1393"/>
    <n v="28"/>
    <n v="8098"/>
    <n v="250"/>
    <n v="72738"/>
    <n v="60004"/>
    <n v="132742"/>
    <n v="3.5777777777777776E-2"/>
    <x v="2"/>
    <x v="925"/>
    <x v="2"/>
    <x v="2"/>
  </r>
  <r>
    <s v="IT0084"/>
    <s v="Italy"/>
    <s v="Latina"/>
    <s v="EUR"/>
    <n v="6563"/>
    <n v="66"/>
    <n v="279"/>
    <n v="4359"/>
    <n v="1720"/>
    <n v="13912"/>
    <n v="18712"/>
    <n v="8406"/>
    <n v="11011"/>
    <n v="13456"/>
    <n v="3657"/>
    <n v="2241"/>
    <n v="7574"/>
    <n v="9256"/>
    <n v="3186"/>
    <n v="2940"/>
    <n v="484"/>
    <n v="136"/>
    <n v="10061"/>
    <n v="4954"/>
    <n v="1393"/>
    <n v="28"/>
    <n v="8098"/>
    <n v="250"/>
    <n v="72738"/>
    <n v="60004"/>
    <n v="132742"/>
    <n v="3.5777777777777776E-2"/>
    <x v="3"/>
    <x v="926"/>
    <x v="3"/>
    <x v="3"/>
  </r>
  <r>
    <s v="IT0084"/>
    <s v="Italy"/>
    <s v="Latina"/>
    <s v="EUR"/>
    <n v="6563"/>
    <n v="66"/>
    <n v="279"/>
    <n v="4359"/>
    <n v="1720"/>
    <n v="13912"/>
    <n v="18712"/>
    <n v="8406"/>
    <n v="11011"/>
    <n v="13456"/>
    <n v="3657"/>
    <n v="2241"/>
    <n v="7574"/>
    <n v="9256"/>
    <n v="3186"/>
    <n v="2940"/>
    <n v="484"/>
    <n v="136"/>
    <n v="10061"/>
    <n v="4954"/>
    <n v="1393"/>
    <n v="28"/>
    <n v="8098"/>
    <n v="250"/>
    <n v="72738"/>
    <n v="60004"/>
    <n v="132742"/>
    <n v="3.5777777777777776E-2"/>
    <x v="4"/>
    <x v="927"/>
    <x v="4"/>
    <x v="4"/>
  </r>
  <r>
    <s v="IT0084"/>
    <s v="Italy"/>
    <s v="Latina"/>
    <s v="EUR"/>
    <n v="6563"/>
    <n v="66"/>
    <n v="279"/>
    <n v="4359"/>
    <n v="1720"/>
    <n v="13912"/>
    <n v="18712"/>
    <n v="8406"/>
    <n v="11011"/>
    <n v="13456"/>
    <n v="3657"/>
    <n v="2241"/>
    <n v="7574"/>
    <n v="9256"/>
    <n v="3186"/>
    <n v="2940"/>
    <n v="484"/>
    <n v="136"/>
    <n v="10061"/>
    <n v="4954"/>
    <n v="1393"/>
    <n v="28"/>
    <n v="8098"/>
    <n v="250"/>
    <n v="72738"/>
    <n v="60004"/>
    <n v="132742"/>
    <n v="3.5777777777777776E-2"/>
    <x v="5"/>
    <x v="928"/>
    <x v="5"/>
    <x v="5"/>
  </r>
  <r>
    <s v="IT0084"/>
    <s v="Italy"/>
    <s v="Latina"/>
    <s v="EUR"/>
    <n v="6563"/>
    <n v="66"/>
    <n v="279"/>
    <n v="4359"/>
    <n v="1720"/>
    <n v="13912"/>
    <n v="18712"/>
    <n v="8406"/>
    <n v="11011"/>
    <n v="13456"/>
    <n v="3657"/>
    <n v="2241"/>
    <n v="7574"/>
    <n v="9256"/>
    <n v="3186"/>
    <n v="2940"/>
    <n v="484"/>
    <n v="136"/>
    <n v="10061"/>
    <n v="4954"/>
    <n v="1393"/>
    <n v="28"/>
    <n v="8098"/>
    <n v="250"/>
    <n v="72738"/>
    <n v="60004"/>
    <n v="132742"/>
    <n v="3.5777777777777776E-2"/>
    <x v="6"/>
    <x v="929"/>
    <x v="6"/>
    <x v="6"/>
  </r>
  <r>
    <s v="IT0084"/>
    <s v="Italy"/>
    <s v="Latina"/>
    <s v="EUR"/>
    <n v="6563"/>
    <n v="66"/>
    <n v="279"/>
    <n v="4359"/>
    <n v="1720"/>
    <n v="13912"/>
    <n v="18712"/>
    <n v="8406"/>
    <n v="11011"/>
    <n v="13456"/>
    <n v="3657"/>
    <n v="2241"/>
    <n v="7574"/>
    <n v="9256"/>
    <n v="3186"/>
    <n v="2940"/>
    <n v="484"/>
    <n v="136"/>
    <n v="10061"/>
    <n v="4954"/>
    <n v="1393"/>
    <n v="28"/>
    <n v="8098"/>
    <n v="250"/>
    <n v="72738"/>
    <n v="60004"/>
    <n v="132742"/>
    <n v="3.5777777777777776E-2"/>
    <x v="7"/>
    <x v="930"/>
    <x v="7"/>
    <x v="7"/>
  </r>
  <r>
    <s v="IT0084"/>
    <s v="Italy"/>
    <s v="Latina"/>
    <s v="EUR"/>
    <n v="6563"/>
    <n v="66"/>
    <n v="279"/>
    <n v="4359"/>
    <n v="1720"/>
    <n v="13912"/>
    <n v="18712"/>
    <n v="8406"/>
    <n v="11011"/>
    <n v="13456"/>
    <n v="3657"/>
    <n v="2241"/>
    <n v="7574"/>
    <n v="9256"/>
    <n v="3186"/>
    <n v="2940"/>
    <n v="484"/>
    <n v="136"/>
    <n v="10061"/>
    <n v="4954"/>
    <n v="1393"/>
    <n v="28"/>
    <n v="8098"/>
    <n v="250"/>
    <n v="72738"/>
    <n v="60004"/>
    <n v="132742"/>
    <n v="3.5777777777777776E-2"/>
    <x v="8"/>
    <x v="931"/>
    <x v="8"/>
    <x v="8"/>
  </r>
  <r>
    <s v="IT0084"/>
    <s v="Italy"/>
    <s v="Latina"/>
    <s v="EUR"/>
    <n v="6563"/>
    <n v="66"/>
    <n v="279"/>
    <n v="4359"/>
    <n v="1720"/>
    <n v="13912"/>
    <n v="18712"/>
    <n v="8406"/>
    <n v="11011"/>
    <n v="13456"/>
    <n v="3657"/>
    <n v="2241"/>
    <n v="7574"/>
    <n v="9256"/>
    <n v="3186"/>
    <n v="2940"/>
    <n v="484"/>
    <n v="136"/>
    <n v="10061"/>
    <n v="4954"/>
    <n v="1393"/>
    <n v="28"/>
    <n v="8098"/>
    <n v="250"/>
    <n v="72738"/>
    <n v="60004"/>
    <n v="132742"/>
    <n v="3.5777777777777776E-2"/>
    <x v="9"/>
    <x v="932"/>
    <x v="9"/>
    <x v="9"/>
  </r>
  <r>
    <s v="IT0084"/>
    <s v="Italy"/>
    <s v="Latina"/>
    <s v="EUR"/>
    <n v="6563"/>
    <n v="66"/>
    <n v="279"/>
    <n v="4359"/>
    <n v="1720"/>
    <n v="13912"/>
    <n v="18712"/>
    <n v="8406"/>
    <n v="11011"/>
    <n v="13456"/>
    <n v="3657"/>
    <n v="2241"/>
    <n v="7574"/>
    <n v="9256"/>
    <n v="3186"/>
    <n v="2940"/>
    <n v="484"/>
    <n v="136"/>
    <n v="10061"/>
    <n v="4954"/>
    <n v="1393"/>
    <n v="28"/>
    <n v="8098"/>
    <n v="250"/>
    <n v="72738"/>
    <n v="60004"/>
    <n v="132742"/>
    <n v="3.5777777777777776E-2"/>
    <x v="10"/>
    <x v="933"/>
    <x v="10"/>
    <x v="10"/>
  </r>
  <r>
    <s v="IT0084"/>
    <s v="Italy"/>
    <s v="Latina"/>
    <s v="EUR"/>
    <n v="6563"/>
    <n v="66"/>
    <n v="279"/>
    <n v="4359"/>
    <n v="1720"/>
    <n v="13912"/>
    <n v="18712"/>
    <n v="8406"/>
    <n v="11011"/>
    <n v="13456"/>
    <n v="3657"/>
    <n v="2241"/>
    <n v="7574"/>
    <n v="9256"/>
    <n v="3186"/>
    <n v="2940"/>
    <n v="484"/>
    <n v="136"/>
    <n v="10061"/>
    <n v="4954"/>
    <n v="1393"/>
    <n v="28"/>
    <n v="8098"/>
    <n v="250"/>
    <n v="72738"/>
    <n v="60004"/>
    <n v="132742"/>
    <n v="3.5777777777777776E-2"/>
    <x v="11"/>
    <x v="934"/>
    <x v="11"/>
    <x v="11"/>
  </r>
  <r>
    <s v="IT0085"/>
    <s v="Italy"/>
    <s v="Arezzo"/>
    <s v="EUR"/>
    <n v="3780"/>
    <n v="1398"/>
    <n v="437"/>
    <n v="511"/>
    <n v="15435"/>
    <n v="13686"/>
    <n v="23658"/>
    <n v="50273"/>
    <n v="959"/>
    <n v="1947"/>
    <n v="1450"/>
    <n v="10631"/>
    <n v="1007"/>
    <n v="6182"/>
    <n v="2140"/>
    <n v="1822"/>
    <n v="9515"/>
    <n v="1812"/>
    <n v="156"/>
    <n v="7618"/>
    <n v="2380"/>
    <n v="4832"/>
    <n v="6383"/>
    <n v="64"/>
    <n v="67300"/>
    <n v="100776"/>
    <n v="168076"/>
    <n v="6.2060524724028426E-2"/>
    <x v="0"/>
    <x v="935"/>
    <x v="0"/>
    <x v="0"/>
  </r>
  <r>
    <s v="IT0085"/>
    <s v="Italy"/>
    <s v="Arezzo"/>
    <s v="EUR"/>
    <n v="3780"/>
    <n v="1398"/>
    <n v="437"/>
    <n v="511"/>
    <n v="15435"/>
    <n v="13686"/>
    <n v="23658"/>
    <n v="50273"/>
    <n v="959"/>
    <n v="1947"/>
    <n v="1450"/>
    <n v="10631"/>
    <n v="1007"/>
    <n v="6182"/>
    <n v="2140"/>
    <n v="1822"/>
    <n v="9515"/>
    <n v="1812"/>
    <n v="156"/>
    <n v="7618"/>
    <n v="2380"/>
    <n v="4832"/>
    <n v="6383"/>
    <n v="64"/>
    <n v="67300"/>
    <n v="100776"/>
    <n v="168076"/>
    <n v="6.2060524724028426E-2"/>
    <x v="1"/>
    <x v="936"/>
    <x v="1"/>
    <x v="1"/>
  </r>
  <r>
    <s v="IT0085"/>
    <s v="Italy"/>
    <s v="Arezzo"/>
    <s v="EUR"/>
    <n v="3780"/>
    <n v="1398"/>
    <n v="437"/>
    <n v="511"/>
    <n v="15435"/>
    <n v="13686"/>
    <n v="23658"/>
    <n v="50273"/>
    <n v="959"/>
    <n v="1947"/>
    <n v="1450"/>
    <n v="10631"/>
    <n v="1007"/>
    <n v="6182"/>
    <n v="2140"/>
    <n v="1822"/>
    <n v="9515"/>
    <n v="1812"/>
    <n v="156"/>
    <n v="7618"/>
    <n v="2380"/>
    <n v="4832"/>
    <n v="6383"/>
    <n v="64"/>
    <n v="67300"/>
    <n v="100776"/>
    <n v="168076"/>
    <n v="6.2060524724028426E-2"/>
    <x v="2"/>
    <x v="937"/>
    <x v="2"/>
    <x v="2"/>
  </r>
  <r>
    <s v="IT0085"/>
    <s v="Italy"/>
    <s v="Arezzo"/>
    <s v="EUR"/>
    <n v="3780"/>
    <n v="1398"/>
    <n v="437"/>
    <n v="511"/>
    <n v="15435"/>
    <n v="13686"/>
    <n v="23658"/>
    <n v="50273"/>
    <n v="959"/>
    <n v="1947"/>
    <n v="1450"/>
    <n v="10631"/>
    <n v="1007"/>
    <n v="6182"/>
    <n v="2140"/>
    <n v="1822"/>
    <n v="9515"/>
    <n v="1812"/>
    <n v="156"/>
    <n v="7618"/>
    <n v="2380"/>
    <n v="4832"/>
    <n v="6383"/>
    <n v="64"/>
    <n v="67300"/>
    <n v="100776"/>
    <n v="168076"/>
    <n v="6.2060524724028426E-2"/>
    <x v="3"/>
    <x v="938"/>
    <x v="3"/>
    <x v="3"/>
  </r>
  <r>
    <s v="IT0085"/>
    <s v="Italy"/>
    <s v="Arezzo"/>
    <s v="EUR"/>
    <n v="3780"/>
    <n v="1398"/>
    <n v="437"/>
    <n v="511"/>
    <n v="15435"/>
    <n v="13686"/>
    <n v="23658"/>
    <n v="50273"/>
    <n v="959"/>
    <n v="1947"/>
    <n v="1450"/>
    <n v="10631"/>
    <n v="1007"/>
    <n v="6182"/>
    <n v="2140"/>
    <n v="1822"/>
    <n v="9515"/>
    <n v="1812"/>
    <n v="156"/>
    <n v="7618"/>
    <n v="2380"/>
    <n v="4832"/>
    <n v="6383"/>
    <n v="64"/>
    <n v="67300"/>
    <n v="100776"/>
    <n v="168076"/>
    <n v="6.2060524724028426E-2"/>
    <x v="4"/>
    <x v="939"/>
    <x v="4"/>
    <x v="4"/>
  </r>
  <r>
    <s v="IT0085"/>
    <s v="Italy"/>
    <s v="Arezzo"/>
    <s v="EUR"/>
    <n v="3780"/>
    <n v="1398"/>
    <n v="437"/>
    <n v="511"/>
    <n v="15435"/>
    <n v="13686"/>
    <n v="23658"/>
    <n v="50273"/>
    <n v="959"/>
    <n v="1947"/>
    <n v="1450"/>
    <n v="10631"/>
    <n v="1007"/>
    <n v="6182"/>
    <n v="2140"/>
    <n v="1822"/>
    <n v="9515"/>
    <n v="1812"/>
    <n v="156"/>
    <n v="7618"/>
    <n v="2380"/>
    <n v="4832"/>
    <n v="6383"/>
    <n v="64"/>
    <n v="67300"/>
    <n v="100776"/>
    <n v="168076"/>
    <n v="6.2060524724028426E-2"/>
    <x v="5"/>
    <x v="940"/>
    <x v="5"/>
    <x v="5"/>
  </r>
  <r>
    <s v="IT0085"/>
    <s v="Italy"/>
    <s v="Arezzo"/>
    <s v="EUR"/>
    <n v="3780"/>
    <n v="1398"/>
    <n v="437"/>
    <n v="511"/>
    <n v="15435"/>
    <n v="13686"/>
    <n v="23658"/>
    <n v="50273"/>
    <n v="959"/>
    <n v="1947"/>
    <n v="1450"/>
    <n v="10631"/>
    <n v="1007"/>
    <n v="6182"/>
    <n v="2140"/>
    <n v="1822"/>
    <n v="9515"/>
    <n v="1812"/>
    <n v="156"/>
    <n v="7618"/>
    <n v="2380"/>
    <n v="4832"/>
    <n v="6383"/>
    <n v="64"/>
    <n v="67300"/>
    <n v="100776"/>
    <n v="168076"/>
    <n v="6.2060524724028426E-2"/>
    <x v="6"/>
    <x v="941"/>
    <x v="6"/>
    <x v="6"/>
  </r>
  <r>
    <s v="IT0085"/>
    <s v="Italy"/>
    <s v="Arezzo"/>
    <s v="EUR"/>
    <n v="3780"/>
    <n v="1398"/>
    <n v="437"/>
    <n v="511"/>
    <n v="15435"/>
    <n v="13686"/>
    <n v="23658"/>
    <n v="50273"/>
    <n v="959"/>
    <n v="1947"/>
    <n v="1450"/>
    <n v="10631"/>
    <n v="1007"/>
    <n v="6182"/>
    <n v="2140"/>
    <n v="1822"/>
    <n v="9515"/>
    <n v="1812"/>
    <n v="156"/>
    <n v="7618"/>
    <n v="2380"/>
    <n v="4832"/>
    <n v="6383"/>
    <n v="64"/>
    <n v="67300"/>
    <n v="100776"/>
    <n v="168076"/>
    <n v="6.2060524724028426E-2"/>
    <x v="7"/>
    <x v="942"/>
    <x v="7"/>
    <x v="7"/>
  </r>
  <r>
    <s v="IT0085"/>
    <s v="Italy"/>
    <s v="Arezzo"/>
    <s v="EUR"/>
    <n v="3780"/>
    <n v="1398"/>
    <n v="437"/>
    <n v="511"/>
    <n v="15435"/>
    <n v="13686"/>
    <n v="23658"/>
    <n v="50273"/>
    <n v="959"/>
    <n v="1947"/>
    <n v="1450"/>
    <n v="10631"/>
    <n v="1007"/>
    <n v="6182"/>
    <n v="2140"/>
    <n v="1822"/>
    <n v="9515"/>
    <n v="1812"/>
    <n v="156"/>
    <n v="7618"/>
    <n v="2380"/>
    <n v="4832"/>
    <n v="6383"/>
    <n v="64"/>
    <n v="67300"/>
    <n v="100776"/>
    <n v="168076"/>
    <n v="6.2060524724028426E-2"/>
    <x v="8"/>
    <x v="943"/>
    <x v="8"/>
    <x v="8"/>
  </r>
  <r>
    <s v="IT0085"/>
    <s v="Italy"/>
    <s v="Arezzo"/>
    <s v="EUR"/>
    <n v="3780"/>
    <n v="1398"/>
    <n v="437"/>
    <n v="511"/>
    <n v="15435"/>
    <n v="13686"/>
    <n v="23658"/>
    <n v="50273"/>
    <n v="959"/>
    <n v="1947"/>
    <n v="1450"/>
    <n v="10631"/>
    <n v="1007"/>
    <n v="6182"/>
    <n v="2140"/>
    <n v="1822"/>
    <n v="9515"/>
    <n v="1812"/>
    <n v="156"/>
    <n v="7618"/>
    <n v="2380"/>
    <n v="4832"/>
    <n v="6383"/>
    <n v="64"/>
    <n v="67300"/>
    <n v="100776"/>
    <n v="168076"/>
    <n v="6.2060524724028426E-2"/>
    <x v="9"/>
    <x v="944"/>
    <x v="9"/>
    <x v="9"/>
  </r>
  <r>
    <s v="IT0085"/>
    <s v="Italy"/>
    <s v="Arezzo"/>
    <s v="EUR"/>
    <n v="3780"/>
    <n v="1398"/>
    <n v="437"/>
    <n v="511"/>
    <n v="15435"/>
    <n v="13686"/>
    <n v="23658"/>
    <n v="50273"/>
    <n v="959"/>
    <n v="1947"/>
    <n v="1450"/>
    <n v="10631"/>
    <n v="1007"/>
    <n v="6182"/>
    <n v="2140"/>
    <n v="1822"/>
    <n v="9515"/>
    <n v="1812"/>
    <n v="156"/>
    <n v="7618"/>
    <n v="2380"/>
    <n v="4832"/>
    <n v="6383"/>
    <n v="64"/>
    <n v="67300"/>
    <n v="100776"/>
    <n v="168076"/>
    <n v="6.2060524724028426E-2"/>
    <x v="10"/>
    <x v="945"/>
    <x v="10"/>
    <x v="10"/>
  </r>
  <r>
    <s v="IT0085"/>
    <s v="Italy"/>
    <s v="Arezzo"/>
    <s v="EUR"/>
    <n v="3780"/>
    <n v="1398"/>
    <n v="437"/>
    <n v="511"/>
    <n v="15435"/>
    <n v="13686"/>
    <n v="23658"/>
    <n v="50273"/>
    <n v="959"/>
    <n v="1947"/>
    <n v="1450"/>
    <n v="10631"/>
    <n v="1007"/>
    <n v="6182"/>
    <n v="2140"/>
    <n v="1822"/>
    <n v="9515"/>
    <n v="1812"/>
    <n v="156"/>
    <n v="7618"/>
    <n v="2380"/>
    <n v="4832"/>
    <n v="6383"/>
    <n v="64"/>
    <n v="67300"/>
    <n v="100776"/>
    <n v="168076"/>
    <n v="6.2060524724028426E-2"/>
    <x v="11"/>
    <x v="946"/>
    <x v="11"/>
    <x v="11"/>
  </r>
  <r>
    <s v="IT0086"/>
    <s v="Italy"/>
    <s v="Cremona"/>
    <s v="EUR"/>
    <n v="7007"/>
    <n v="3772"/>
    <n v="3605"/>
    <n v="8023"/>
    <n v="571"/>
    <n v="4616"/>
    <n v="183"/>
    <n v="2859"/>
    <n v="1815"/>
    <n v="2404"/>
    <n v="390"/>
    <n v="3942"/>
    <n v="9106"/>
    <n v="3718"/>
    <n v="1500"/>
    <n v="9212"/>
    <n v="7503"/>
    <n v="6138"/>
    <n v="271"/>
    <n v="6489"/>
    <n v="2080"/>
    <n v="2440"/>
    <n v="4582"/>
    <n v="6326"/>
    <n v="38613"/>
    <n v="59939"/>
    <n v="98552"/>
    <n v="0.27903021480014278"/>
    <x v="0"/>
    <x v="608"/>
    <x v="0"/>
    <x v="0"/>
  </r>
  <r>
    <s v="IT0086"/>
    <s v="Italy"/>
    <s v="Cremona"/>
    <s v="EUR"/>
    <n v="7007"/>
    <n v="3772"/>
    <n v="3605"/>
    <n v="8023"/>
    <n v="571"/>
    <n v="4616"/>
    <n v="183"/>
    <n v="2859"/>
    <n v="1815"/>
    <n v="2404"/>
    <n v="390"/>
    <n v="3942"/>
    <n v="9106"/>
    <n v="3718"/>
    <n v="1500"/>
    <n v="9212"/>
    <n v="7503"/>
    <n v="6138"/>
    <n v="271"/>
    <n v="6489"/>
    <n v="2080"/>
    <n v="2440"/>
    <n v="4582"/>
    <n v="6326"/>
    <n v="38613"/>
    <n v="59939"/>
    <n v="98552"/>
    <n v="0.27903021480014278"/>
    <x v="1"/>
    <x v="947"/>
    <x v="1"/>
    <x v="1"/>
  </r>
  <r>
    <s v="IT0086"/>
    <s v="Italy"/>
    <s v="Cremona"/>
    <s v="EUR"/>
    <n v="7007"/>
    <n v="3772"/>
    <n v="3605"/>
    <n v="8023"/>
    <n v="571"/>
    <n v="4616"/>
    <n v="183"/>
    <n v="2859"/>
    <n v="1815"/>
    <n v="2404"/>
    <n v="390"/>
    <n v="3942"/>
    <n v="9106"/>
    <n v="3718"/>
    <n v="1500"/>
    <n v="9212"/>
    <n v="7503"/>
    <n v="6138"/>
    <n v="271"/>
    <n v="6489"/>
    <n v="2080"/>
    <n v="2440"/>
    <n v="4582"/>
    <n v="6326"/>
    <n v="38613"/>
    <n v="59939"/>
    <n v="98552"/>
    <n v="0.27903021480014278"/>
    <x v="2"/>
    <x v="948"/>
    <x v="2"/>
    <x v="2"/>
  </r>
  <r>
    <s v="IT0086"/>
    <s v="Italy"/>
    <s v="Cremona"/>
    <s v="EUR"/>
    <n v="7007"/>
    <n v="3772"/>
    <n v="3605"/>
    <n v="8023"/>
    <n v="571"/>
    <n v="4616"/>
    <n v="183"/>
    <n v="2859"/>
    <n v="1815"/>
    <n v="2404"/>
    <n v="390"/>
    <n v="3942"/>
    <n v="9106"/>
    <n v="3718"/>
    <n v="1500"/>
    <n v="9212"/>
    <n v="7503"/>
    <n v="6138"/>
    <n v="271"/>
    <n v="6489"/>
    <n v="2080"/>
    <n v="2440"/>
    <n v="4582"/>
    <n v="6326"/>
    <n v="38613"/>
    <n v="59939"/>
    <n v="98552"/>
    <n v="0.27903021480014278"/>
    <x v="3"/>
    <x v="949"/>
    <x v="3"/>
    <x v="3"/>
  </r>
  <r>
    <s v="IT0086"/>
    <s v="Italy"/>
    <s v="Cremona"/>
    <s v="EUR"/>
    <n v="7007"/>
    <n v="3772"/>
    <n v="3605"/>
    <n v="8023"/>
    <n v="571"/>
    <n v="4616"/>
    <n v="183"/>
    <n v="2859"/>
    <n v="1815"/>
    <n v="2404"/>
    <n v="390"/>
    <n v="3942"/>
    <n v="9106"/>
    <n v="3718"/>
    <n v="1500"/>
    <n v="9212"/>
    <n v="7503"/>
    <n v="6138"/>
    <n v="271"/>
    <n v="6489"/>
    <n v="2080"/>
    <n v="2440"/>
    <n v="4582"/>
    <n v="6326"/>
    <n v="38613"/>
    <n v="59939"/>
    <n v="98552"/>
    <n v="0.27903021480014278"/>
    <x v="4"/>
    <x v="950"/>
    <x v="4"/>
    <x v="4"/>
  </r>
  <r>
    <s v="IT0086"/>
    <s v="Italy"/>
    <s v="Cremona"/>
    <s v="EUR"/>
    <n v="7007"/>
    <n v="3772"/>
    <n v="3605"/>
    <n v="8023"/>
    <n v="571"/>
    <n v="4616"/>
    <n v="183"/>
    <n v="2859"/>
    <n v="1815"/>
    <n v="2404"/>
    <n v="390"/>
    <n v="3942"/>
    <n v="9106"/>
    <n v="3718"/>
    <n v="1500"/>
    <n v="9212"/>
    <n v="7503"/>
    <n v="6138"/>
    <n v="271"/>
    <n v="6489"/>
    <n v="2080"/>
    <n v="2440"/>
    <n v="4582"/>
    <n v="6326"/>
    <n v="38613"/>
    <n v="59939"/>
    <n v="98552"/>
    <n v="0.27903021480014278"/>
    <x v="5"/>
    <x v="951"/>
    <x v="5"/>
    <x v="5"/>
  </r>
  <r>
    <s v="IT0086"/>
    <s v="Italy"/>
    <s v="Cremona"/>
    <s v="EUR"/>
    <n v="7007"/>
    <n v="3772"/>
    <n v="3605"/>
    <n v="8023"/>
    <n v="571"/>
    <n v="4616"/>
    <n v="183"/>
    <n v="2859"/>
    <n v="1815"/>
    <n v="2404"/>
    <n v="390"/>
    <n v="3942"/>
    <n v="9106"/>
    <n v="3718"/>
    <n v="1500"/>
    <n v="9212"/>
    <n v="7503"/>
    <n v="6138"/>
    <n v="271"/>
    <n v="6489"/>
    <n v="2080"/>
    <n v="2440"/>
    <n v="4582"/>
    <n v="6326"/>
    <n v="38613"/>
    <n v="59939"/>
    <n v="98552"/>
    <n v="0.27903021480014278"/>
    <x v="6"/>
    <x v="952"/>
    <x v="6"/>
    <x v="6"/>
  </r>
  <r>
    <s v="IT0086"/>
    <s v="Italy"/>
    <s v="Cremona"/>
    <s v="EUR"/>
    <n v="7007"/>
    <n v="3772"/>
    <n v="3605"/>
    <n v="8023"/>
    <n v="571"/>
    <n v="4616"/>
    <n v="183"/>
    <n v="2859"/>
    <n v="1815"/>
    <n v="2404"/>
    <n v="390"/>
    <n v="3942"/>
    <n v="9106"/>
    <n v="3718"/>
    <n v="1500"/>
    <n v="9212"/>
    <n v="7503"/>
    <n v="6138"/>
    <n v="271"/>
    <n v="6489"/>
    <n v="2080"/>
    <n v="2440"/>
    <n v="4582"/>
    <n v="6326"/>
    <n v="38613"/>
    <n v="59939"/>
    <n v="98552"/>
    <n v="0.27903021480014278"/>
    <x v="7"/>
    <x v="953"/>
    <x v="7"/>
    <x v="7"/>
  </r>
  <r>
    <s v="IT0086"/>
    <s v="Italy"/>
    <s v="Cremona"/>
    <s v="EUR"/>
    <n v="7007"/>
    <n v="3772"/>
    <n v="3605"/>
    <n v="8023"/>
    <n v="571"/>
    <n v="4616"/>
    <n v="183"/>
    <n v="2859"/>
    <n v="1815"/>
    <n v="2404"/>
    <n v="390"/>
    <n v="3942"/>
    <n v="9106"/>
    <n v="3718"/>
    <n v="1500"/>
    <n v="9212"/>
    <n v="7503"/>
    <n v="6138"/>
    <n v="271"/>
    <n v="6489"/>
    <n v="2080"/>
    <n v="2440"/>
    <n v="4582"/>
    <n v="6326"/>
    <n v="38613"/>
    <n v="59939"/>
    <n v="98552"/>
    <n v="0.27903021480014278"/>
    <x v="8"/>
    <x v="954"/>
    <x v="8"/>
    <x v="8"/>
  </r>
  <r>
    <s v="IT0086"/>
    <s v="Italy"/>
    <s v="Cremona"/>
    <s v="EUR"/>
    <n v="7007"/>
    <n v="3772"/>
    <n v="3605"/>
    <n v="8023"/>
    <n v="571"/>
    <n v="4616"/>
    <n v="183"/>
    <n v="2859"/>
    <n v="1815"/>
    <n v="2404"/>
    <n v="390"/>
    <n v="3942"/>
    <n v="9106"/>
    <n v="3718"/>
    <n v="1500"/>
    <n v="9212"/>
    <n v="7503"/>
    <n v="6138"/>
    <n v="271"/>
    <n v="6489"/>
    <n v="2080"/>
    <n v="2440"/>
    <n v="4582"/>
    <n v="6326"/>
    <n v="38613"/>
    <n v="59939"/>
    <n v="98552"/>
    <n v="0.27903021480014278"/>
    <x v="9"/>
    <x v="955"/>
    <x v="9"/>
    <x v="9"/>
  </r>
  <r>
    <s v="IT0086"/>
    <s v="Italy"/>
    <s v="Cremona"/>
    <s v="EUR"/>
    <n v="7007"/>
    <n v="3772"/>
    <n v="3605"/>
    <n v="8023"/>
    <n v="571"/>
    <n v="4616"/>
    <n v="183"/>
    <n v="2859"/>
    <n v="1815"/>
    <n v="2404"/>
    <n v="390"/>
    <n v="3942"/>
    <n v="9106"/>
    <n v="3718"/>
    <n v="1500"/>
    <n v="9212"/>
    <n v="7503"/>
    <n v="6138"/>
    <n v="271"/>
    <n v="6489"/>
    <n v="2080"/>
    <n v="2440"/>
    <n v="4582"/>
    <n v="6326"/>
    <n v="38613"/>
    <n v="59939"/>
    <n v="98552"/>
    <n v="0.27903021480014278"/>
    <x v="10"/>
    <x v="956"/>
    <x v="10"/>
    <x v="10"/>
  </r>
  <r>
    <s v="IT0086"/>
    <s v="Italy"/>
    <s v="Cremona"/>
    <s v="EUR"/>
    <n v="7007"/>
    <n v="3772"/>
    <n v="3605"/>
    <n v="8023"/>
    <n v="571"/>
    <n v="4616"/>
    <n v="183"/>
    <n v="2859"/>
    <n v="1815"/>
    <n v="2404"/>
    <n v="390"/>
    <n v="3942"/>
    <n v="9106"/>
    <n v="3718"/>
    <n v="1500"/>
    <n v="9212"/>
    <n v="7503"/>
    <n v="6138"/>
    <n v="271"/>
    <n v="6489"/>
    <n v="2080"/>
    <n v="2440"/>
    <n v="4582"/>
    <n v="6326"/>
    <n v="38613"/>
    <n v="59939"/>
    <n v="98552"/>
    <n v="0.27903021480014278"/>
    <x v="11"/>
    <x v="957"/>
    <x v="11"/>
    <x v="11"/>
  </r>
  <r>
    <s v="IT0087"/>
    <s v="Italy"/>
    <s v="Vicenza"/>
    <s v="EUR"/>
    <n v="292"/>
    <n v="5541"/>
    <n v="3705"/>
    <n v="3559"/>
    <n v="999"/>
    <n v="10095"/>
    <n v="3755"/>
    <n v="7287"/>
    <n v="908"/>
    <n v="18"/>
    <n v="3546"/>
    <n v="3019"/>
    <n v="650"/>
    <n v="10176"/>
    <n v="7720"/>
    <n v="1930"/>
    <n v="18616"/>
    <n v="62321"/>
    <n v="913"/>
    <n v="2468"/>
    <n v="2077"/>
    <n v="2753"/>
    <n v="13101"/>
    <n v="5351"/>
    <n v="56282"/>
    <n v="114518"/>
    <n v="170800"/>
    <n v="-0.14236935866983372"/>
    <x v="0"/>
    <x v="958"/>
    <x v="0"/>
    <x v="0"/>
  </r>
  <r>
    <s v="IT0087"/>
    <s v="Italy"/>
    <s v="Vicenza"/>
    <s v="EUR"/>
    <n v="292"/>
    <n v="5541"/>
    <n v="3705"/>
    <n v="3559"/>
    <n v="999"/>
    <n v="10095"/>
    <n v="3755"/>
    <n v="7287"/>
    <n v="908"/>
    <n v="18"/>
    <n v="3546"/>
    <n v="3019"/>
    <n v="650"/>
    <n v="10176"/>
    <n v="7720"/>
    <n v="1930"/>
    <n v="18616"/>
    <n v="62321"/>
    <n v="913"/>
    <n v="2468"/>
    <n v="2077"/>
    <n v="2753"/>
    <n v="13101"/>
    <n v="5351"/>
    <n v="56282"/>
    <n v="114518"/>
    <n v="170800"/>
    <n v="-0.14236935866983372"/>
    <x v="1"/>
    <x v="959"/>
    <x v="1"/>
    <x v="1"/>
  </r>
  <r>
    <s v="IT0087"/>
    <s v="Italy"/>
    <s v="Vicenza"/>
    <s v="EUR"/>
    <n v="292"/>
    <n v="5541"/>
    <n v="3705"/>
    <n v="3559"/>
    <n v="999"/>
    <n v="10095"/>
    <n v="3755"/>
    <n v="7287"/>
    <n v="908"/>
    <n v="18"/>
    <n v="3546"/>
    <n v="3019"/>
    <n v="650"/>
    <n v="10176"/>
    <n v="7720"/>
    <n v="1930"/>
    <n v="18616"/>
    <n v="62321"/>
    <n v="913"/>
    <n v="2468"/>
    <n v="2077"/>
    <n v="2753"/>
    <n v="13101"/>
    <n v="5351"/>
    <n v="56282"/>
    <n v="114518"/>
    <n v="170800"/>
    <n v="-0.14236935866983372"/>
    <x v="2"/>
    <x v="960"/>
    <x v="2"/>
    <x v="2"/>
  </r>
  <r>
    <s v="IT0087"/>
    <s v="Italy"/>
    <s v="Vicenza"/>
    <s v="EUR"/>
    <n v="292"/>
    <n v="5541"/>
    <n v="3705"/>
    <n v="3559"/>
    <n v="999"/>
    <n v="10095"/>
    <n v="3755"/>
    <n v="7287"/>
    <n v="908"/>
    <n v="18"/>
    <n v="3546"/>
    <n v="3019"/>
    <n v="650"/>
    <n v="10176"/>
    <n v="7720"/>
    <n v="1930"/>
    <n v="18616"/>
    <n v="62321"/>
    <n v="913"/>
    <n v="2468"/>
    <n v="2077"/>
    <n v="2753"/>
    <n v="13101"/>
    <n v="5351"/>
    <n v="56282"/>
    <n v="114518"/>
    <n v="170800"/>
    <n v="-0.14236935866983372"/>
    <x v="3"/>
    <x v="961"/>
    <x v="3"/>
    <x v="3"/>
  </r>
  <r>
    <s v="IT0087"/>
    <s v="Italy"/>
    <s v="Vicenza"/>
    <s v="EUR"/>
    <n v="292"/>
    <n v="5541"/>
    <n v="3705"/>
    <n v="3559"/>
    <n v="999"/>
    <n v="10095"/>
    <n v="3755"/>
    <n v="7287"/>
    <n v="908"/>
    <n v="18"/>
    <n v="3546"/>
    <n v="3019"/>
    <n v="650"/>
    <n v="10176"/>
    <n v="7720"/>
    <n v="1930"/>
    <n v="18616"/>
    <n v="62321"/>
    <n v="913"/>
    <n v="2468"/>
    <n v="2077"/>
    <n v="2753"/>
    <n v="13101"/>
    <n v="5351"/>
    <n v="56282"/>
    <n v="114518"/>
    <n v="170800"/>
    <n v="-0.14236935866983372"/>
    <x v="4"/>
    <x v="962"/>
    <x v="4"/>
    <x v="4"/>
  </r>
  <r>
    <s v="IT0087"/>
    <s v="Italy"/>
    <s v="Vicenza"/>
    <s v="EUR"/>
    <n v="292"/>
    <n v="5541"/>
    <n v="3705"/>
    <n v="3559"/>
    <n v="999"/>
    <n v="10095"/>
    <n v="3755"/>
    <n v="7287"/>
    <n v="908"/>
    <n v="18"/>
    <n v="3546"/>
    <n v="3019"/>
    <n v="650"/>
    <n v="10176"/>
    <n v="7720"/>
    <n v="1930"/>
    <n v="18616"/>
    <n v="62321"/>
    <n v="913"/>
    <n v="2468"/>
    <n v="2077"/>
    <n v="2753"/>
    <n v="13101"/>
    <n v="5351"/>
    <n v="56282"/>
    <n v="114518"/>
    <n v="170800"/>
    <n v="-0.14236935866983372"/>
    <x v="5"/>
    <x v="963"/>
    <x v="5"/>
    <x v="5"/>
  </r>
  <r>
    <s v="IT0087"/>
    <s v="Italy"/>
    <s v="Vicenza"/>
    <s v="EUR"/>
    <n v="292"/>
    <n v="5541"/>
    <n v="3705"/>
    <n v="3559"/>
    <n v="999"/>
    <n v="10095"/>
    <n v="3755"/>
    <n v="7287"/>
    <n v="908"/>
    <n v="18"/>
    <n v="3546"/>
    <n v="3019"/>
    <n v="650"/>
    <n v="10176"/>
    <n v="7720"/>
    <n v="1930"/>
    <n v="18616"/>
    <n v="62321"/>
    <n v="913"/>
    <n v="2468"/>
    <n v="2077"/>
    <n v="2753"/>
    <n v="13101"/>
    <n v="5351"/>
    <n v="56282"/>
    <n v="114518"/>
    <n v="170800"/>
    <n v="-0.14236935866983372"/>
    <x v="6"/>
    <x v="964"/>
    <x v="6"/>
    <x v="6"/>
  </r>
  <r>
    <s v="IT0087"/>
    <s v="Italy"/>
    <s v="Vicenza"/>
    <s v="EUR"/>
    <n v="292"/>
    <n v="5541"/>
    <n v="3705"/>
    <n v="3559"/>
    <n v="999"/>
    <n v="10095"/>
    <n v="3755"/>
    <n v="7287"/>
    <n v="908"/>
    <n v="18"/>
    <n v="3546"/>
    <n v="3019"/>
    <n v="650"/>
    <n v="10176"/>
    <n v="7720"/>
    <n v="1930"/>
    <n v="18616"/>
    <n v="62321"/>
    <n v="913"/>
    <n v="2468"/>
    <n v="2077"/>
    <n v="2753"/>
    <n v="13101"/>
    <n v="5351"/>
    <n v="56282"/>
    <n v="114518"/>
    <n v="170800"/>
    <n v="-0.14236935866983372"/>
    <x v="7"/>
    <x v="965"/>
    <x v="7"/>
    <x v="7"/>
  </r>
  <r>
    <s v="IT0087"/>
    <s v="Italy"/>
    <s v="Vicenza"/>
    <s v="EUR"/>
    <n v="292"/>
    <n v="5541"/>
    <n v="3705"/>
    <n v="3559"/>
    <n v="999"/>
    <n v="10095"/>
    <n v="3755"/>
    <n v="7287"/>
    <n v="908"/>
    <n v="18"/>
    <n v="3546"/>
    <n v="3019"/>
    <n v="650"/>
    <n v="10176"/>
    <n v="7720"/>
    <n v="1930"/>
    <n v="18616"/>
    <n v="62321"/>
    <n v="913"/>
    <n v="2468"/>
    <n v="2077"/>
    <n v="2753"/>
    <n v="13101"/>
    <n v="5351"/>
    <n v="56282"/>
    <n v="114518"/>
    <n v="170800"/>
    <n v="-0.14236935866983372"/>
    <x v="8"/>
    <x v="966"/>
    <x v="8"/>
    <x v="8"/>
  </r>
  <r>
    <s v="IT0087"/>
    <s v="Italy"/>
    <s v="Vicenza"/>
    <s v="EUR"/>
    <n v="292"/>
    <n v="5541"/>
    <n v="3705"/>
    <n v="3559"/>
    <n v="999"/>
    <n v="10095"/>
    <n v="3755"/>
    <n v="7287"/>
    <n v="908"/>
    <n v="18"/>
    <n v="3546"/>
    <n v="3019"/>
    <n v="650"/>
    <n v="10176"/>
    <n v="7720"/>
    <n v="1930"/>
    <n v="18616"/>
    <n v="62321"/>
    <n v="913"/>
    <n v="2468"/>
    <n v="2077"/>
    <n v="2753"/>
    <n v="13101"/>
    <n v="5351"/>
    <n v="56282"/>
    <n v="114518"/>
    <n v="170800"/>
    <n v="-0.14236935866983372"/>
    <x v="9"/>
    <x v="967"/>
    <x v="9"/>
    <x v="9"/>
  </r>
  <r>
    <s v="IT0087"/>
    <s v="Italy"/>
    <s v="Vicenza"/>
    <s v="EUR"/>
    <n v="292"/>
    <n v="5541"/>
    <n v="3705"/>
    <n v="3559"/>
    <n v="999"/>
    <n v="10095"/>
    <n v="3755"/>
    <n v="7287"/>
    <n v="908"/>
    <n v="18"/>
    <n v="3546"/>
    <n v="3019"/>
    <n v="650"/>
    <n v="10176"/>
    <n v="7720"/>
    <n v="1930"/>
    <n v="18616"/>
    <n v="62321"/>
    <n v="913"/>
    <n v="2468"/>
    <n v="2077"/>
    <n v="2753"/>
    <n v="13101"/>
    <n v="5351"/>
    <n v="56282"/>
    <n v="114518"/>
    <n v="170800"/>
    <n v="-0.14236935866983372"/>
    <x v="10"/>
    <x v="968"/>
    <x v="10"/>
    <x v="10"/>
  </r>
  <r>
    <s v="IT0087"/>
    <s v="Italy"/>
    <s v="Vicenza"/>
    <s v="EUR"/>
    <n v="292"/>
    <n v="5541"/>
    <n v="3705"/>
    <n v="3559"/>
    <n v="999"/>
    <n v="10095"/>
    <n v="3755"/>
    <n v="7287"/>
    <n v="908"/>
    <n v="18"/>
    <n v="3546"/>
    <n v="3019"/>
    <n v="650"/>
    <n v="10176"/>
    <n v="7720"/>
    <n v="1930"/>
    <n v="18616"/>
    <n v="62321"/>
    <n v="913"/>
    <n v="2468"/>
    <n v="2077"/>
    <n v="2753"/>
    <n v="13101"/>
    <n v="5351"/>
    <n v="56282"/>
    <n v="114518"/>
    <n v="170800"/>
    <n v="-0.14236935866983372"/>
    <x v="11"/>
    <x v="969"/>
    <x v="11"/>
    <x v="11"/>
  </r>
  <r>
    <s v="IT0088"/>
    <s v="Italy"/>
    <s v="Monza e della Brianza"/>
    <s v="EUR"/>
    <n v="5101"/>
    <n v="11351"/>
    <n v="4854"/>
    <n v="202"/>
    <n v="4835"/>
    <n v="363"/>
    <n v="4667"/>
    <n v="2860"/>
    <n v="393"/>
    <n v="4515"/>
    <n v="1141"/>
    <n v="421"/>
    <n v="4453"/>
    <n v="785"/>
    <n v="2051"/>
    <n v="1892"/>
    <n v="8596"/>
    <n v="3511"/>
    <n v="13087"/>
    <n v="2680"/>
    <n v="5560"/>
    <n v="0"/>
    <n v="1080"/>
    <n v="253"/>
    <n v="55818"/>
    <n v="28833"/>
    <n v="84651"/>
    <n v="1.376312204503566E-2"/>
    <x v="0"/>
    <x v="970"/>
    <x v="0"/>
    <x v="0"/>
  </r>
  <r>
    <s v="IT0088"/>
    <s v="Italy"/>
    <s v="Monza e della Brianza"/>
    <s v="EUR"/>
    <n v="5101"/>
    <n v="11351"/>
    <n v="4854"/>
    <n v="202"/>
    <n v="4835"/>
    <n v="363"/>
    <n v="4667"/>
    <n v="2860"/>
    <n v="393"/>
    <n v="4515"/>
    <n v="1141"/>
    <n v="421"/>
    <n v="4453"/>
    <n v="785"/>
    <n v="2051"/>
    <n v="1892"/>
    <n v="8596"/>
    <n v="3511"/>
    <n v="13087"/>
    <n v="2680"/>
    <n v="5560"/>
    <n v="0"/>
    <n v="1080"/>
    <n v="253"/>
    <n v="55818"/>
    <n v="28833"/>
    <n v="84651"/>
    <n v="1.376312204503566E-2"/>
    <x v="1"/>
    <x v="971"/>
    <x v="1"/>
    <x v="1"/>
  </r>
  <r>
    <s v="IT0088"/>
    <s v="Italy"/>
    <s v="Monza e della Brianza"/>
    <s v="EUR"/>
    <n v="5101"/>
    <n v="11351"/>
    <n v="4854"/>
    <n v="202"/>
    <n v="4835"/>
    <n v="363"/>
    <n v="4667"/>
    <n v="2860"/>
    <n v="393"/>
    <n v="4515"/>
    <n v="1141"/>
    <n v="421"/>
    <n v="4453"/>
    <n v="785"/>
    <n v="2051"/>
    <n v="1892"/>
    <n v="8596"/>
    <n v="3511"/>
    <n v="13087"/>
    <n v="2680"/>
    <n v="5560"/>
    <n v="0"/>
    <n v="1080"/>
    <n v="253"/>
    <n v="55818"/>
    <n v="28833"/>
    <n v="84651"/>
    <n v="1.376312204503566E-2"/>
    <x v="2"/>
    <x v="972"/>
    <x v="2"/>
    <x v="2"/>
  </r>
  <r>
    <s v="IT0088"/>
    <s v="Italy"/>
    <s v="Monza e della Brianza"/>
    <s v="EUR"/>
    <n v="5101"/>
    <n v="11351"/>
    <n v="4854"/>
    <n v="202"/>
    <n v="4835"/>
    <n v="363"/>
    <n v="4667"/>
    <n v="2860"/>
    <n v="393"/>
    <n v="4515"/>
    <n v="1141"/>
    <n v="421"/>
    <n v="4453"/>
    <n v="785"/>
    <n v="2051"/>
    <n v="1892"/>
    <n v="8596"/>
    <n v="3511"/>
    <n v="13087"/>
    <n v="2680"/>
    <n v="5560"/>
    <n v="0"/>
    <n v="1080"/>
    <n v="253"/>
    <n v="55818"/>
    <n v="28833"/>
    <n v="84651"/>
    <n v="1.376312204503566E-2"/>
    <x v="3"/>
    <x v="973"/>
    <x v="3"/>
    <x v="3"/>
  </r>
  <r>
    <s v="IT0088"/>
    <s v="Italy"/>
    <s v="Monza e della Brianza"/>
    <s v="EUR"/>
    <n v="5101"/>
    <n v="11351"/>
    <n v="4854"/>
    <n v="202"/>
    <n v="4835"/>
    <n v="363"/>
    <n v="4667"/>
    <n v="2860"/>
    <n v="393"/>
    <n v="4515"/>
    <n v="1141"/>
    <n v="421"/>
    <n v="4453"/>
    <n v="785"/>
    <n v="2051"/>
    <n v="1892"/>
    <n v="8596"/>
    <n v="3511"/>
    <n v="13087"/>
    <n v="2680"/>
    <n v="5560"/>
    <n v="0"/>
    <n v="1080"/>
    <n v="253"/>
    <n v="55818"/>
    <n v="28833"/>
    <n v="84651"/>
    <n v="1.376312204503566E-2"/>
    <x v="4"/>
    <x v="974"/>
    <x v="4"/>
    <x v="4"/>
  </r>
  <r>
    <s v="IT0088"/>
    <s v="Italy"/>
    <s v="Monza e della Brianza"/>
    <s v="EUR"/>
    <n v="5101"/>
    <n v="11351"/>
    <n v="4854"/>
    <n v="202"/>
    <n v="4835"/>
    <n v="363"/>
    <n v="4667"/>
    <n v="2860"/>
    <n v="393"/>
    <n v="4515"/>
    <n v="1141"/>
    <n v="421"/>
    <n v="4453"/>
    <n v="785"/>
    <n v="2051"/>
    <n v="1892"/>
    <n v="8596"/>
    <n v="3511"/>
    <n v="13087"/>
    <n v="2680"/>
    <n v="5560"/>
    <n v="0"/>
    <n v="1080"/>
    <n v="253"/>
    <n v="55818"/>
    <n v="28833"/>
    <n v="84651"/>
    <n v="1.376312204503566E-2"/>
    <x v="5"/>
    <x v="975"/>
    <x v="5"/>
    <x v="5"/>
  </r>
  <r>
    <s v="IT0088"/>
    <s v="Italy"/>
    <s v="Monza e della Brianza"/>
    <s v="EUR"/>
    <n v="5101"/>
    <n v="11351"/>
    <n v="4854"/>
    <n v="202"/>
    <n v="4835"/>
    <n v="363"/>
    <n v="4667"/>
    <n v="2860"/>
    <n v="393"/>
    <n v="4515"/>
    <n v="1141"/>
    <n v="421"/>
    <n v="4453"/>
    <n v="785"/>
    <n v="2051"/>
    <n v="1892"/>
    <n v="8596"/>
    <n v="3511"/>
    <n v="13087"/>
    <n v="2680"/>
    <n v="5560"/>
    <n v="0"/>
    <n v="1080"/>
    <n v="253"/>
    <n v="55818"/>
    <n v="28833"/>
    <n v="84651"/>
    <n v="1.376312204503566E-2"/>
    <x v="6"/>
    <x v="976"/>
    <x v="6"/>
    <x v="6"/>
  </r>
  <r>
    <s v="IT0088"/>
    <s v="Italy"/>
    <s v="Monza e della Brianza"/>
    <s v="EUR"/>
    <n v="5101"/>
    <n v="11351"/>
    <n v="4854"/>
    <n v="202"/>
    <n v="4835"/>
    <n v="363"/>
    <n v="4667"/>
    <n v="2860"/>
    <n v="393"/>
    <n v="4515"/>
    <n v="1141"/>
    <n v="421"/>
    <n v="4453"/>
    <n v="785"/>
    <n v="2051"/>
    <n v="1892"/>
    <n v="8596"/>
    <n v="3511"/>
    <n v="13087"/>
    <n v="2680"/>
    <n v="5560"/>
    <n v="0"/>
    <n v="1080"/>
    <n v="253"/>
    <n v="55818"/>
    <n v="28833"/>
    <n v="84651"/>
    <n v="1.376312204503566E-2"/>
    <x v="7"/>
    <x v="977"/>
    <x v="7"/>
    <x v="7"/>
  </r>
  <r>
    <s v="IT0088"/>
    <s v="Italy"/>
    <s v="Monza e della Brianza"/>
    <s v="EUR"/>
    <n v="5101"/>
    <n v="11351"/>
    <n v="4854"/>
    <n v="202"/>
    <n v="4835"/>
    <n v="363"/>
    <n v="4667"/>
    <n v="2860"/>
    <n v="393"/>
    <n v="4515"/>
    <n v="1141"/>
    <n v="421"/>
    <n v="4453"/>
    <n v="785"/>
    <n v="2051"/>
    <n v="1892"/>
    <n v="8596"/>
    <n v="3511"/>
    <n v="13087"/>
    <n v="2680"/>
    <n v="5560"/>
    <n v="0"/>
    <n v="1080"/>
    <n v="253"/>
    <n v="55818"/>
    <n v="28833"/>
    <n v="84651"/>
    <n v="1.376312204503566E-2"/>
    <x v="8"/>
    <x v="978"/>
    <x v="8"/>
    <x v="8"/>
  </r>
  <r>
    <s v="IT0088"/>
    <s v="Italy"/>
    <s v="Monza e della Brianza"/>
    <s v="EUR"/>
    <n v="5101"/>
    <n v="11351"/>
    <n v="4854"/>
    <n v="202"/>
    <n v="4835"/>
    <n v="363"/>
    <n v="4667"/>
    <n v="2860"/>
    <n v="393"/>
    <n v="4515"/>
    <n v="1141"/>
    <n v="421"/>
    <n v="4453"/>
    <n v="785"/>
    <n v="2051"/>
    <n v="1892"/>
    <n v="8596"/>
    <n v="3511"/>
    <n v="13087"/>
    <n v="2680"/>
    <n v="5560"/>
    <n v="0"/>
    <n v="1080"/>
    <n v="253"/>
    <n v="55818"/>
    <n v="28833"/>
    <n v="84651"/>
    <n v="1.376312204503566E-2"/>
    <x v="9"/>
    <x v="979"/>
    <x v="9"/>
    <x v="9"/>
  </r>
  <r>
    <s v="IT0088"/>
    <s v="Italy"/>
    <s v="Monza e della Brianza"/>
    <s v="EUR"/>
    <n v="5101"/>
    <n v="11351"/>
    <n v="4854"/>
    <n v="202"/>
    <n v="4835"/>
    <n v="363"/>
    <n v="4667"/>
    <n v="2860"/>
    <n v="393"/>
    <n v="4515"/>
    <n v="1141"/>
    <n v="421"/>
    <n v="4453"/>
    <n v="785"/>
    <n v="2051"/>
    <n v="1892"/>
    <n v="8596"/>
    <n v="3511"/>
    <n v="13087"/>
    <n v="2680"/>
    <n v="5560"/>
    <n v="0"/>
    <n v="1080"/>
    <n v="253"/>
    <n v="55818"/>
    <n v="28833"/>
    <n v="84651"/>
    <n v="1.376312204503566E-2"/>
    <x v="10"/>
    <x v="980"/>
    <x v="10"/>
    <x v="10"/>
  </r>
  <r>
    <s v="IT0088"/>
    <s v="Italy"/>
    <s v="Monza e della Brianza"/>
    <s v="EUR"/>
    <n v="5101"/>
    <n v="11351"/>
    <n v="4854"/>
    <n v="202"/>
    <n v="4835"/>
    <n v="363"/>
    <n v="4667"/>
    <n v="2860"/>
    <n v="393"/>
    <n v="4515"/>
    <n v="1141"/>
    <n v="421"/>
    <n v="4453"/>
    <n v="785"/>
    <n v="2051"/>
    <n v="1892"/>
    <n v="8596"/>
    <n v="3511"/>
    <n v="13087"/>
    <n v="2680"/>
    <n v="5560"/>
    <n v="0"/>
    <n v="1080"/>
    <n v="253"/>
    <n v="55818"/>
    <n v="28833"/>
    <n v="84651"/>
    <n v="1.376312204503566E-2"/>
    <x v="11"/>
    <x v="981"/>
    <x v="11"/>
    <x v="11"/>
  </r>
  <r>
    <s v="IT0089"/>
    <s v="Italy"/>
    <s v="Roma"/>
    <s v="EUR"/>
    <n v="8392"/>
    <n v="2650"/>
    <n v="164"/>
    <n v="3101"/>
    <n v="1804"/>
    <n v="450"/>
    <n v="664"/>
    <n v="3240"/>
    <n v="1706"/>
    <n v="6048"/>
    <n v="2900"/>
    <n v="7454"/>
    <n v="932"/>
    <n v="6234"/>
    <n v="5016"/>
    <n v="619"/>
    <n v="9436"/>
    <n v="4238"/>
    <n v="593"/>
    <n v="4345"/>
    <n v="2028"/>
    <n v="4513"/>
    <n v="710"/>
    <n v="1917"/>
    <n v="34345"/>
    <n v="44809"/>
    <n v="79154"/>
    <n v="5.6444632455826364E-2"/>
    <x v="0"/>
    <x v="961"/>
    <x v="0"/>
    <x v="0"/>
  </r>
  <r>
    <s v="IT0089"/>
    <s v="Italy"/>
    <s v="Roma"/>
    <s v="EUR"/>
    <n v="8392"/>
    <n v="2650"/>
    <n v="164"/>
    <n v="3101"/>
    <n v="1804"/>
    <n v="450"/>
    <n v="664"/>
    <n v="3240"/>
    <n v="1706"/>
    <n v="6048"/>
    <n v="2900"/>
    <n v="7454"/>
    <n v="932"/>
    <n v="6234"/>
    <n v="5016"/>
    <n v="619"/>
    <n v="9436"/>
    <n v="4238"/>
    <n v="593"/>
    <n v="4345"/>
    <n v="2028"/>
    <n v="4513"/>
    <n v="710"/>
    <n v="1917"/>
    <n v="34345"/>
    <n v="44809"/>
    <n v="79154"/>
    <n v="5.6444632455826364E-2"/>
    <x v="1"/>
    <x v="982"/>
    <x v="1"/>
    <x v="1"/>
  </r>
  <r>
    <s v="IT0089"/>
    <s v="Italy"/>
    <s v="Roma"/>
    <s v="EUR"/>
    <n v="8392"/>
    <n v="2650"/>
    <n v="164"/>
    <n v="3101"/>
    <n v="1804"/>
    <n v="450"/>
    <n v="664"/>
    <n v="3240"/>
    <n v="1706"/>
    <n v="6048"/>
    <n v="2900"/>
    <n v="7454"/>
    <n v="932"/>
    <n v="6234"/>
    <n v="5016"/>
    <n v="619"/>
    <n v="9436"/>
    <n v="4238"/>
    <n v="593"/>
    <n v="4345"/>
    <n v="2028"/>
    <n v="4513"/>
    <n v="710"/>
    <n v="1917"/>
    <n v="34345"/>
    <n v="44809"/>
    <n v="79154"/>
    <n v="5.6444632455826364E-2"/>
    <x v="2"/>
    <x v="983"/>
    <x v="2"/>
    <x v="2"/>
  </r>
  <r>
    <s v="IT0089"/>
    <s v="Italy"/>
    <s v="Roma"/>
    <s v="EUR"/>
    <n v="8392"/>
    <n v="2650"/>
    <n v="164"/>
    <n v="3101"/>
    <n v="1804"/>
    <n v="450"/>
    <n v="664"/>
    <n v="3240"/>
    <n v="1706"/>
    <n v="6048"/>
    <n v="2900"/>
    <n v="7454"/>
    <n v="932"/>
    <n v="6234"/>
    <n v="5016"/>
    <n v="619"/>
    <n v="9436"/>
    <n v="4238"/>
    <n v="593"/>
    <n v="4345"/>
    <n v="2028"/>
    <n v="4513"/>
    <n v="710"/>
    <n v="1917"/>
    <n v="34345"/>
    <n v="44809"/>
    <n v="79154"/>
    <n v="5.6444632455826364E-2"/>
    <x v="3"/>
    <x v="984"/>
    <x v="3"/>
    <x v="3"/>
  </r>
  <r>
    <s v="IT0089"/>
    <s v="Italy"/>
    <s v="Roma"/>
    <s v="EUR"/>
    <n v="8392"/>
    <n v="2650"/>
    <n v="164"/>
    <n v="3101"/>
    <n v="1804"/>
    <n v="450"/>
    <n v="664"/>
    <n v="3240"/>
    <n v="1706"/>
    <n v="6048"/>
    <n v="2900"/>
    <n v="7454"/>
    <n v="932"/>
    <n v="6234"/>
    <n v="5016"/>
    <n v="619"/>
    <n v="9436"/>
    <n v="4238"/>
    <n v="593"/>
    <n v="4345"/>
    <n v="2028"/>
    <n v="4513"/>
    <n v="710"/>
    <n v="1917"/>
    <n v="34345"/>
    <n v="44809"/>
    <n v="79154"/>
    <n v="5.6444632455826364E-2"/>
    <x v="4"/>
    <x v="985"/>
    <x v="4"/>
    <x v="4"/>
  </r>
  <r>
    <s v="IT0089"/>
    <s v="Italy"/>
    <s v="Roma"/>
    <s v="EUR"/>
    <n v="8392"/>
    <n v="2650"/>
    <n v="164"/>
    <n v="3101"/>
    <n v="1804"/>
    <n v="450"/>
    <n v="664"/>
    <n v="3240"/>
    <n v="1706"/>
    <n v="6048"/>
    <n v="2900"/>
    <n v="7454"/>
    <n v="932"/>
    <n v="6234"/>
    <n v="5016"/>
    <n v="619"/>
    <n v="9436"/>
    <n v="4238"/>
    <n v="593"/>
    <n v="4345"/>
    <n v="2028"/>
    <n v="4513"/>
    <n v="710"/>
    <n v="1917"/>
    <n v="34345"/>
    <n v="44809"/>
    <n v="79154"/>
    <n v="5.6444632455826364E-2"/>
    <x v="5"/>
    <x v="986"/>
    <x v="5"/>
    <x v="5"/>
  </r>
  <r>
    <s v="IT0089"/>
    <s v="Italy"/>
    <s v="Roma"/>
    <s v="EUR"/>
    <n v="8392"/>
    <n v="2650"/>
    <n v="164"/>
    <n v="3101"/>
    <n v="1804"/>
    <n v="450"/>
    <n v="664"/>
    <n v="3240"/>
    <n v="1706"/>
    <n v="6048"/>
    <n v="2900"/>
    <n v="7454"/>
    <n v="932"/>
    <n v="6234"/>
    <n v="5016"/>
    <n v="619"/>
    <n v="9436"/>
    <n v="4238"/>
    <n v="593"/>
    <n v="4345"/>
    <n v="2028"/>
    <n v="4513"/>
    <n v="710"/>
    <n v="1917"/>
    <n v="34345"/>
    <n v="44809"/>
    <n v="79154"/>
    <n v="5.6444632455826364E-2"/>
    <x v="6"/>
    <x v="987"/>
    <x v="6"/>
    <x v="6"/>
  </r>
  <r>
    <s v="IT0089"/>
    <s v="Italy"/>
    <s v="Roma"/>
    <s v="EUR"/>
    <n v="8392"/>
    <n v="2650"/>
    <n v="164"/>
    <n v="3101"/>
    <n v="1804"/>
    <n v="450"/>
    <n v="664"/>
    <n v="3240"/>
    <n v="1706"/>
    <n v="6048"/>
    <n v="2900"/>
    <n v="7454"/>
    <n v="932"/>
    <n v="6234"/>
    <n v="5016"/>
    <n v="619"/>
    <n v="9436"/>
    <n v="4238"/>
    <n v="593"/>
    <n v="4345"/>
    <n v="2028"/>
    <n v="4513"/>
    <n v="710"/>
    <n v="1917"/>
    <n v="34345"/>
    <n v="44809"/>
    <n v="79154"/>
    <n v="5.6444632455826364E-2"/>
    <x v="7"/>
    <x v="988"/>
    <x v="7"/>
    <x v="7"/>
  </r>
  <r>
    <s v="IT0089"/>
    <s v="Italy"/>
    <s v="Roma"/>
    <s v="EUR"/>
    <n v="8392"/>
    <n v="2650"/>
    <n v="164"/>
    <n v="3101"/>
    <n v="1804"/>
    <n v="450"/>
    <n v="664"/>
    <n v="3240"/>
    <n v="1706"/>
    <n v="6048"/>
    <n v="2900"/>
    <n v="7454"/>
    <n v="932"/>
    <n v="6234"/>
    <n v="5016"/>
    <n v="619"/>
    <n v="9436"/>
    <n v="4238"/>
    <n v="593"/>
    <n v="4345"/>
    <n v="2028"/>
    <n v="4513"/>
    <n v="710"/>
    <n v="1917"/>
    <n v="34345"/>
    <n v="44809"/>
    <n v="79154"/>
    <n v="5.6444632455826364E-2"/>
    <x v="8"/>
    <x v="989"/>
    <x v="8"/>
    <x v="8"/>
  </r>
  <r>
    <s v="IT0089"/>
    <s v="Italy"/>
    <s v="Roma"/>
    <s v="EUR"/>
    <n v="8392"/>
    <n v="2650"/>
    <n v="164"/>
    <n v="3101"/>
    <n v="1804"/>
    <n v="450"/>
    <n v="664"/>
    <n v="3240"/>
    <n v="1706"/>
    <n v="6048"/>
    <n v="2900"/>
    <n v="7454"/>
    <n v="932"/>
    <n v="6234"/>
    <n v="5016"/>
    <n v="619"/>
    <n v="9436"/>
    <n v="4238"/>
    <n v="593"/>
    <n v="4345"/>
    <n v="2028"/>
    <n v="4513"/>
    <n v="710"/>
    <n v="1917"/>
    <n v="34345"/>
    <n v="44809"/>
    <n v="79154"/>
    <n v="5.6444632455826364E-2"/>
    <x v="9"/>
    <x v="990"/>
    <x v="9"/>
    <x v="9"/>
  </r>
  <r>
    <s v="IT0089"/>
    <s v="Italy"/>
    <s v="Roma"/>
    <s v="EUR"/>
    <n v="8392"/>
    <n v="2650"/>
    <n v="164"/>
    <n v="3101"/>
    <n v="1804"/>
    <n v="450"/>
    <n v="664"/>
    <n v="3240"/>
    <n v="1706"/>
    <n v="6048"/>
    <n v="2900"/>
    <n v="7454"/>
    <n v="932"/>
    <n v="6234"/>
    <n v="5016"/>
    <n v="619"/>
    <n v="9436"/>
    <n v="4238"/>
    <n v="593"/>
    <n v="4345"/>
    <n v="2028"/>
    <n v="4513"/>
    <n v="710"/>
    <n v="1917"/>
    <n v="34345"/>
    <n v="44809"/>
    <n v="79154"/>
    <n v="5.6444632455826364E-2"/>
    <x v="10"/>
    <x v="991"/>
    <x v="10"/>
    <x v="10"/>
  </r>
  <r>
    <s v="IT0089"/>
    <s v="Italy"/>
    <s v="Roma"/>
    <s v="EUR"/>
    <n v="8392"/>
    <n v="2650"/>
    <n v="164"/>
    <n v="3101"/>
    <n v="1804"/>
    <n v="450"/>
    <n v="664"/>
    <n v="3240"/>
    <n v="1706"/>
    <n v="6048"/>
    <n v="2900"/>
    <n v="7454"/>
    <n v="932"/>
    <n v="6234"/>
    <n v="5016"/>
    <n v="619"/>
    <n v="9436"/>
    <n v="4238"/>
    <n v="593"/>
    <n v="4345"/>
    <n v="2028"/>
    <n v="4513"/>
    <n v="710"/>
    <n v="1917"/>
    <n v="34345"/>
    <n v="44809"/>
    <n v="79154"/>
    <n v="5.6444632455826364E-2"/>
    <x v="11"/>
    <x v="992"/>
    <x v="11"/>
    <x v="11"/>
  </r>
  <r>
    <s v="IT0090"/>
    <s v="Italy"/>
    <s v="Taranto"/>
    <s v="EUR"/>
    <n v="2908"/>
    <n v="1498"/>
    <n v="2540"/>
    <n v="1195"/>
    <n v="677"/>
    <n v="6093"/>
    <n v="2833"/>
    <n v="2512"/>
    <n v="5234"/>
    <n v="1308"/>
    <n v="2771"/>
    <n v="0"/>
    <n v="1001"/>
    <n v="3761"/>
    <n v="1923"/>
    <n v="2256"/>
    <n v="7011"/>
    <n v="1335"/>
    <n v="4264"/>
    <n v="1658"/>
    <n v="146"/>
    <n v="4688"/>
    <n v="0"/>
    <n v="6841"/>
    <n v="31308"/>
    <n v="33145"/>
    <n v="64453"/>
    <n v="5.9589769933585293E-2"/>
    <x v="0"/>
    <x v="993"/>
    <x v="0"/>
    <x v="0"/>
  </r>
  <r>
    <s v="IT0090"/>
    <s v="Italy"/>
    <s v="Taranto"/>
    <s v="EUR"/>
    <n v="2908"/>
    <n v="1498"/>
    <n v="2540"/>
    <n v="1195"/>
    <n v="677"/>
    <n v="6093"/>
    <n v="2833"/>
    <n v="2512"/>
    <n v="5234"/>
    <n v="1308"/>
    <n v="2771"/>
    <n v="0"/>
    <n v="1001"/>
    <n v="3761"/>
    <n v="1923"/>
    <n v="2256"/>
    <n v="7011"/>
    <n v="1335"/>
    <n v="4264"/>
    <n v="1658"/>
    <n v="146"/>
    <n v="4688"/>
    <n v="0"/>
    <n v="6841"/>
    <n v="31308"/>
    <n v="33145"/>
    <n v="64453"/>
    <n v="5.9589769933585293E-2"/>
    <x v="1"/>
    <x v="453"/>
    <x v="1"/>
    <x v="1"/>
  </r>
  <r>
    <s v="IT0090"/>
    <s v="Italy"/>
    <s v="Taranto"/>
    <s v="EUR"/>
    <n v="2908"/>
    <n v="1498"/>
    <n v="2540"/>
    <n v="1195"/>
    <n v="677"/>
    <n v="6093"/>
    <n v="2833"/>
    <n v="2512"/>
    <n v="5234"/>
    <n v="1308"/>
    <n v="2771"/>
    <n v="0"/>
    <n v="1001"/>
    <n v="3761"/>
    <n v="1923"/>
    <n v="2256"/>
    <n v="7011"/>
    <n v="1335"/>
    <n v="4264"/>
    <n v="1658"/>
    <n v="146"/>
    <n v="4688"/>
    <n v="0"/>
    <n v="6841"/>
    <n v="31308"/>
    <n v="33145"/>
    <n v="64453"/>
    <n v="5.9589769933585293E-2"/>
    <x v="2"/>
    <x v="994"/>
    <x v="2"/>
    <x v="2"/>
  </r>
  <r>
    <s v="IT0090"/>
    <s v="Italy"/>
    <s v="Taranto"/>
    <s v="EUR"/>
    <n v="2908"/>
    <n v="1498"/>
    <n v="2540"/>
    <n v="1195"/>
    <n v="677"/>
    <n v="6093"/>
    <n v="2833"/>
    <n v="2512"/>
    <n v="5234"/>
    <n v="1308"/>
    <n v="2771"/>
    <n v="0"/>
    <n v="1001"/>
    <n v="3761"/>
    <n v="1923"/>
    <n v="2256"/>
    <n v="7011"/>
    <n v="1335"/>
    <n v="4264"/>
    <n v="1658"/>
    <n v="146"/>
    <n v="4688"/>
    <n v="0"/>
    <n v="6841"/>
    <n v="31308"/>
    <n v="33145"/>
    <n v="64453"/>
    <n v="5.9589769933585293E-2"/>
    <x v="3"/>
    <x v="995"/>
    <x v="3"/>
    <x v="3"/>
  </r>
  <r>
    <s v="IT0090"/>
    <s v="Italy"/>
    <s v="Taranto"/>
    <s v="EUR"/>
    <n v="2908"/>
    <n v="1498"/>
    <n v="2540"/>
    <n v="1195"/>
    <n v="677"/>
    <n v="6093"/>
    <n v="2833"/>
    <n v="2512"/>
    <n v="5234"/>
    <n v="1308"/>
    <n v="2771"/>
    <n v="0"/>
    <n v="1001"/>
    <n v="3761"/>
    <n v="1923"/>
    <n v="2256"/>
    <n v="7011"/>
    <n v="1335"/>
    <n v="4264"/>
    <n v="1658"/>
    <n v="146"/>
    <n v="4688"/>
    <n v="0"/>
    <n v="6841"/>
    <n v="31308"/>
    <n v="33145"/>
    <n v="64453"/>
    <n v="5.9589769933585293E-2"/>
    <x v="4"/>
    <x v="996"/>
    <x v="4"/>
    <x v="4"/>
  </r>
  <r>
    <s v="IT0090"/>
    <s v="Italy"/>
    <s v="Taranto"/>
    <s v="EUR"/>
    <n v="2908"/>
    <n v="1498"/>
    <n v="2540"/>
    <n v="1195"/>
    <n v="677"/>
    <n v="6093"/>
    <n v="2833"/>
    <n v="2512"/>
    <n v="5234"/>
    <n v="1308"/>
    <n v="2771"/>
    <n v="0"/>
    <n v="1001"/>
    <n v="3761"/>
    <n v="1923"/>
    <n v="2256"/>
    <n v="7011"/>
    <n v="1335"/>
    <n v="4264"/>
    <n v="1658"/>
    <n v="146"/>
    <n v="4688"/>
    <n v="0"/>
    <n v="6841"/>
    <n v="31308"/>
    <n v="33145"/>
    <n v="64453"/>
    <n v="5.9589769933585293E-2"/>
    <x v="5"/>
    <x v="997"/>
    <x v="5"/>
    <x v="5"/>
  </r>
  <r>
    <s v="IT0090"/>
    <s v="Italy"/>
    <s v="Taranto"/>
    <s v="EUR"/>
    <n v="2908"/>
    <n v="1498"/>
    <n v="2540"/>
    <n v="1195"/>
    <n v="677"/>
    <n v="6093"/>
    <n v="2833"/>
    <n v="2512"/>
    <n v="5234"/>
    <n v="1308"/>
    <n v="2771"/>
    <n v="0"/>
    <n v="1001"/>
    <n v="3761"/>
    <n v="1923"/>
    <n v="2256"/>
    <n v="7011"/>
    <n v="1335"/>
    <n v="4264"/>
    <n v="1658"/>
    <n v="146"/>
    <n v="4688"/>
    <n v="0"/>
    <n v="6841"/>
    <n v="31308"/>
    <n v="33145"/>
    <n v="64453"/>
    <n v="5.9589769933585293E-2"/>
    <x v="6"/>
    <x v="998"/>
    <x v="6"/>
    <x v="6"/>
  </r>
  <r>
    <s v="IT0090"/>
    <s v="Italy"/>
    <s v="Taranto"/>
    <s v="EUR"/>
    <n v="2908"/>
    <n v="1498"/>
    <n v="2540"/>
    <n v="1195"/>
    <n v="677"/>
    <n v="6093"/>
    <n v="2833"/>
    <n v="2512"/>
    <n v="5234"/>
    <n v="1308"/>
    <n v="2771"/>
    <n v="0"/>
    <n v="1001"/>
    <n v="3761"/>
    <n v="1923"/>
    <n v="2256"/>
    <n v="7011"/>
    <n v="1335"/>
    <n v="4264"/>
    <n v="1658"/>
    <n v="146"/>
    <n v="4688"/>
    <n v="0"/>
    <n v="6841"/>
    <n v="31308"/>
    <n v="33145"/>
    <n v="64453"/>
    <n v="5.9589769933585293E-2"/>
    <x v="7"/>
    <x v="999"/>
    <x v="7"/>
    <x v="7"/>
  </r>
  <r>
    <s v="IT0090"/>
    <s v="Italy"/>
    <s v="Taranto"/>
    <s v="EUR"/>
    <n v="2908"/>
    <n v="1498"/>
    <n v="2540"/>
    <n v="1195"/>
    <n v="677"/>
    <n v="6093"/>
    <n v="2833"/>
    <n v="2512"/>
    <n v="5234"/>
    <n v="1308"/>
    <n v="2771"/>
    <n v="0"/>
    <n v="1001"/>
    <n v="3761"/>
    <n v="1923"/>
    <n v="2256"/>
    <n v="7011"/>
    <n v="1335"/>
    <n v="4264"/>
    <n v="1658"/>
    <n v="146"/>
    <n v="4688"/>
    <n v="0"/>
    <n v="6841"/>
    <n v="31308"/>
    <n v="33145"/>
    <n v="64453"/>
    <n v="5.9589769933585293E-2"/>
    <x v="8"/>
    <x v="1000"/>
    <x v="8"/>
    <x v="8"/>
  </r>
  <r>
    <s v="IT0090"/>
    <s v="Italy"/>
    <s v="Taranto"/>
    <s v="EUR"/>
    <n v="2908"/>
    <n v="1498"/>
    <n v="2540"/>
    <n v="1195"/>
    <n v="677"/>
    <n v="6093"/>
    <n v="2833"/>
    <n v="2512"/>
    <n v="5234"/>
    <n v="1308"/>
    <n v="2771"/>
    <n v="0"/>
    <n v="1001"/>
    <n v="3761"/>
    <n v="1923"/>
    <n v="2256"/>
    <n v="7011"/>
    <n v="1335"/>
    <n v="4264"/>
    <n v="1658"/>
    <n v="146"/>
    <n v="4688"/>
    <n v="0"/>
    <n v="6841"/>
    <n v="31308"/>
    <n v="33145"/>
    <n v="64453"/>
    <n v="5.9589769933585293E-2"/>
    <x v="9"/>
    <x v="1001"/>
    <x v="9"/>
    <x v="9"/>
  </r>
  <r>
    <s v="IT0090"/>
    <s v="Italy"/>
    <s v="Taranto"/>
    <s v="EUR"/>
    <n v="2908"/>
    <n v="1498"/>
    <n v="2540"/>
    <n v="1195"/>
    <n v="677"/>
    <n v="6093"/>
    <n v="2833"/>
    <n v="2512"/>
    <n v="5234"/>
    <n v="1308"/>
    <n v="2771"/>
    <n v="0"/>
    <n v="1001"/>
    <n v="3761"/>
    <n v="1923"/>
    <n v="2256"/>
    <n v="7011"/>
    <n v="1335"/>
    <n v="4264"/>
    <n v="1658"/>
    <n v="146"/>
    <n v="4688"/>
    <n v="0"/>
    <n v="6841"/>
    <n v="31308"/>
    <n v="33145"/>
    <n v="64453"/>
    <n v="5.9589769933585293E-2"/>
    <x v="10"/>
    <x v="1002"/>
    <x v="10"/>
    <x v="10"/>
  </r>
  <r>
    <s v="IT0090"/>
    <s v="Italy"/>
    <s v="Taranto"/>
    <s v="EUR"/>
    <n v="2908"/>
    <n v="1498"/>
    <n v="2540"/>
    <n v="1195"/>
    <n v="677"/>
    <n v="6093"/>
    <n v="2833"/>
    <n v="2512"/>
    <n v="5234"/>
    <n v="1308"/>
    <n v="2771"/>
    <n v="0"/>
    <n v="1001"/>
    <n v="3761"/>
    <n v="1923"/>
    <n v="2256"/>
    <n v="7011"/>
    <n v="1335"/>
    <n v="4264"/>
    <n v="1658"/>
    <n v="146"/>
    <n v="4688"/>
    <n v="0"/>
    <n v="6841"/>
    <n v="31308"/>
    <n v="33145"/>
    <n v="64453"/>
    <n v="5.9589769933585293E-2"/>
    <x v="11"/>
    <x v="1003"/>
    <x v="11"/>
    <x v="11"/>
  </r>
  <r>
    <s v="IT0091"/>
    <s v="Italy"/>
    <s v="Milano"/>
    <s v="EUR"/>
    <n v="321"/>
    <n v="361"/>
    <n v="2043"/>
    <n v="2125"/>
    <n v="743"/>
    <n v="1441"/>
    <n v="900"/>
    <n v="210"/>
    <n v="0"/>
    <n v="1577"/>
    <n v="1514"/>
    <n v="2006"/>
    <n v="926"/>
    <n v="853"/>
    <n v="3041"/>
    <n v="2027"/>
    <n v="1331"/>
    <n v="3787"/>
    <n v="156"/>
    <n v="1256"/>
    <n v="1406"/>
    <n v="1104"/>
    <n v="2488"/>
    <n v="103"/>
    <n v="14869"/>
    <n v="16850"/>
    <n v="31719"/>
    <n v="-3.2753757875058083E-2"/>
    <x v="0"/>
    <x v="1004"/>
    <x v="0"/>
    <x v="0"/>
  </r>
  <r>
    <s v="IT0091"/>
    <s v="Italy"/>
    <s v="Milano"/>
    <s v="EUR"/>
    <n v="321"/>
    <n v="361"/>
    <n v="2043"/>
    <n v="2125"/>
    <n v="743"/>
    <n v="1441"/>
    <n v="900"/>
    <n v="210"/>
    <n v="0"/>
    <n v="1577"/>
    <n v="1514"/>
    <n v="2006"/>
    <n v="926"/>
    <n v="853"/>
    <n v="3041"/>
    <n v="2027"/>
    <n v="1331"/>
    <n v="3787"/>
    <n v="156"/>
    <n v="1256"/>
    <n v="1406"/>
    <n v="1104"/>
    <n v="2488"/>
    <n v="103"/>
    <n v="14869"/>
    <n v="16850"/>
    <n v="31719"/>
    <n v="-3.2753757875058083E-2"/>
    <x v="1"/>
    <x v="1005"/>
    <x v="1"/>
    <x v="1"/>
  </r>
  <r>
    <s v="IT0091"/>
    <s v="Italy"/>
    <s v="Milano"/>
    <s v="EUR"/>
    <n v="321"/>
    <n v="361"/>
    <n v="2043"/>
    <n v="2125"/>
    <n v="743"/>
    <n v="1441"/>
    <n v="900"/>
    <n v="210"/>
    <n v="0"/>
    <n v="1577"/>
    <n v="1514"/>
    <n v="2006"/>
    <n v="926"/>
    <n v="853"/>
    <n v="3041"/>
    <n v="2027"/>
    <n v="1331"/>
    <n v="3787"/>
    <n v="156"/>
    <n v="1256"/>
    <n v="1406"/>
    <n v="1104"/>
    <n v="2488"/>
    <n v="103"/>
    <n v="14869"/>
    <n v="16850"/>
    <n v="31719"/>
    <n v="-3.2753757875058083E-2"/>
    <x v="2"/>
    <x v="1006"/>
    <x v="2"/>
    <x v="2"/>
  </r>
  <r>
    <s v="IT0091"/>
    <s v="Italy"/>
    <s v="Milano"/>
    <s v="EUR"/>
    <n v="321"/>
    <n v="361"/>
    <n v="2043"/>
    <n v="2125"/>
    <n v="743"/>
    <n v="1441"/>
    <n v="900"/>
    <n v="210"/>
    <n v="0"/>
    <n v="1577"/>
    <n v="1514"/>
    <n v="2006"/>
    <n v="926"/>
    <n v="853"/>
    <n v="3041"/>
    <n v="2027"/>
    <n v="1331"/>
    <n v="3787"/>
    <n v="156"/>
    <n v="1256"/>
    <n v="1406"/>
    <n v="1104"/>
    <n v="2488"/>
    <n v="103"/>
    <n v="14869"/>
    <n v="16850"/>
    <n v="31719"/>
    <n v="-3.2753757875058083E-2"/>
    <x v="3"/>
    <x v="1007"/>
    <x v="3"/>
    <x v="3"/>
  </r>
  <r>
    <s v="IT0091"/>
    <s v="Italy"/>
    <s v="Milano"/>
    <s v="EUR"/>
    <n v="321"/>
    <n v="361"/>
    <n v="2043"/>
    <n v="2125"/>
    <n v="743"/>
    <n v="1441"/>
    <n v="900"/>
    <n v="210"/>
    <n v="0"/>
    <n v="1577"/>
    <n v="1514"/>
    <n v="2006"/>
    <n v="926"/>
    <n v="853"/>
    <n v="3041"/>
    <n v="2027"/>
    <n v="1331"/>
    <n v="3787"/>
    <n v="156"/>
    <n v="1256"/>
    <n v="1406"/>
    <n v="1104"/>
    <n v="2488"/>
    <n v="103"/>
    <n v="14869"/>
    <n v="16850"/>
    <n v="31719"/>
    <n v="-3.2753757875058083E-2"/>
    <x v="4"/>
    <x v="1008"/>
    <x v="4"/>
    <x v="4"/>
  </r>
  <r>
    <s v="IT0091"/>
    <s v="Italy"/>
    <s v="Milano"/>
    <s v="EUR"/>
    <n v="321"/>
    <n v="361"/>
    <n v="2043"/>
    <n v="2125"/>
    <n v="743"/>
    <n v="1441"/>
    <n v="900"/>
    <n v="210"/>
    <n v="0"/>
    <n v="1577"/>
    <n v="1514"/>
    <n v="2006"/>
    <n v="926"/>
    <n v="853"/>
    <n v="3041"/>
    <n v="2027"/>
    <n v="1331"/>
    <n v="3787"/>
    <n v="156"/>
    <n v="1256"/>
    <n v="1406"/>
    <n v="1104"/>
    <n v="2488"/>
    <n v="103"/>
    <n v="14869"/>
    <n v="16850"/>
    <n v="31719"/>
    <n v="-3.2753757875058083E-2"/>
    <x v="5"/>
    <x v="1009"/>
    <x v="5"/>
    <x v="5"/>
  </r>
  <r>
    <s v="IT0091"/>
    <s v="Italy"/>
    <s v="Milano"/>
    <s v="EUR"/>
    <n v="321"/>
    <n v="361"/>
    <n v="2043"/>
    <n v="2125"/>
    <n v="743"/>
    <n v="1441"/>
    <n v="900"/>
    <n v="210"/>
    <n v="0"/>
    <n v="1577"/>
    <n v="1514"/>
    <n v="2006"/>
    <n v="926"/>
    <n v="853"/>
    <n v="3041"/>
    <n v="2027"/>
    <n v="1331"/>
    <n v="3787"/>
    <n v="156"/>
    <n v="1256"/>
    <n v="1406"/>
    <n v="1104"/>
    <n v="2488"/>
    <n v="103"/>
    <n v="14869"/>
    <n v="16850"/>
    <n v="31719"/>
    <n v="-3.2753757875058083E-2"/>
    <x v="6"/>
    <x v="1010"/>
    <x v="6"/>
    <x v="6"/>
  </r>
  <r>
    <s v="IT0091"/>
    <s v="Italy"/>
    <s v="Milano"/>
    <s v="EUR"/>
    <n v="321"/>
    <n v="361"/>
    <n v="2043"/>
    <n v="2125"/>
    <n v="743"/>
    <n v="1441"/>
    <n v="900"/>
    <n v="210"/>
    <n v="0"/>
    <n v="1577"/>
    <n v="1514"/>
    <n v="2006"/>
    <n v="926"/>
    <n v="853"/>
    <n v="3041"/>
    <n v="2027"/>
    <n v="1331"/>
    <n v="3787"/>
    <n v="156"/>
    <n v="1256"/>
    <n v="1406"/>
    <n v="1104"/>
    <n v="2488"/>
    <n v="103"/>
    <n v="14869"/>
    <n v="16850"/>
    <n v="31719"/>
    <n v="-3.2753757875058083E-2"/>
    <x v="7"/>
    <x v="1011"/>
    <x v="7"/>
    <x v="7"/>
  </r>
  <r>
    <s v="IT0091"/>
    <s v="Italy"/>
    <s v="Milano"/>
    <s v="EUR"/>
    <n v="321"/>
    <n v="361"/>
    <n v="2043"/>
    <n v="2125"/>
    <n v="743"/>
    <n v="1441"/>
    <n v="900"/>
    <n v="210"/>
    <n v="0"/>
    <n v="1577"/>
    <n v="1514"/>
    <n v="2006"/>
    <n v="926"/>
    <n v="853"/>
    <n v="3041"/>
    <n v="2027"/>
    <n v="1331"/>
    <n v="3787"/>
    <n v="156"/>
    <n v="1256"/>
    <n v="1406"/>
    <n v="1104"/>
    <n v="2488"/>
    <n v="103"/>
    <n v="14869"/>
    <n v="16850"/>
    <n v="31719"/>
    <n v="-3.2753757875058083E-2"/>
    <x v="8"/>
    <x v="1012"/>
    <x v="8"/>
    <x v="8"/>
  </r>
  <r>
    <s v="IT0091"/>
    <s v="Italy"/>
    <s v="Milano"/>
    <s v="EUR"/>
    <n v="321"/>
    <n v="361"/>
    <n v="2043"/>
    <n v="2125"/>
    <n v="743"/>
    <n v="1441"/>
    <n v="900"/>
    <n v="210"/>
    <n v="0"/>
    <n v="1577"/>
    <n v="1514"/>
    <n v="2006"/>
    <n v="926"/>
    <n v="853"/>
    <n v="3041"/>
    <n v="2027"/>
    <n v="1331"/>
    <n v="3787"/>
    <n v="156"/>
    <n v="1256"/>
    <n v="1406"/>
    <n v="1104"/>
    <n v="2488"/>
    <n v="103"/>
    <n v="14869"/>
    <n v="16850"/>
    <n v="31719"/>
    <n v="-3.2753757875058083E-2"/>
    <x v="9"/>
    <x v="1013"/>
    <x v="9"/>
    <x v="9"/>
  </r>
  <r>
    <s v="IT0091"/>
    <s v="Italy"/>
    <s v="Milano"/>
    <s v="EUR"/>
    <n v="321"/>
    <n v="361"/>
    <n v="2043"/>
    <n v="2125"/>
    <n v="743"/>
    <n v="1441"/>
    <n v="900"/>
    <n v="210"/>
    <n v="0"/>
    <n v="1577"/>
    <n v="1514"/>
    <n v="2006"/>
    <n v="926"/>
    <n v="853"/>
    <n v="3041"/>
    <n v="2027"/>
    <n v="1331"/>
    <n v="3787"/>
    <n v="156"/>
    <n v="1256"/>
    <n v="1406"/>
    <n v="1104"/>
    <n v="2488"/>
    <n v="103"/>
    <n v="14869"/>
    <n v="16850"/>
    <n v="31719"/>
    <n v="-3.2753757875058083E-2"/>
    <x v="10"/>
    <x v="1014"/>
    <x v="10"/>
    <x v="10"/>
  </r>
  <r>
    <s v="IT0091"/>
    <s v="Italy"/>
    <s v="Milano"/>
    <s v="EUR"/>
    <n v="321"/>
    <n v="361"/>
    <n v="2043"/>
    <n v="2125"/>
    <n v="743"/>
    <n v="1441"/>
    <n v="900"/>
    <n v="210"/>
    <n v="0"/>
    <n v="1577"/>
    <n v="1514"/>
    <n v="2006"/>
    <n v="926"/>
    <n v="853"/>
    <n v="3041"/>
    <n v="2027"/>
    <n v="1331"/>
    <n v="3787"/>
    <n v="156"/>
    <n v="1256"/>
    <n v="1406"/>
    <n v="1104"/>
    <n v="2488"/>
    <n v="103"/>
    <n v="14869"/>
    <n v="16850"/>
    <n v="31719"/>
    <n v="-3.2753757875058083E-2"/>
    <x v="11"/>
    <x v="1015"/>
    <x v="11"/>
    <x v="11"/>
  </r>
  <r>
    <s v="IT0092"/>
    <s v="Italy"/>
    <s v="Ferrara"/>
    <s v="EUR"/>
    <n v="6935"/>
    <n v="4819"/>
    <n v="174"/>
    <n v="1997"/>
    <n v="504"/>
    <n v="1509"/>
    <n v="274"/>
    <n v="970"/>
    <n v="324"/>
    <n v="2370"/>
    <n v="1345"/>
    <n v="724"/>
    <n v="243"/>
    <n v="470"/>
    <n v="308"/>
    <n v="596"/>
    <n v="357"/>
    <n v="342"/>
    <n v="2346"/>
    <n v="480"/>
    <n v="49"/>
    <n v="1171"/>
    <n v="154"/>
    <n v="4963"/>
    <n v="13013"/>
    <n v="20411"/>
    <n v="33424"/>
    <n v="0.12608140520029115"/>
    <x v="0"/>
    <x v="1016"/>
    <x v="0"/>
    <x v="0"/>
  </r>
  <r>
    <s v="IT0092"/>
    <s v="Italy"/>
    <s v="Ferrara"/>
    <s v="EUR"/>
    <n v="6935"/>
    <n v="4819"/>
    <n v="174"/>
    <n v="1997"/>
    <n v="504"/>
    <n v="1509"/>
    <n v="274"/>
    <n v="970"/>
    <n v="324"/>
    <n v="2370"/>
    <n v="1345"/>
    <n v="724"/>
    <n v="243"/>
    <n v="470"/>
    <n v="308"/>
    <n v="596"/>
    <n v="357"/>
    <n v="342"/>
    <n v="2346"/>
    <n v="480"/>
    <n v="49"/>
    <n v="1171"/>
    <n v="154"/>
    <n v="4963"/>
    <n v="13013"/>
    <n v="20411"/>
    <n v="33424"/>
    <n v="0.12608140520029115"/>
    <x v="1"/>
    <x v="1017"/>
    <x v="1"/>
    <x v="1"/>
  </r>
  <r>
    <s v="IT0092"/>
    <s v="Italy"/>
    <s v="Ferrara"/>
    <s v="EUR"/>
    <n v="6935"/>
    <n v="4819"/>
    <n v="174"/>
    <n v="1997"/>
    <n v="504"/>
    <n v="1509"/>
    <n v="274"/>
    <n v="970"/>
    <n v="324"/>
    <n v="2370"/>
    <n v="1345"/>
    <n v="724"/>
    <n v="243"/>
    <n v="470"/>
    <n v="308"/>
    <n v="596"/>
    <n v="357"/>
    <n v="342"/>
    <n v="2346"/>
    <n v="480"/>
    <n v="49"/>
    <n v="1171"/>
    <n v="154"/>
    <n v="4963"/>
    <n v="13013"/>
    <n v="20411"/>
    <n v="33424"/>
    <n v="0.12608140520029115"/>
    <x v="2"/>
    <x v="1018"/>
    <x v="2"/>
    <x v="2"/>
  </r>
  <r>
    <s v="IT0092"/>
    <s v="Italy"/>
    <s v="Ferrara"/>
    <s v="EUR"/>
    <n v="6935"/>
    <n v="4819"/>
    <n v="174"/>
    <n v="1997"/>
    <n v="504"/>
    <n v="1509"/>
    <n v="274"/>
    <n v="970"/>
    <n v="324"/>
    <n v="2370"/>
    <n v="1345"/>
    <n v="724"/>
    <n v="243"/>
    <n v="470"/>
    <n v="308"/>
    <n v="596"/>
    <n v="357"/>
    <n v="342"/>
    <n v="2346"/>
    <n v="480"/>
    <n v="49"/>
    <n v="1171"/>
    <n v="154"/>
    <n v="4963"/>
    <n v="13013"/>
    <n v="20411"/>
    <n v="33424"/>
    <n v="0.12608140520029115"/>
    <x v="3"/>
    <x v="490"/>
    <x v="3"/>
    <x v="3"/>
  </r>
  <r>
    <s v="IT0092"/>
    <s v="Italy"/>
    <s v="Ferrara"/>
    <s v="EUR"/>
    <n v="6935"/>
    <n v="4819"/>
    <n v="174"/>
    <n v="1997"/>
    <n v="504"/>
    <n v="1509"/>
    <n v="274"/>
    <n v="970"/>
    <n v="324"/>
    <n v="2370"/>
    <n v="1345"/>
    <n v="724"/>
    <n v="243"/>
    <n v="470"/>
    <n v="308"/>
    <n v="596"/>
    <n v="357"/>
    <n v="342"/>
    <n v="2346"/>
    <n v="480"/>
    <n v="49"/>
    <n v="1171"/>
    <n v="154"/>
    <n v="4963"/>
    <n v="13013"/>
    <n v="20411"/>
    <n v="33424"/>
    <n v="0.12608140520029115"/>
    <x v="4"/>
    <x v="1019"/>
    <x v="4"/>
    <x v="4"/>
  </r>
  <r>
    <s v="IT0092"/>
    <s v="Italy"/>
    <s v="Ferrara"/>
    <s v="EUR"/>
    <n v="6935"/>
    <n v="4819"/>
    <n v="174"/>
    <n v="1997"/>
    <n v="504"/>
    <n v="1509"/>
    <n v="274"/>
    <n v="970"/>
    <n v="324"/>
    <n v="2370"/>
    <n v="1345"/>
    <n v="724"/>
    <n v="243"/>
    <n v="470"/>
    <n v="308"/>
    <n v="596"/>
    <n v="357"/>
    <n v="342"/>
    <n v="2346"/>
    <n v="480"/>
    <n v="49"/>
    <n v="1171"/>
    <n v="154"/>
    <n v="4963"/>
    <n v="13013"/>
    <n v="20411"/>
    <n v="33424"/>
    <n v="0.12608140520029115"/>
    <x v="5"/>
    <x v="1020"/>
    <x v="5"/>
    <x v="5"/>
  </r>
  <r>
    <s v="IT0092"/>
    <s v="Italy"/>
    <s v="Ferrara"/>
    <s v="EUR"/>
    <n v="6935"/>
    <n v="4819"/>
    <n v="174"/>
    <n v="1997"/>
    <n v="504"/>
    <n v="1509"/>
    <n v="274"/>
    <n v="970"/>
    <n v="324"/>
    <n v="2370"/>
    <n v="1345"/>
    <n v="724"/>
    <n v="243"/>
    <n v="470"/>
    <n v="308"/>
    <n v="596"/>
    <n v="357"/>
    <n v="342"/>
    <n v="2346"/>
    <n v="480"/>
    <n v="49"/>
    <n v="1171"/>
    <n v="154"/>
    <n v="4963"/>
    <n v="13013"/>
    <n v="20411"/>
    <n v="33424"/>
    <n v="0.12608140520029115"/>
    <x v="6"/>
    <x v="1021"/>
    <x v="6"/>
    <x v="6"/>
  </r>
  <r>
    <s v="IT0092"/>
    <s v="Italy"/>
    <s v="Ferrara"/>
    <s v="EUR"/>
    <n v="6935"/>
    <n v="4819"/>
    <n v="174"/>
    <n v="1997"/>
    <n v="504"/>
    <n v="1509"/>
    <n v="274"/>
    <n v="970"/>
    <n v="324"/>
    <n v="2370"/>
    <n v="1345"/>
    <n v="724"/>
    <n v="243"/>
    <n v="470"/>
    <n v="308"/>
    <n v="596"/>
    <n v="357"/>
    <n v="342"/>
    <n v="2346"/>
    <n v="480"/>
    <n v="49"/>
    <n v="1171"/>
    <n v="154"/>
    <n v="4963"/>
    <n v="13013"/>
    <n v="20411"/>
    <n v="33424"/>
    <n v="0.12608140520029115"/>
    <x v="7"/>
    <x v="1022"/>
    <x v="7"/>
    <x v="7"/>
  </r>
  <r>
    <s v="IT0092"/>
    <s v="Italy"/>
    <s v="Ferrara"/>
    <s v="EUR"/>
    <n v="6935"/>
    <n v="4819"/>
    <n v="174"/>
    <n v="1997"/>
    <n v="504"/>
    <n v="1509"/>
    <n v="274"/>
    <n v="970"/>
    <n v="324"/>
    <n v="2370"/>
    <n v="1345"/>
    <n v="724"/>
    <n v="243"/>
    <n v="470"/>
    <n v="308"/>
    <n v="596"/>
    <n v="357"/>
    <n v="342"/>
    <n v="2346"/>
    <n v="480"/>
    <n v="49"/>
    <n v="1171"/>
    <n v="154"/>
    <n v="4963"/>
    <n v="13013"/>
    <n v="20411"/>
    <n v="33424"/>
    <n v="0.12608140520029115"/>
    <x v="8"/>
    <x v="1023"/>
    <x v="8"/>
    <x v="8"/>
  </r>
  <r>
    <s v="IT0092"/>
    <s v="Italy"/>
    <s v="Ferrara"/>
    <s v="EUR"/>
    <n v="6935"/>
    <n v="4819"/>
    <n v="174"/>
    <n v="1997"/>
    <n v="504"/>
    <n v="1509"/>
    <n v="274"/>
    <n v="970"/>
    <n v="324"/>
    <n v="2370"/>
    <n v="1345"/>
    <n v="724"/>
    <n v="243"/>
    <n v="470"/>
    <n v="308"/>
    <n v="596"/>
    <n v="357"/>
    <n v="342"/>
    <n v="2346"/>
    <n v="480"/>
    <n v="49"/>
    <n v="1171"/>
    <n v="154"/>
    <n v="4963"/>
    <n v="13013"/>
    <n v="20411"/>
    <n v="33424"/>
    <n v="0.12608140520029115"/>
    <x v="9"/>
    <x v="1024"/>
    <x v="9"/>
    <x v="9"/>
  </r>
  <r>
    <s v="IT0092"/>
    <s v="Italy"/>
    <s v="Ferrara"/>
    <s v="EUR"/>
    <n v="6935"/>
    <n v="4819"/>
    <n v="174"/>
    <n v="1997"/>
    <n v="504"/>
    <n v="1509"/>
    <n v="274"/>
    <n v="970"/>
    <n v="324"/>
    <n v="2370"/>
    <n v="1345"/>
    <n v="724"/>
    <n v="243"/>
    <n v="470"/>
    <n v="308"/>
    <n v="596"/>
    <n v="357"/>
    <n v="342"/>
    <n v="2346"/>
    <n v="480"/>
    <n v="49"/>
    <n v="1171"/>
    <n v="154"/>
    <n v="4963"/>
    <n v="13013"/>
    <n v="20411"/>
    <n v="33424"/>
    <n v="0.12608140520029115"/>
    <x v="10"/>
    <x v="1025"/>
    <x v="10"/>
    <x v="10"/>
  </r>
  <r>
    <s v="IT0092"/>
    <s v="Italy"/>
    <s v="Ferrara"/>
    <s v="EUR"/>
    <n v="6935"/>
    <n v="4819"/>
    <n v="174"/>
    <n v="1997"/>
    <n v="504"/>
    <n v="1509"/>
    <n v="274"/>
    <n v="970"/>
    <n v="324"/>
    <n v="2370"/>
    <n v="1345"/>
    <n v="724"/>
    <n v="243"/>
    <n v="470"/>
    <n v="308"/>
    <n v="596"/>
    <n v="357"/>
    <n v="342"/>
    <n v="2346"/>
    <n v="480"/>
    <n v="49"/>
    <n v="1171"/>
    <n v="154"/>
    <n v="4963"/>
    <n v="13013"/>
    <n v="20411"/>
    <n v="33424"/>
    <n v="0.12608140520029115"/>
    <x v="11"/>
    <x v="1026"/>
    <x v="11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A77645-A014-4CB8-81DE-E431E7509AF6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2" rowHeaderCaption="Months">
  <location ref="A134:B147" firstHeaderRow="1" firstDataRow="1" firstDataCol="1"/>
  <pivotFields count="3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sortType="ascending">
      <items count="13"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dataField="1" compact="0" outline="0" showAll="0">
      <items count="1028">
        <item x="179"/>
        <item x="202"/>
        <item x="488"/>
        <item x="61"/>
        <item x="514"/>
        <item x="414"/>
        <item x="931"/>
        <item x="506"/>
        <item x="513"/>
        <item x="1004"/>
        <item x="1023"/>
        <item x="1021"/>
        <item x="717"/>
        <item x="81"/>
        <item x="1022"/>
        <item x="962"/>
        <item x="936"/>
        <item x="416"/>
        <item x="501"/>
        <item x="385"/>
        <item x="508"/>
        <item x="913"/>
        <item x="1007"/>
        <item x="892"/>
        <item x="245"/>
        <item x="376"/>
        <item x="1025"/>
        <item x="490"/>
        <item x="580"/>
        <item x="397"/>
        <item x="981"/>
        <item x="888"/>
        <item x="491"/>
        <item x="1013"/>
        <item x="933"/>
        <item x="419"/>
        <item x="695"/>
        <item x="492"/>
        <item x="384"/>
        <item x="286"/>
        <item x="975"/>
        <item x="1008"/>
        <item x="463"/>
        <item x="867"/>
        <item x="157"/>
        <item x="352"/>
        <item x="507"/>
        <item x="868"/>
        <item x="823"/>
        <item x="497"/>
        <item x="598"/>
        <item x="755"/>
        <item x="1010"/>
        <item x="759"/>
        <item x="372"/>
        <item x="910"/>
        <item x="735"/>
        <item x="466"/>
        <item x="895"/>
        <item x="1018"/>
        <item x="1020"/>
        <item x="503"/>
        <item x="1017"/>
        <item x="351"/>
        <item x="1006"/>
        <item x="983"/>
        <item x="502"/>
        <item x="504"/>
        <item x="241"/>
        <item x="221"/>
        <item x="349"/>
        <item x="900"/>
        <item x="716"/>
        <item x="475"/>
        <item x="379"/>
        <item x="1014"/>
        <item x="876"/>
        <item x="517"/>
        <item x="1015"/>
        <item x="109"/>
        <item x="356"/>
        <item x="992"/>
        <item x="854"/>
        <item x="1019"/>
        <item x="459"/>
        <item x="457"/>
        <item x="997"/>
        <item x="1024"/>
        <item x="499"/>
        <item x="498"/>
        <item x="939"/>
        <item x="510"/>
        <item x="102"/>
        <item x="949"/>
        <item x="853"/>
        <item x="801"/>
        <item x="619"/>
        <item x="757"/>
        <item x="445"/>
        <item x="673"/>
        <item x="872"/>
        <item x="337"/>
        <item x="628"/>
        <item x="297"/>
        <item x="726"/>
        <item x="982"/>
        <item x="481"/>
        <item x="605"/>
        <item x="626"/>
        <item x="388"/>
        <item x="967"/>
        <item x="422"/>
        <item x="842"/>
        <item x="1009"/>
        <item x="865"/>
        <item x="922"/>
        <item x="731"/>
        <item x="407"/>
        <item x="404"/>
        <item x="494"/>
        <item x="261"/>
        <item x="775"/>
        <item x="661"/>
        <item x="243"/>
        <item x="777"/>
        <item x="453"/>
        <item x="307"/>
        <item x="300"/>
        <item x="495"/>
        <item x="329"/>
        <item x="338"/>
        <item x="45"/>
        <item x="434"/>
        <item x="631"/>
        <item x="856"/>
        <item x="454"/>
        <item x="187"/>
        <item x="881"/>
        <item x="155"/>
        <item x="486"/>
        <item x="391"/>
        <item x="828"/>
        <item x="111"/>
        <item x="984"/>
        <item x="874"/>
        <item x="360"/>
        <item x="891"/>
        <item x="816"/>
        <item x="977"/>
        <item x="449"/>
        <item x="942"/>
        <item x="505"/>
        <item x="74"/>
        <item x="465"/>
        <item x="428"/>
        <item x="392"/>
        <item x="121"/>
        <item x="96"/>
        <item x="284"/>
        <item x="446"/>
        <item x="471"/>
        <item x="512"/>
        <item x="1005"/>
        <item x="999"/>
        <item x="40"/>
        <item x="882"/>
        <item x="511"/>
        <item x="950"/>
        <item x="509"/>
        <item x="473"/>
        <item x="818"/>
        <item x="858"/>
        <item x="476"/>
        <item x="951"/>
        <item x="145"/>
        <item x="433"/>
        <item x="467"/>
        <item x="993"/>
        <item x="178"/>
        <item x="493"/>
        <item x="813"/>
        <item x="216"/>
        <item x="564"/>
        <item x="956"/>
        <item x="674"/>
        <item x="483"/>
        <item x="694"/>
        <item x="92"/>
        <item x="671"/>
        <item x="366"/>
        <item x="375"/>
        <item x="73"/>
        <item x="559"/>
        <item x="312"/>
        <item x="394"/>
        <item x="479"/>
        <item x="902"/>
        <item x="998"/>
        <item x="365"/>
        <item x="125"/>
        <item x="968"/>
        <item x="1002"/>
        <item x="873"/>
        <item x="795"/>
        <item x="358"/>
        <item x="697"/>
        <item x="152"/>
        <item x="974"/>
        <item x="990"/>
        <item x="304"/>
        <item x="496"/>
        <item x="31"/>
        <item x="908"/>
        <item x="278"/>
        <item x="904"/>
        <item x="844"/>
        <item x="799"/>
        <item x="971"/>
        <item x="907"/>
        <item x="1011"/>
        <item x="302"/>
        <item x="1026"/>
        <item x="1012"/>
        <item x="871"/>
        <item x="485"/>
        <item x="935"/>
        <item x="948"/>
        <item x="972"/>
        <item x="196"/>
        <item x="703"/>
        <item x="177"/>
        <item x="88"/>
        <item x="976"/>
        <item x="529"/>
        <item x="749"/>
        <item x="477"/>
        <item x="693"/>
        <item x="667"/>
        <item x="151"/>
        <item x="995"/>
        <item x="176"/>
        <item x="919"/>
        <item x="435"/>
        <item x="441"/>
        <item x="417"/>
        <item x="327"/>
        <item x="4"/>
        <item x="980"/>
        <item x="639"/>
        <item x="450"/>
        <item x="339"/>
        <item x="343"/>
        <item x="611"/>
        <item x="94"/>
        <item x="7"/>
        <item x="988"/>
        <item x="357"/>
        <item x="158"/>
        <item x="489"/>
        <item x="171"/>
        <item x="355"/>
        <item x="702"/>
        <item x="403"/>
        <item x="958"/>
        <item x="928"/>
        <item x="1001"/>
        <item x="613"/>
        <item x="234"/>
        <item x="258"/>
        <item x="899"/>
        <item x="778"/>
        <item x="342"/>
        <item x="930"/>
        <item x="862"/>
        <item x="820"/>
        <item x="386"/>
        <item x="114"/>
        <item x="474"/>
        <item x="211"/>
        <item x="470"/>
        <item x="609"/>
        <item x="487"/>
        <item x="647"/>
        <item x="482"/>
        <item x="684"/>
        <item x="850"/>
        <item x="313"/>
        <item x="711"/>
        <item x="638"/>
        <item x="946"/>
        <item x="469"/>
        <item x="425"/>
        <item x="991"/>
        <item x="996"/>
        <item x="374"/>
        <item x="629"/>
        <item x="963"/>
        <item x="901"/>
        <item x="739"/>
        <item x="896"/>
        <item x="924"/>
        <item x="831"/>
        <item x="550"/>
        <item x="458"/>
        <item x="188"/>
        <item x="884"/>
        <item x="955"/>
        <item x="994"/>
        <item x="10"/>
        <item x="815"/>
        <item x="1003"/>
        <item x="771"/>
        <item x="838"/>
        <item x="345"/>
        <item x="413"/>
        <item x="263"/>
        <item x="544"/>
        <item x="456"/>
        <item x="468"/>
        <item x="738"/>
        <item x="462"/>
        <item x="27"/>
        <item x="106"/>
        <item x="620"/>
        <item x="150"/>
        <item x="764"/>
        <item x="890"/>
        <item x="623"/>
        <item x="340"/>
        <item x="848"/>
        <item x="783"/>
        <item x="642"/>
        <item x="779"/>
        <item x="987"/>
        <item x="941"/>
        <item x="130"/>
        <item x="945"/>
        <item x="523"/>
        <item x="763"/>
        <item x="16"/>
        <item x="226"/>
        <item x="959"/>
        <item x="259"/>
        <item x="692"/>
        <item x="103"/>
        <item x="402"/>
        <item x="70"/>
        <item x="406"/>
        <item x="23"/>
        <item x="438"/>
        <item x="973"/>
        <item x="526"/>
        <item x="740"/>
        <item x="597"/>
        <item x="520"/>
        <item x="439"/>
        <item x="301"/>
        <item x="368"/>
        <item x="918"/>
        <item x="542"/>
        <item x="921"/>
        <item x="920"/>
        <item x="897"/>
        <item x="235"/>
        <item x="817"/>
        <item x="985"/>
        <item x="411"/>
        <item x="917"/>
        <item x="812"/>
        <item x="944"/>
        <item x="418"/>
        <item x="291"/>
        <item x="837"/>
        <item x="442"/>
        <item x="641"/>
        <item x="6"/>
        <item x="719"/>
        <item x="21"/>
        <item x="89"/>
        <item x="381"/>
        <item x="332"/>
        <item x="723"/>
        <item x="806"/>
        <item x="911"/>
        <item x="655"/>
        <item x="568"/>
        <item x="546"/>
        <item x="592"/>
        <item x="112"/>
        <item x="915"/>
        <item x="614"/>
        <item x="25"/>
        <item x="535"/>
        <item x="315"/>
        <item x="1000"/>
        <item x="934"/>
        <item x="280"/>
        <item x="256"/>
        <item x="204"/>
        <item x="722"/>
        <item x="540"/>
        <item x="346"/>
        <item x="224"/>
        <item x="401"/>
        <item x="687"/>
        <item x="589"/>
        <item x="666"/>
        <item x="588"/>
        <item x="841"/>
        <item x="770"/>
        <item x="131"/>
        <item x="214"/>
        <item x="829"/>
        <item x="484"/>
        <item x="885"/>
        <item x="668"/>
        <item x="208"/>
        <item x="460"/>
        <item x="200"/>
        <item x="914"/>
        <item x="651"/>
        <item x="718"/>
        <item x="773"/>
        <item x="29"/>
        <item x="440"/>
        <item x="257"/>
        <item x="455"/>
        <item x="182"/>
        <item x="461"/>
        <item x="99"/>
        <item x="760"/>
        <item x="864"/>
        <item x="299"/>
        <item x="563"/>
        <item x="429"/>
        <item x="600"/>
        <item x="49"/>
        <item x="594"/>
        <item x="369"/>
        <item x="399"/>
        <item x="326"/>
        <item x="916"/>
        <item x="80"/>
        <item x="548"/>
        <item x="26"/>
        <item x="616"/>
        <item x="207"/>
        <item x="76"/>
        <item x="965"/>
        <item x="122"/>
        <item x="139"/>
        <item x="118"/>
        <item x="836"/>
        <item x="113"/>
        <item x="443"/>
        <item x="612"/>
        <item x="923"/>
        <item x="321"/>
        <item x="432"/>
        <item x="175"/>
        <item x="780"/>
        <item x="398"/>
        <item x="675"/>
        <item x="268"/>
        <item x="363"/>
        <item x="28"/>
        <item x="1"/>
        <item x="630"/>
        <item x="377"/>
        <item x="452"/>
        <item x="756"/>
        <item x="521"/>
        <item x="581"/>
        <item x="97"/>
        <item x="480"/>
        <item x="225"/>
        <item x="136"/>
        <item x="95"/>
        <item x="843"/>
        <item x="648"/>
        <item x="772"/>
        <item x="986"/>
        <item x="354"/>
        <item x="879"/>
        <item x="83"/>
        <item x="893"/>
        <item x="821"/>
        <item x="62"/>
        <item x="660"/>
        <item x="430"/>
        <item x="348"/>
        <item x="545"/>
        <item x="424"/>
        <item x="244"/>
        <item x="361"/>
        <item x="839"/>
        <item x="246"/>
        <item x="953"/>
        <item x="193"/>
        <item x="737"/>
        <item x="704"/>
        <item x="608"/>
        <item x="322"/>
        <item x="964"/>
        <item x="2"/>
        <item x="249"/>
        <item x="957"/>
        <item x="378"/>
        <item x="306"/>
        <item x="168"/>
        <item x="715"/>
        <item x="308"/>
        <item x="525"/>
        <item x="961"/>
        <item x="846"/>
        <item x="960"/>
        <item x="380"/>
        <item x="547"/>
        <item x="686"/>
        <item x="395"/>
        <item x="331"/>
        <item x="898"/>
        <item x="618"/>
        <item x="427"/>
        <item x="32"/>
        <item x="943"/>
        <item x="551"/>
        <item x="444"/>
        <item x="448"/>
        <item x="602"/>
        <item x="195"/>
        <item x="44"/>
        <item x="691"/>
        <item x="69"/>
        <item x="333"/>
        <item x="877"/>
        <item x="793"/>
        <item x="947"/>
        <item x="635"/>
        <item x="324"/>
        <item x="1016"/>
        <item x="808"/>
        <item x="866"/>
        <item x="774"/>
        <item x="123"/>
        <item x="50"/>
        <item x="189"/>
        <item x="400"/>
        <item x="159"/>
        <item x="323"/>
        <item x="940"/>
        <item x="978"/>
        <item x="144"/>
        <item x="170"/>
        <item x="758"/>
        <item x="199"/>
        <item x="390"/>
        <item x="847"/>
        <item x="383"/>
        <item x="305"/>
        <item x="423"/>
        <item x="676"/>
        <item x="789"/>
        <item x="894"/>
        <item x="748"/>
        <item x="124"/>
        <item x="412"/>
        <item x="274"/>
        <item x="859"/>
        <item x="250"/>
        <item x="714"/>
        <item x="952"/>
        <item x="203"/>
        <item x="741"/>
        <item x="41"/>
        <item x="713"/>
        <item x="637"/>
        <item x="861"/>
        <item x="840"/>
        <item x="79"/>
        <item x="659"/>
        <item x="415"/>
        <item x="569"/>
        <item x="824"/>
        <item x="135"/>
        <item x="119"/>
        <item x="293"/>
        <item x="767"/>
        <item x="260"/>
        <item x="657"/>
        <item x="64"/>
        <item x="669"/>
        <item x="426"/>
        <item x="223"/>
        <item x="794"/>
        <item x="56"/>
        <item x="180"/>
        <item x="132"/>
        <item x="91"/>
        <item x="218"/>
        <item x="311"/>
        <item x="621"/>
        <item x="954"/>
        <item x="622"/>
        <item x="989"/>
        <item x="561"/>
        <item x="162"/>
        <item x="585"/>
        <item x="530"/>
        <item x="198"/>
        <item x="436"/>
        <item x="769"/>
        <item x="909"/>
        <item x="160"/>
        <item x="85"/>
        <item x="852"/>
        <item x="708"/>
        <item x="880"/>
        <item x="12"/>
        <item x="822"/>
        <item x="634"/>
        <item x="120"/>
        <item x="624"/>
        <item x="560"/>
        <item x="640"/>
        <item x="464"/>
        <item x="382"/>
        <item x="328"/>
        <item x="408"/>
        <item x="906"/>
        <item x="370"/>
        <item x="101"/>
        <item x="242"/>
        <item x="30"/>
        <item x="652"/>
        <item x="220"/>
        <item x="932"/>
        <item x="645"/>
        <item x="819"/>
        <item x="478"/>
        <item x="566"/>
        <item x="42"/>
        <item x="405"/>
        <item x="886"/>
        <item x="330"/>
        <item x="447"/>
        <item x="531"/>
        <item x="500"/>
        <item x="701"/>
        <item x="730"/>
        <item x="710"/>
        <item x="335"/>
        <item x="583"/>
        <item x="707"/>
        <item x="855"/>
        <item x="925"/>
        <item x="537"/>
        <item x="809"/>
        <item x="979"/>
        <item x="437"/>
        <item x="732"/>
        <item x="649"/>
        <item x="201"/>
        <item x="811"/>
        <item x="117"/>
        <item x="364"/>
        <item x="141"/>
        <item x="690"/>
        <item x="296"/>
        <item x="336"/>
        <item x="47"/>
        <item x="147"/>
        <item x="344"/>
        <item x="143"/>
        <item x="734"/>
        <item x="678"/>
        <item x="472"/>
        <item x="970"/>
        <item x="255"/>
        <item x="698"/>
        <item x="164"/>
        <item x="104"/>
        <item x="797"/>
        <item x="264"/>
        <item x="279"/>
        <item x="11"/>
        <item x="929"/>
        <item x="71"/>
        <item x="287"/>
        <item x="833"/>
        <item x="663"/>
        <item x="742"/>
        <item x="802"/>
        <item x="66"/>
        <item x="60"/>
        <item x="579"/>
        <item x="389"/>
        <item x="575"/>
        <item x="870"/>
        <item x="3"/>
        <item x="55"/>
        <item x="107"/>
        <item x="851"/>
        <item x="733"/>
        <item x="359"/>
        <item x="294"/>
        <item x="905"/>
        <item x="153"/>
        <item x="826"/>
        <item x="133"/>
        <item x="282"/>
        <item x="522"/>
        <item x="35"/>
        <item x="633"/>
        <item x="303"/>
        <item x="875"/>
        <item x="878"/>
        <item x="318"/>
        <item x="161"/>
        <item x="727"/>
        <item x="227"/>
        <item x="743"/>
        <item x="969"/>
        <item x="137"/>
        <item x="798"/>
        <item x="584"/>
        <item x="552"/>
        <item x="253"/>
        <item x="863"/>
        <item x="275"/>
        <item x="105"/>
        <item x="212"/>
        <item x="222"/>
        <item x="557"/>
        <item x="320"/>
        <item x="237"/>
        <item x="17"/>
        <item x="549"/>
        <item x="810"/>
        <item x="87"/>
        <item x="362"/>
        <item x="229"/>
        <item x="228"/>
        <item x="724"/>
        <item x="186"/>
        <item x="146"/>
        <item x="269"/>
        <item x="814"/>
        <item x="217"/>
        <item x="574"/>
        <item x="636"/>
        <item x="165"/>
        <item x="283"/>
        <item x="290"/>
        <item x="662"/>
        <item x="606"/>
        <item x="393"/>
        <item x="803"/>
        <item x="314"/>
        <item x="128"/>
        <item x="116"/>
        <item x="782"/>
        <item x="685"/>
        <item x="138"/>
        <item x="849"/>
        <item x="38"/>
        <item x="800"/>
        <item x="604"/>
        <item x="431"/>
        <item x="776"/>
        <item x="835"/>
        <item x="677"/>
        <item x="804"/>
        <item x="183"/>
        <item x="543"/>
        <item x="558"/>
        <item x="353"/>
        <item x="653"/>
        <item x="728"/>
        <item x="562"/>
        <item x="696"/>
        <item x="310"/>
        <item x="34"/>
        <item x="781"/>
        <item x="18"/>
        <item x="903"/>
        <item x="596"/>
        <item x="729"/>
        <item x="33"/>
        <item x="553"/>
        <item x="288"/>
        <item x="536"/>
        <item x="665"/>
        <item x="174"/>
        <item x="209"/>
        <item x="700"/>
        <item x="163"/>
        <item x="215"/>
        <item x="325"/>
        <item x="169"/>
        <item x="77"/>
        <item x="39"/>
        <item x="883"/>
        <item x="194"/>
        <item x="787"/>
        <item x="350"/>
        <item x="24"/>
        <item x="233"/>
        <item x="289"/>
        <item x="765"/>
        <item x="65"/>
        <item x="317"/>
        <item x="679"/>
        <item x="582"/>
        <item x="832"/>
        <item x="827"/>
        <item x="334"/>
        <item x="9"/>
        <item x="298"/>
        <item x="13"/>
        <item x="554"/>
        <item x="751"/>
        <item x="231"/>
        <item x="572"/>
        <item x="927"/>
        <item x="75"/>
        <item x="219"/>
        <item x="251"/>
        <item x="617"/>
        <item x="285"/>
        <item x="761"/>
        <item x="830"/>
        <item x="181"/>
        <item x="239"/>
        <item x="43"/>
        <item x="857"/>
        <item x="646"/>
        <item x="0"/>
        <item x="784"/>
        <item x="576"/>
        <item x="347"/>
        <item x="267"/>
        <item x="790"/>
        <item x="610"/>
        <item x="643"/>
        <item x="805"/>
        <item x="593"/>
        <item x="725"/>
        <item x="396"/>
        <item x="720"/>
        <item x="387"/>
        <item x="565"/>
        <item x="706"/>
        <item x="712"/>
        <item x="595"/>
        <item x="191"/>
        <item x="889"/>
        <item x="247"/>
        <item x="747"/>
        <item x="926"/>
        <item x="807"/>
        <item x="53"/>
        <item x="185"/>
        <item x="451"/>
        <item x="100"/>
        <item x="709"/>
        <item x="57"/>
        <item x="149"/>
        <item x="625"/>
        <item x="768"/>
        <item x="524"/>
        <item x="272"/>
        <item x="869"/>
        <item x="213"/>
        <item x="63"/>
        <item x="108"/>
        <item x="834"/>
        <item x="937"/>
        <item x="705"/>
        <item x="367"/>
        <item x="93"/>
        <item x="410"/>
        <item x="591"/>
        <item x="786"/>
        <item x="736"/>
        <item x="232"/>
        <item x="615"/>
        <item x="46"/>
        <item x="860"/>
        <item x="126"/>
        <item x="266"/>
        <item x="745"/>
        <item x="78"/>
        <item x="295"/>
        <item x="190"/>
        <item x="148"/>
        <item x="534"/>
        <item x="539"/>
        <item x="746"/>
        <item x="319"/>
        <item x="409"/>
        <item x="262"/>
        <item x="681"/>
        <item x="680"/>
        <item x="750"/>
        <item x="556"/>
        <item x="316"/>
        <item x="248"/>
        <item x="792"/>
        <item x="292"/>
        <item x="887"/>
        <item x="129"/>
        <item x="577"/>
        <item x="912"/>
        <item x="670"/>
        <item x="341"/>
        <item x="37"/>
        <item x="754"/>
        <item x="140"/>
        <item x="15"/>
        <item x="519"/>
        <item x="254"/>
        <item x="654"/>
        <item x="421"/>
        <item x="796"/>
        <item x="672"/>
        <item x="154"/>
        <item x="54"/>
        <item x="788"/>
        <item x="205"/>
        <item x="197"/>
        <item x="5"/>
        <item x="603"/>
        <item x="664"/>
        <item x="601"/>
        <item x="271"/>
        <item x="98"/>
        <item x="167"/>
        <item x="785"/>
        <item x="192"/>
        <item x="650"/>
        <item x="599"/>
        <item x="644"/>
        <item x="110"/>
        <item x="528"/>
        <item x="20"/>
        <item x="607"/>
        <item x="627"/>
        <item x="277"/>
        <item x="538"/>
        <item x="632"/>
        <item x="371"/>
        <item x="309"/>
        <item x="90"/>
        <item x="753"/>
        <item x="210"/>
        <item x="515"/>
        <item x="67"/>
        <item x="573"/>
        <item x="236"/>
        <item x="570"/>
        <item x="68"/>
        <item x="688"/>
        <item x="721"/>
        <item x="127"/>
        <item x="273"/>
        <item x="51"/>
        <item x="86"/>
        <item x="587"/>
        <item x="84"/>
        <item x="586"/>
        <item x="766"/>
        <item x="72"/>
        <item x="82"/>
        <item x="206"/>
        <item x="420"/>
        <item x="240"/>
        <item x="682"/>
        <item x="825"/>
        <item x="281"/>
        <item x="166"/>
        <item x="533"/>
        <item x="115"/>
        <item x="532"/>
        <item x="156"/>
        <item x="541"/>
        <item x="252"/>
        <item x="58"/>
        <item x="134"/>
        <item x="265"/>
        <item x="19"/>
        <item x="14"/>
        <item x="590"/>
        <item x="172"/>
        <item x="683"/>
        <item x="22"/>
        <item x="142"/>
        <item x="658"/>
        <item x="270"/>
        <item x="516"/>
        <item x="762"/>
        <item x="938"/>
        <item x="578"/>
        <item x="752"/>
        <item x="238"/>
        <item x="555"/>
        <item x="966"/>
        <item x="744"/>
        <item x="567"/>
        <item x="689"/>
        <item x="845"/>
        <item x="791"/>
        <item x="656"/>
        <item x="173"/>
        <item x="373"/>
        <item x="571"/>
        <item x="48"/>
        <item x="230"/>
        <item x="36"/>
        <item x="59"/>
        <item x="699"/>
        <item x="52"/>
        <item x="276"/>
        <item x="518"/>
        <item x="184"/>
        <item x="527"/>
        <item x="8"/>
        <item t="default"/>
      </items>
    </pivotField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3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 Total Revenue(€)" fld="33" baseField="34" baseItem="0" numFmtId="3"/>
  </dataFields>
  <formats count="10">
    <format dxfId="105">
      <pivotArea outline="0" fieldPosition="0">
        <references count="1">
          <reference field="34" count="1" selected="0">
            <x v="6"/>
          </reference>
        </references>
      </pivotArea>
    </format>
    <format dxfId="104">
      <pivotArea outline="0" fieldPosition="0">
        <references count="1">
          <reference field="34" count="1" selected="0">
            <x v="6"/>
          </reference>
        </references>
      </pivotArea>
    </format>
    <format dxfId="103">
      <pivotArea outline="0" fieldPosition="0">
        <references count="1">
          <reference field="34" count="1" selected="0">
            <x v="4"/>
          </reference>
        </references>
      </pivotArea>
    </format>
    <format dxfId="102">
      <pivotArea outline="0" fieldPosition="0">
        <references count="1">
          <reference field="34" count="1" selected="0">
            <x v="4"/>
          </reference>
        </references>
      </pivotArea>
    </format>
    <format dxfId="101">
      <pivotArea outline="0" fieldPosition="0">
        <references count="1">
          <reference field="34" count="1" selected="0">
            <x v="5"/>
          </reference>
        </references>
      </pivotArea>
    </format>
    <format dxfId="100">
      <pivotArea outline="0" fieldPosition="0">
        <references count="1">
          <reference field="34" count="1" selected="0">
            <x v="5"/>
          </reference>
        </references>
      </pivotArea>
    </format>
    <format dxfId="99">
      <pivotArea outline="0" fieldPosition="0">
        <references count="1">
          <reference field="34" count="1" selected="0">
            <x v="5"/>
          </reference>
        </references>
      </pivotArea>
    </format>
    <format dxfId="98">
      <pivotArea outline="0" fieldPosition="0">
        <references count="1">
          <reference field="34" count="1" selected="0">
            <x v="5"/>
          </reference>
        </references>
      </pivotArea>
    </format>
    <format dxfId="7">
      <pivotArea outline="0" fieldPosition="0">
        <references count="1">
          <reference field="34" count="1" selected="0">
            <x v="5"/>
          </reference>
        </references>
      </pivotArea>
    </format>
    <format dxfId="6">
      <pivotArea outline="0" fieldPosition="0">
        <references count="1">
          <reference field="34" count="1" selected="0">
            <x v="5"/>
          </reference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3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3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  <chartFormat chart="17" format="2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</chart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56861D-5311-41D5-92BC-E7452B4240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rowHeaderCaption="Store ID">
  <location ref="A13:D101" firstHeaderRow="0" firstDataRow="1" firstDataCol="1" rowPageCount="1" colPageCount="1"/>
  <pivotFields count="44">
    <pivotField axis="axisRow" compact="0" outline="0" showAll="0">
      <items count="2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axis="axisPage" compact="0" outline="0" showAll="0">
      <items count="21">
        <item x="1"/>
        <item x="0"/>
        <item x="2"/>
        <item x="3"/>
        <item x="5"/>
        <item x="7"/>
        <item x="4"/>
        <item x="8"/>
        <item x="9"/>
        <item x="10"/>
        <item x="12"/>
        <item x="11"/>
        <item x="13"/>
        <item x="14"/>
        <item x="15"/>
        <item x="6"/>
        <item x="16"/>
        <item x="17"/>
        <item x="18"/>
        <item x="19"/>
        <item t="default"/>
      </items>
    </pivotField>
    <pivotField compact="0" outline="0" showAll="0">
      <items count="115">
        <item x="8"/>
        <item x="84"/>
        <item x="41"/>
        <item x="18"/>
        <item x="79"/>
        <item x="91"/>
        <item x="63"/>
        <item x="105"/>
        <item x="31"/>
        <item x="65"/>
        <item x="111"/>
        <item x="57"/>
        <item x="15"/>
        <item x="33"/>
        <item x="107"/>
        <item x="11"/>
        <item x="62"/>
        <item x="20"/>
        <item x="54"/>
        <item x="50"/>
        <item x="9"/>
        <item x="12"/>
        <item x="48"/>
        <item x="10"/>
        <item x="98"/>
        <item x="112"/>
        <item x="47"/>
        <item x="73"/>
        <item x="19"/>
        <item x="86"/>
        <item x="102"/>
        <item x="92"/>
        <item x="26"/>
        <item x="21"/>
        <item x="45"/>
        <item x="22"/>
        <item x="93"/>
        <item x="89"/>
        <item x="17"/>
        <item x="64"/>
        <item x="42"/>
        <item x="108"/>
        <item x="34"/>
        <item x="2"/>
        <item x="28"/>
        <item x="40"/>
        <item x="4"/>
        <item x="99"/>
        <item x="95"/>
        <item x="43"/>
        <item x="90"/>
        <item x="3"/>
        <item x="109"/>
        <item x="80"/>
        <item x="106"/>
        <item x="30"/>
        <item x="27"/>
        <item x="35"/>
        <item x="110"/>
        <item x="25"/>
        <item x="82"/>
        <item x="113"/>
        <item x="13"/>
        <item x="6"/>
        <item x="61"/>
        <item x="97"/>
        <item x="46"/>
        <item x="53"/>
        <item x="103"/>
        <item x="16"/>
        <item x="87"/>
        <item x="76"/>
        <item x="24"/>
        <item x="96"/>
        <item x="72"/>
        <item x="56"/>
        <item x="39"/>
        <item x="100"/>
        <item x="44"/>
        <item x="77"/>
        <item x="49"/>
        <item x="7"/>
        <item x="58"/>
        <item x="85"/>
        <item x="78"/>
        <item x="69"/>
        <item x="55"/>
        <item x="88"/>
        <item x="51"/>
        <item x="60"/>
        <item x="1"/>
        <item x="14"/>
        <item x="29"/>
        <item x="81"/>
        <item x="32"/>
        <item x="5"/>
        <item x="70"/>
        <item x="104"/>
        <item x="23"/>
        <item x="67"/>
        <item x="71"/>
        <item x="94"/>
        <item x="37"/>
        <item x="74"/>
        <item x="68"/>
        <item x="75"/>
        <item x="59"/>
        <item x="36"/>
        <item x="66"/>
        <item x="52"/>
        <item x="83"/>
        <item x="38"/>
        <item x="101"/>
        <item x="0"/>
        <item t="default"/>
      </items>
    </pivotField>
    <pivotField compact="0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outline="0" showAll="0"/>
    <pivotField compact="0" outline="0" showAll="0"/>
    <pivotField compact="0" outline="0" showAll="0"/>
    <pivotField dataField="1" compact="0" numFmtId="3" outline="0" showAll="0">
      <items count="217">
        <item x="155"/>
        <item x="154"/>
        <item x="209"/>
        <item x="111"/>
        <item x="199"/>
        <item x="108"/>
        <item x="110"/>
        <item x="98"/>
        <item x="16"/>
        <item x="153"/>
        <item x="66"/>
        <item x="142"/>
        <item x="2"/>
        <item x="152"/>
        <item x="109"/>
        <item x="149"/>
        <item x="144"/>
        <item x="51"/>
        <item x="103"/>
        <item x="52"/>
        <item x="107"/>
        <item x="106"/>
        <item x="38"/>
        <item x="197"/>
        <item x="50"/>
        <item x="65"/>
        <item x="105"/>
        <item x="94"/>
        <item x="64"/>
        <item x="208"/>
        <item x="151"/>
        <item x="150"/>
        <item x="134"/>
        <item x="63"/>
        <item x="25"/>
        <item x="124"/>
        <item x="143"/>
        <item x="145"/>
        <item x="198"/>
        <item x="122"/>
        <item x="138"/>
        <item x="177"/>
        <item x="102"/>
        <item x="175"/>
        <item x="24"/>
        <item x="148"/>
        <item x="100"/>
        <item x="125"/>
        <item x="62"/>
        <item x="97"/>
        <item x="104"/>
        <item x="58"/>
        <item x="202"/>
        <item x="147"/>
        <item x="82"/>
        <item x="131"/>
        <item x="192"/>
        <item x="176"/>
        <item x="71"/>
        <item x="207"/>
        <item x="194"/>
        <item x="77"/>
        <item x="49"/>
        <item x="205"/>
        <item x="96"/>
        <item x="27"/>
        <item x="206"/>
        <item x="75"/>
        <item x="146"/>
        <item x="26"/>
        <item x="37"/>
        <item x="204"/>
        <item x="5"/>
        <item x="101"/>
        <item x="48"/>
        <item x="81"/>
        <item x="67"/>
        <item x="123"/>
        <item x="87"/>
        <item x="99"/>
        <item x="22"/>
        <item x="33"/>
        <item x="61"/>
        <item x="141"/>
        <item x="130"/>
        <item x="121"/>
        <item x="174"/>
        <item x="21"/>
        <item x="89"/>
        <item x="137"/>
        <item x="116"/>
        <item x="36"/>
        <item x="95"/>
        <item x="127"/>
        <item x="120"/>
        <item x="74"/>
        <item x="133"/>
        <item x="76"/>
        <item x="129"/>
        <item x="85"/>
        <item x="139"/>
        <item x="196"/>
        <item x="83"/>
        <item x="46"/>
        <item x="34"/>
        <item x="53"/>
        <item x="128"/>
        <item x="193"/>
        <item x="201"/>
        <item x="136"/>
        <item x="114"/>
        <item x="173"/>
        <item x="79"/>
        <item x="203"/>
        <item x="195"/>
        <item x="78"/>
        <item x="178"/>
        <item x="90"/>
        <item x="115"/>
        <item x="200"/>
        <item x="1"/>
        <item x="119"/>
        <item x="31"/>
        <item x="140"/>
        <item x="28"/>
        <item x="47"/>
        <item x="93"/>
        <item x="86"/>
        <item x="44"/>
        <item x="190"/>
        <item x="72"/>
        <item x="35"/>
        <item x="17"/>
        <item x="9"/>
        <item x="60"/>
        <item x="70"/>
        <item x="19"/>
        <item x="91"/>
        <item x="172"/>
        <item x="30"/>
        <item x="118"/>
        <item x="7"/>
        <item x="3"/>
        <item x="4"/>
        <item x="57"/>
        <item x="80"/>
        <item x="55"/>
        <item x="20"/>
        <item x="191"/>
        <item x="11"/>
        <item x="126"/>
        <item x="132"/>
        <item x="179"/>
        <item x="59"/>
        <item x="32"/>
        <item x="41"/>
        <item x="43"/>
        <item x="10"/>
        <item x="29"/>
        <item sd="0" x="69"/>
        <item x="84"/>
        <item x="113"/>
        <item x="54"/>
        <item x="112"/>
        <item x="56"/>
        <item x="92"/>
        <item x="117"/>
        <item x="18"/>
        <item x="45"/>
        <item x="6"/>
        <item x="23"/>
        <item x="0"/>
        <item x="73"/>
        <item x="88"/>
        <item x="135"/>
        <item x="42"/>
        <item x="40"/>
        <item x="68"/>
        <item x="8"/>
        <item x="166"/>
        <item x="171"/>
        <item x="167"/>
        <item x="215"/>
        <item x="170"/>
        <item x="169"/>
        <item x="212"/>
        <item x="211"/>
        <item x="165"/>
        <item x="210"/>
        <item x="163"/>
        <item x="184"/>
        <item x="168"/>
        <item x="213"/>
        <item x="164"/>
        <item x="214"/>
        <item x="182"/>
        <item x="186"/>
        <item x="187"/>
        <item x="181"/>
        <item x="189"/>
        <item x="188"/>
        <item x="180"/>
        <item x="158"/>
        <item x="159"/>
        <item x="39"/>
        <item x="185"/>
        <item x="161"/>
        <item x="162"/>
        <item x="160"/>
        <item x="157"/>
        <item x="156"/>
        <item x="183"/>
        <item x="13"/>
        <item x="15"/>
        <item x="14"/>
        <item x="12"/>
        <item t="default"/>
      </items>
    </pivotField>
    <pivotField dataField="1" compact="0" numFmtId="3" outline="0" showAll="0">
      <items count="217">
        <item x="110"/>
        <item x="16"/>
        <item x="111"/>
        <item x="154"/>
        <item x="155"/>
        <item x="66"/>
        <item x="209"/>
        <item x="151"/>
        <item x="146"/>
        <item x="199"/>
        <item x="27"/>
        <item x="153"/>
        <item x="101"/>
        <item x="38"/>
        <item x="109"/>
        <item x="2"/>
        <item x="64"/>
        <item x="152"/>
        <item x="106"/>
        <item x="145"/>
        <item x="102"/>
        <item x="44"/>
        <item x="99"/>
        <item x="204"/>
        <item x="108"/>
        <item x="195"/>
        <item x="198"/>
        <item x="107"/>
        <item x="52"/>
        <item x="140"/>
        <item x="134"/>
        <item x="97"/>
        <item x="144"/>
        <item x="141"/>
        <item x="57"/>
        <item x="149"/>
        <item x="147"/>
        <item x="5"/>
        <item x="50"/>
        <item x="19"/>
        <item x="194"/>
        <item x="208"/>
        <item x="36"/>
        <item x="65"/>
        <item x="87"/>
        <item x="196"/>
        <item x="105"/>
        <item x="96"/>
        <item x="137"/>
        <item x="10"/>
        <item x="129"/>
        <item x="136"/>
        <item x="142"/>
        <item x="139"/>
        <item x="93"/>
        <item x="68"/>
        <item x="90"/>
        <item x="62"/>
        <item x="35"/>
        <item x="71"/>
        <item x="130"/>
        <item x="51"/>
        <item x="121"/>
        <item x="1"/>
        <item x="78"/>
        <item x="85"/>
        <item x="63"/>
        <item x="79"/>
        <item x="37"/>
        <item x="47"/>
        <item x="61"/>
        <item x="48"/>
        <item x="206"/>
        <item x="104"/>
        <item x="120"/>
        <item x="122"/>
        <item x="98"/>
        <item x="143"/>
        <item x="49"/>
        <item x="30"/>
        <item x="207"/>
        <item x="94"/>
        <item x="41"/>
        <item x="191"/>
        <item x="77"/>
        <item x="193"/>
        <item x="24"/>
        <item x="26"/>
        <item x="135"/>
        <item x="177"/>
        <item x="190"/>
        <item x="81"/>
        <item x="148"/>
        <item x="119"/>
        <item x="205"/>
        <item x="95"/>
        <item x="60"/>
        <item x="4"/>
        <item x="138"/>
        <item x="203"/>
        <item x="34"/>
        <item x="103"/>
        <item x="89"/>
        <item x="112"/>
        <item x="150"/>
        <item x="58"/>
        <item x="126"/>
        <item x="8"/>
        <item x="46"/>
        <item x="17"/>
        <item x="192"/>
        <item x="86"/>
        <item x="32"/>
        <item x="9"/>
        <item x="118"/>
        <item x="92"/>
        <item x="202"/>
        <item x="6"/>
        <item x="176"/>
        <item x="22"/>
        <item x="197"/>
        <item x="55"/>
        <item x="115"/>
        <item x="80"/>
        <item x="127"/>
        <item x="175"/>
        <item x="125"/>
        <item x="33"/>
        <item x="74"/>
        <item x="25"/>
        <item x="88"/>
        <item x="116"/>
        <item x="123"/>
        <item x="28"/>
        <item x="20"/>
        <item x="200"/>
        <item x="83"/>
        <item x="114"/>
        <item x="75"/>
        <item x="76"/>
        <item x="31"/>
        <item x="100"/>
        <item x="18"/>
        <item x="132"/>
        <item x="53"/>
        <item x="131"/>
        <item x="133"/>
        <item x="45"/>
        <item x="72"/>
        <item x="0"/>
        <item x="23"/>
        <item x="84"/>
        <item x="21"/>
        <item x="67"/>
        <item x="179"/>
        <item x="178"/>
        <item x="173"/>
        <item x="201"/>
        <item x="117"/>
        <item x="59"/>
        <item x="29"/>
        <item x="69"/>
        <item x="11"/>
        <item x="82"/>
        <item x="128"/>
        <item x="172"/>
        <item x="70"/>
        <item x="7"/>
        <item x="91"/>
        <item x="40"/>
        <item x="43"/>
        <item x="113"/>
        <item x="124"/>
        <item x="174"/>
        <item x="56"/>
        <item x="42"/>
        <item x="3"/>
        <item x="73"/>
        <item x="54"/>
        <item x="166"/>
        <item x="170"/>
        <item x="167"/>
        <item x="165"/>
        <item x="171"/>
        <item x="214"/>
        <item x="169"/>
        <item x="213"/>
        <item x="212"/>
        <item x="211"/>
        <item x="163"/>
        <item x="164"/>
        <item x="215"/>
        <item x="181"/>
        <item x="210"/>
        <item x="182"/>
        <item x="189"/>
        <item x="187"/>
        <item x="168"/>
        <item x="186"/>
        <item x="180"/>
        <item x="184"/>
        <item x="185"/>
        <item x="188"/>
        <item x="162"/>
        <item x="160"/>
        <item x="39"/>
        <item x="183"/>
        <item x="161"/>
        <item x="157"/>
        <item x="158"/>
        <item x="159"/>
        <item x="156"/>
        <item x="15"/>
        <item x="13"/>
        <item x="14"/>
        <item x="12"/>
        <item t="default"/>
      </items>
    </pivotField>
    <pivotField dataField="1" compact="0" numFmtId="3" outline="0" showAll="0"/>
    <pivotField compact="0" outline="0" showAll="0"/>
  </pivotFields>
  <rowFields count="1">
    <field x="0"/>
  </rowFields>
  <rowItems count="88"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8" hier="-1"/>
  </pageFields>
  <dataFields count="3">
    <dataField name=" P&amp;S FY(€)" fld="40" baseField="0" baseItem="69" numFmtId="3"/>
    <dataField name=" GD&amp;P FY(€)" fld="41" baseField="0" baseItem="69" numFmtId="3"/>
    <dataField name="Total Revenue FY(€)" fld="42" baseField="0" baseItem="6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367F87-C7C0-4712-8009-6D7392696E35}" name="PivotTable4" cacheId="0" applyNumberFormats="0" applyBorderFormats="0" applyFontFormats="0" applyPatternFormats="0" applyAlignmentFormats="0" applyWidthHeightFormats="1" dataCaption="Values" updatedVersion="8" minRefreshableVersion="3" showDrill="0" itemPrintTitles="1" createdVersion="8" indent="0" outline="1" outlineData="1" multipleFieldFilters="0" rowHeaderCaption="Store/City">
  <location ref="A121:B128" firstHeaderRow="1" firstDataRow="1" firstDataCol="1"/>
  <pivotFields count="44">
    <pivotField axis="axisRow" showAll="0" measureFilter="1" sortType="descending">
      <items count="217"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115">
        <item x="8"/>
        <item x="84"/>
        <item x="41"/>
        <item x="18"/>
        <item x="79"/>
        <item x="91"/>
        <item x="63"/>
        <item x="105"/>
        <item x="31"/>
        <item x="65"/>
        <item x="111"/>
        <item x="57"/>
        <item x="15"/>
        <item x="33"/>
        <item x="107"/>
        <item x="11"/>
        <item x="62"/>
        <item x="20"/>
        <item x="54"/>
        <item x="50"/>
        <item x="9"/>
        <item x="12"/>
        <item x="48"/>
        <item x="10"/>
        <item x="98"/>
        <item x="112"/>
        <item x="47"/>
        <item x="73"/>
        <item x="19"/>
        <item x="86"/>
        <item x="102"/>
        <item x="92"/>
        <item x="26"/>
        <item x="21"/>
        <item x="45"/>
        <item x="22"/>
        <item x="93"/>
        <item x="89"/>
        <item x="17"/>
        <item x="64"/>
        <item x="42"/>
        <item x="108"/>
        <item x="34"/>
        <item x="2"/>
        <item x="28"/>
        <item x="40"/>
        <item x="4"/>
        <item x="99"/>
        <item x="95"/>
        <item x="43"/>
        <item x="90"/>
        <item x="3"/>
        <item x="109"/>
        <item x="80"/>
        <item x="106"/>
        <item x="30"/>
        <item x="27"/>
        <item x="35"/>
        <item x="110"/>
        <item x="25"/>
        <item x="82"/>
        <item x="113"/>
        <item x="13"/>
        <item x="6"/>
        <item x="61"/>
        <item x="97"/>
        <item x="46"/>
        <item x="53"/>
        <item x="103"/>
        <item x="16"/>
        <item x="87"/>
        <item x="76"/>
        <item x="24"/>
        <item x="96"/>
        <item x="72"/>
        <item x="56"/>
        <item x="39"/>
        <item x="100"/>
        <item x="44"/>
        <item x="77"/>
        <item x="49"/>
        <item x="7"/>
        <item x="58"/>
        <item x="85"/>
        <item x="78"/>
        <item x="69"/>
        <item x="55"/>
        <item x="88"/>
        <item x="51"/>
        <item x="60"/>
        <item x="1"/>
        <item x="14"/>
        <item x="29"/>
        <item x="81"/>
        <item x="32"/>
        <item x="5"/>
        <item x="70"/>
        <item x="104"/>
        <item x="23"/>
        <item x="67"/>
        <item x="71"/>
        <item x="94"/>
        <item x="37"/>
        <item x="74"/>
        <item x="68"/>
        <item x="75"/>
        <item x="59"/>
        <item x="36"/>
        <item x="66"/>
        <item x="52"/>
        <item x="83"/>
        <item x="38"/>
        <item x="101"/>
        <item x="0"/>
        <item t="default"/>
      </items>
    </pivotField>
    <pivotField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showAll="0"/>
    <pivotField showAll="0"/>
    <pivotField showAll="0"/>
    <pivotField numFmtId="3" showAll="0"/>
    <pivotField numFmtId="3" showAll="0"/>
    <pivotField dataField="1" numFmtId="3" showAll="0"/>
    <pivotField showAll="0"/>
  </pivotFields>
  <rowFields count="2">
    <field x="0"/>
    <field x="2"/>
  </rowFields>
  <rowItems count="7">
    <i>
      <x v="105"/>
    </i>
    <i r="1">
      <x v="26"/>
    </i>
    <i>
      <x v="60"/>
    </i>
    <i r="1">
      <x v="36"/>
    </i>
    <i>
      <x v="61"/>
    </i>
    <i r="1">
      <x v="66"/>
    </i>
    <i t="grand">
      <x/>
    </i>
  </rowItems>
  <colItems count="1">
    <i/>
  </colItems>
  <dataFields count="1">
    <dataField name="Total Revenue FY(€)" fld="42" baseField="0" baseItem="105" numFmtId="3"/>
  </dataFields>
  <formats count="14">
    <format dxfId="119">
      <pivotArea collapsedLevelsAreSubtotals="1" fieldPosition="0">
        <references count="1">
          <reference field="0" count="1">
            <x v="105"/>
          </reference>
        </references>
      </pivotArea>
    </format>
    <format dxfId="118">
      <pivotArea collapsedLevelsAreSubtotals="1" fieldPosition="0">
        <references count="2">
          <reference field="0" count="1" selected="0">
            <x v="105"/>
          </reference>
          <reference field="2" count="1">
            <x v="26"/>
          </reference>
        </references>
      </pivotArea>
    </format>
    <format dxfId="117">
      <pivotArea collapsedLevelsAreSubtotals="1" fieldPosition="0">
        <references count="1">
          <reference field="0" count="1">
            <x v="60"/>
          </reference>
        </references>
      </pivotArea>
    </format>
    <format dxfId="116">
      <pivotArea collapsedLevelsAreSubtotals="1" fieldPosition="0">
        <references count="2">
          <reference field="0" count="1" selected="0">
            <x v="60"/>
          </reference>
          <reference field="2" count="1">
            <x v="36"/>
          </reference>
        </references>
      </pivotArea>
    </format>
    <format dxfId="115">
      <pivotArea collapsedLevelsAreSubtotals="1" fieldPosition="0">
        <references count="1">
          <reference field="0" count="1">
            <x v="61"/>
          </reference>
        </references>
      </pivotArea>
    </format>
    <format dxfId="114">
      <pivotArea collapsedLevelsAreSubtotals="1" fieldPosition="0">
        <references count="2">
          <reference field="0" count="1" selected="0">
            <x v="61"/>
          </reference>
          <reference field="2" count="1">
            <x v="66"/>
          </reference>
        </references>
      </pivotArea>
    </format>
    <format dxfId="113">
      <pivotArea collapsedLevelsAreSubtotals="1" fieldPosition="0">
        <references count="1">
          <reference field="0" count="1">
            <x v="105"/>
          </reference>
        </references>
      </pivotArea>
    </format>
    <format dxfId="112">
      <pivotArea collapsedLevelsAreSubtotals="1" fieldPosition="0">
        <references count="2">
          <reference field="0" count="1" selected="0">
            <x v="105"/>
          </reference>
          <reference field="2" count="1">
            <x v="26"/>
          </reference>
        </references>
      </pivotArea>
    </format>
    <format dxfId="111">
      <pivotArea collapsedLevelsAreSubtotals="1" fieldPosition="0">
        <references count="1">
          <reference field="0" count="1">
            <x v="60"/>
          </reference>
        </references>
      </pivotArea>
    </format>
    <format dxfId="110">
      <pivotArea collapsedLevelsAreSubtotals="1" fieldPosition="0">
        <references count="2">
          <reference field="0" count="1" selected="0">
            <x v="60"/>
          </reference>
          <reference field="2" count="1">
            <x v="36"/>
          </reference>
        </references>
      </pivotArea>
    </format>
    <format dxfId="109">
      <pivotArea collapsedLevelsAreSubtotals="1" fieldPosition="0">
        <references count="1">
          <reference field="0" count="1">
            <x v="61"/>
          </reference>
        </references>
      </pivotArea>
    </format>
    <format dxfId="108">
      <pivotArea collapsedLevelsAreSubtotals="1" fieldPosition="0">
        <references count="2">
          <reference field="0" count="1" selected="0">
            <x v="61"/>
          </reference>
          <reference field="2" count="1">
            <x v="66"/>
          </reference>
        </references>
      </pivotArea>
    </format>
    <format dxfId="107">
      <pivotArea grandRow="1" outline="0" collapsedLevelsAreSubtotals="1" fieldPosition="0"/>
    </format>
    <format dxfId="106">
      <pivotArea grandRow="1" outline="0" collapsedLevelsAreSubtotals="1" fieldPosition="0"/>
    </format>
  </formats>
  <pivotTableStyleInfo name="PivotStyleLight16" showRowHeaders="1" showColHeaders="1" showRowStripes="0" showColStripes="1" showLastColumn="1"/>
  <filters count="1">
    <filter fld="0" type="count" evalOrder="-1" id="1" iMeasureFld="0">
      <autoFilter ref="A1">
        <filterColumn colId="0">
          <top10 top="0"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69AB57-6F67-48DA-B9D0-6A85CACA50D9}" name="PivotTable3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rowHeaderCaption="Store/City">
  <location ref="A109:B116" firstHeaderRow="1" firstDataRow="1" firstDataCol="1" rowPageCount="1" colPageCount="1"/>
  <pivotFields count="44">
    <pivotField axis="axisRow" showAll="0" measureFilter="1">
      <items count="2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axis="axisPage" showAll="0">
      <items count="21">
        <item x="1"/>
        <item x="0"/>
        <item x="2"/>
        <item x="3"/>
        <item x="5"/>
        <item x="7"/>
        <item x="4"/>
        <item x="8"/>
        <item x="9"/>
        <item x="10"/>
        <item x="12"/>
        <item x="11"/>
        <item x="13"/>
        <item x="14"/>
        <item x="15"/>
        <item x="6"/>
        <item x="16"/>
        <item x="17"/>
        <item x="18"/>
        <item x="19"/>
        <item t="default"/>
      </items>
    </pivotField>
    <pivotField axis="axisRow" showAll="0">
      <items count="115">
        <item x="8"/>
        <item x="84"/>
        <item x="41"/>
        <item x="18"/>
        <item x="79"/>
        <item x="91"/>
        <item x="63"/>
        <item x="105"/>
        <item x="31"/>
        <item x="65"/>
        <item x="111"/>
        <item x="57"/>
        <item x="15"/>
        <item x="33"/>
        <item x="107"/>
        <item x="11"/>
        <item x="62"/>
        <item x="20"/>
        <item x="54"/>
        <item x="50"/>
        <item x="9"/>
        <item x="12"/>
        <item x="48"/>
        <item x="10"/>
        <item x="98"/>
        <item x="112"/>
        <item x="47"/>
        <item x="73"/>
        <item x="19"/>
        <item x="86"/>
        <item x="102"/>
        <item x="92"/>
        <item x="26"/>
        <item x="21"/>
        <item x="45"/>
        <item x="22"/>
        <item x="93"/>
        <item x="89"/>
        <item x="17"/>
        <item x="64"/>
        <item x="42"/>
        <item x="108"/>
        <item x="34"/>
        <item x="2"/>
        <item x="28"/>
        <item x="40"/>
        <item x="4"/>
        <item x="99"/>
        <item x="95"/>
        <item x="43"/>
        <item x="90"/>
        <item x="3"/>
        <item x="109"/>
        <item x="80"/>
        <item x="106"/>
        <item x="30"/>
        <item x="27"/>
        <item x="35"/>
        <item x="110"/>
        <item x="25"/>
        <item x="82"/>
        <item x="113"/>
        <item x="13"/>
        <item x="6"/>
        <item x="61"/>
        <item x="97"/>
        <item x="46"/>
        <item x="53"/>
        <item x="103"/>
        <item x="16"/>
        <item x="87"/>
        <item x="76"/>
        <item x="24"/>
        <item x="96"/>
        <item x="72"/>
        <item x="56"/>
        <item x="39"/>
        <item x="100"/>
        <item x="44"/>
        <item x="77"/>
        <item x="49"/>
        <item x="7"/>
        <item x="58"/>
        <item x="85"/>
        <item x="78"/>
        <item x="69"/>
        <item x="55"/>
        <item x="88"/>
        <item x="51"/>
        <item x="60"/>
        <item x="1"/>
        <item x="14"/>
        <item x="29"/>
        <item x="81"/>
        <item x="32"/>
        <item x="5"/>
        <item x="70"/>
        <item x="104"/>
        <item x="23"/>
        <item x="67"/>
        <item x="71"/>
        <item x="94"/>
        <item x="37"/>
        <item x="74"/>
        <item x="68"/>
        <item x="75"/>
        <item x="59"/>
        <item x="36"/>
        <item x="66"/>
        <item x="52"/>
        <item x="83"/>
        <item x="38"/>
        <item x="101"/>
        <item x="0"/>
        <item t="default"/>
      </items>
    </pivotField>
    <pivotField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showAll="0"/>
    <pivotField showAll="0"/>
    <pivotField showAll="0"/>
    <pivotField numFmtId="3" showAll="0"/>
    <pivotField numFmtId="3" showAll="0"/>
    <pivotField dataField="1" numFmtId="3" showAll="0"/>
    <pivotField showAll="0"/>
  </pivotFields>
  <rowFields count="2">
    <field x="0"/>
    <field x="2"/>
  </rowFields>
  <rowItems count="7">
    <i>
      <x v="73"/>
    </i>
    <i r="1">
      <x v="19"/>
    </i>
    <i>
      <x v="113"/>
    </i>
    <i r="1">
      <x v="66"/>
    </i>
    <i>
      <x v="117"/>
    </i>
    <i r="1">
      <x v="100"/>
    </i>
    <i t="grand">
      <x/>
    </i>
  </rowItems>
  <colItems count="1">
    <i/>
  </colItems>
  <pageFields count="1">
    <pageField fld="1" item="8" hier="-1"/>
  </pageFields>
  <dataFields count="1">
    <dataField name=" Total Revenue FY(€)" fld="42" baseField="0" baseItem="73" numFmtId="3"/>
  </dataFields>
  <formats count="1">
    <format dxfId="120">
      <pivotArea outline="0" collapsedLevelsAreSubtotals="1" fieldPosition="0"/>
    </format>
  </formats>
  <pivotTableStyleInfo name="PivotStyleLight16" showRowHeaders="1" showColHeaders="1" showRowStripes="0" showColStripes="1" showLastColumn="1"/>
  <filters count="1">
    <filter fld="0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B1604C-78C7-4C12-8142-F091E906CDED}" autoFormatId="16" applyNumberFormats="0" applyBorderFormats="0" applyFontFormats="0" applyPatternFormats="0" applyAlignmentFormats="0" applyWidthHeightFormats="0">
  <queryTableRefresh nextId="38">
    <queryTableFields count="36">
      <queryTableField id="1" name="Store ID" tableColumnId="1"/>
      <queryTableField id="2" name="Country" tableColumnId="2"/>
      <queryTableField id="3" name="City" tableColumnId="3"/>
      <queryTableField id="4" name="Currency" tableColumnId="4"/>
      <queryTableField id="5" name="Pack&amp;Ship Jan" tableColumnId="5"/>
      <queryTableField id="6" name="Graphic Design&amp;Print Jan" tableColumnId="6"/>
      <queryTableField id="7" name="P&amp;S Feb" tableColumnId="7"/>
      <queryTableField id="8" name="GD&amp;P Feb" tableColumnId="8"/>
      <queryTableField id="9" name="P&amp;S Mar" tableColumnId="9"/>
      <queryTableField id="10" name="GD&amp;P Mar" tableColumnId="10"/>
      <queryTableField id="11" name="P&amp;S Apr" tableColumnId="11"/>
      <queryTableField id="12" name="GD&amp;P Apr" tableColumnId="12"/>
      <queryTableField id="13" name="P&amp;S May" tableColumnId="13"/>
      <queryTableField id="14" name="GD&amp;P May" tableColumnId="14"/>
      <queryTableField id="15" name="P&amp;S Jun" tableColumnId="15"/>
      <queryTableField id="16" name="GD&amp;P Jun" tableColumnId="16"/>
      <queryTableField id="17" name="P&amp;S Jul" tableColumnId="17"/>
      <queryTableField id="18" name="GD&amp;P Jul" tableColumnId="18"/>
      <queryTableField id="19" name="P&amp;S Aug" tableColumnId="19"/>
      <queryTableField id="20" name="GD&amp;P Aug" tableColumnId="20"/>
      <queryTableField id="21" name="P&amp;S Sep" tableColumnId="21"/>
      <queryTableField id="22" name="GD&amp;P Sep" tableColumnId="22"/>
      <queryTableField id="23" name="P&amp;S Oct" tableColumnId="23"/>
      <queryTableField id="24" name="GD&amp;P Oct" tableColumnId="24"/>
      <queryTableField id="25" name="P&amp;S Nov" tableColumnId="25"/>
      <queryTableField id="26" name="GD&amp;P Nov" tableColumnId="26"/>
      <queryTableField id="27" name="P&amp;S Dec" tableColumnId="27"/>
      <queryTableField id="28" name="GD&amp;P Dec" tableColumnId="28"/>
      <queryTableField id="29" name="P&amp;S FY" tableColumnId="29"/>
      <queryTableField id="30" name="GD&amp;P FY" tableColumnId="30"/>
      <queryTableField id="31" name="Total Revenue FY" tableColumnId="31"/>
      <queryTableField id="32" name="Vs _x000a_PreviousYear" tableColumnId="32"/>
      <queryTableField id="33" name="Month" tableColumnId="33"/>
      <queryTableField id="35" name="Total Revenue" tableColumnId="35"/>
      <queryTableField id="36" name="Clean Month" tableColumnId="36"/>
      <queryTableField id="37" name="Month Number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0A240F-DB49-489E-BE94-B5E037EA5CAB}" name="Table2_1" displayName="Table2_1" ref="A1:AJ1045" tableType="queryTable" totalsRowShown="0">
  <autoFilter ref="A1:AJ1045" xr:uid="{6A0A240F-DB49-489E-BE94-B5E037EA5CAB}"/>
  <tableColumns count="36">
    <tableColumn id="1" xr3:uid="{31B5F5B0-C7ED-4082-ACA4-A5C2FBD38AAA}" uniqueName="1" name="Store ID" queryTableFieldId="1" dataDxfId="125"/>
    <tableColumn id="2" xr3:uid="{452E67D8-7F4B-4133-9CB7-002A987EDE55}" uniqueName="2" name="Country" queryTableFieldId="2" dataDxfId="124"/>
    <tableColumn id="3" xr3:uid="{80949093-71FD-4245-8472-3735D809CD6C}" uniqueName="3" name="City" queryTableFieldId="3" dataDxfId="123"/>
    <tableColumn id="4" xr3:uid="{393EFADD-6076-4E47-BC27-3C42FF7A02ED}" uniqueName="4" name="Currency" queryTableFieldId="4" dataDxfId="122"/>
    <tableColumn id="5" xr3:uid="{CE88AE28-101A-42F0-A0DB-6B90B773901E}" uniqueName="5" name="Pack&amp;Ship Jan" queryTableFieldId="5"/>
    <tableColumn id="6" xr3:uid="{C02E792D-2F40-4597-9CEF-109F5F4BEC7E}" uniqueName="6" name="Graphic Design&amp;Print Jan" queryTableFieldId="6"/>
    <tableColumn id="7" xr3:uid="{B766AEAA-197E-4B08-A4ED-2A745753EBAC}" uniqueName="7" name="P&amp;S Feb" queryTableFieldId="7"/>
    <tableColumn id="8" xr3:uid="{65D7605B-BB88-42CF-950C-14CAE5EE7037}" uniqueName="8" name="GD&amp;P Feb" queryTableFieldId="8"/>
    <tableColumn id="9" xr3:uid="{2AA0BCC7-0EFF-462A-BD3D-600BD226114D}" uniqueName="9" name="P&amp;S Mar" queryTableFieldId="9"/>
    <tableColumn id="10" xr3:uid="{90944C5B-2183-4C01-9486-1D94B708A0DE}" uniqueName="10" name="GD&amp;P Mar" queryTableFieldId="10"/>
    <tableColumn id="11" xr3:uid="{BDC15A51-9CA9-429F-A636-AC88BBF191D1}" uniqueName="11" name="P&amp;S Apr" queryTableFieldId="11"/>
    <tableColumn id="12" xr3:uid="{5C0DC3DA-18D4-4504-B8F7-232CAF25F691}" uniqueName="12" name="GD&amp;P Apr" queryTableFieldId="12"/>
    <tableColumn id="13" xr3:uid="{3488039D-D7AF-438B-8874-391C4FD8F194}" uniqueName="13" name="P&amp;S May" queryTableFieldId="13"/>
    <tableColumn id="14" xr3:uid="{1AEA5267-4D94-403D-95E3-AEF9083D4D98}" uniqueName="14" name="GD&amp;P May" queryTableFieldId="14"/>
    <tableColumn id="15" xr3:uid="{26A12F77-EC08-4860-B896-A098B60F3C9A}" uniqueName="15" name="P&amp;S Jun" queryTableFieldId="15"/>
    <tableColumn id="16" xr3:uid="{7EE43AA6-2691-4AD6-9027-4B2471A983A1}" uniqueName="16" name="GD&amp;P Jun" queryTableFieldId="16"/>
    <tableColumn id="17" xr3:uid="{D24350C0-C3D7-42E8-8E17-1794C006F7A9}" uniqueName="17" name="P&amp;S Jul" queryTableFieldId="17"/>
    <tableColumn id="18" xr3:uid="{9E900119-E47B-403B-A6E2-AFCB15166A02}" uniqueName="18" name="GD&amp;P Jul" queryTableFieldId="18"/>
    <tableColumn id="19" xr3:uid="{4B51333B-346C-46D2-B7E5-5F1257AEC4D7}" uniqueName="19" name="P&amp;S Aug" queryTableFieldId="19"/>
    <tableColumn id="20" xr3:uid="{4A2A968B-3DFC-4722-8D6F-D263F0E6475D}" uniqueName="20" name="GD&amp;P Aug" queryTableFieldId="20"/>
    <tableColumn id="21" xr3:uid="{4907A2B6-42F5-4A44-9455-13F5997CBB9F}" uniqueName="21" name="P&amp;S Sep" queryTableFieldId="21"/>
    <tableColumn id="22" xr3:uid="{A97F4724-45F6-4A01-9625-60055DB16752}" uniqueName="22" name="GD&amp;P Sep" queryTableFieldId="22"/>
    <tableColumn id="23" xr3:uid="{CBDC2DDB-BFEE-4817-B0DF-CE3C73DB5B1A}" uniqueName="23" name="P&amp;S Oct" queryTableFieldId="23"/>
    <tableColumn id="24" xr3:uid="{D63728EA-9519-496A-A720-3BE23455C850}" uniqueName="24" name="GD&amp;P Oct" queryTableFieldId="24"/>
    <tableColumn id="25" xr3:uid="{3A0FC247-A67E-4771-BBCF-743C55AB66D7}" uniqueName="25" name="P&amp;S Nov" queryTableFieldId="25"/>
    <tableColumn id="26" xr3:uid="{A3824456-52FC-4BD1-9033-9B9E4B4C31CB}" uniqueName="26" name="GD&amp;P Nov" queryTableFieldId="26"/>
    <tableColumn id="27" xr3:uid="{6E9668C7-179A-42DF-9C34-3482732E11B1}" uniqueName="27" name="P&amp;S Dec" queryTableFieldId="27"/>
    <tableColumn id="28" xr3:uid="{D0E43528-E591-4D7D-8C61-364D7025EA08}" uniqueName="28" name="GD&amp;P Dec" queryTableFieldId="28"/>
    <tableColumn id="29" xr3:uid="{A19D0023-586B-4631-A315-D1E1AD12AD11}" uniqueName="29" name="P&amp;S FY" queryTableFieldId="29"/>
    <tableColumn id="30" xr3:uid="{FD6F7B95-16A3-402D-BBE0-437DE8215D02}" uniqueName="30" name="GD&amp;P FY" queryTableFieldId="30"/>
    <tableColumn id="31" xr3:uid="{B4B4C89A-1857-4E68-AED4-87531CB082C8}" uniqueName="31" name="Total Revenue FY" queryTableFieldId="31"/>
    <tableColumn id="32" xr3:uid="{7599E13F-9DFC-4652-9516-024AB2EDB454}" uniqueName="32" name="Vs _x000a_PreviousYear" queryTableFieldId="32"/>
    <tableColumn id="33" xr3:uid="{882E4168-4C89-4802-821D-7F084FA983FC}" uniqueName="33" name="Month" queryTableFieldId="33" dataDxfId="121"/>
    <tableColumn id="35" xr3:uid="{CCE16B3C-114D-4702-A6E0-C68F9A3ED280}" uniqueName="35" name="Total Revenue" queryTableFieldId="35"/>
    <tableColumn id="36" xr3:uid="{67374D9F-C5FD-4633-9313-AC0CA75FDB7B}" uniqueName="36" name="Clean Month" queryTableFieldId="36"/>
    <tableColumn id="37" xr3:uid="{435C9401-BA1E-4577-A63C-F582A86EFE91}" uniqueName="37" name="Month Number" queryTableField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449F12-7903-44E1-A9E5-CA66E049E634}" name="Database" displayName="Database" ref="A2:AR220" totalsRowCount="1" headerRowDxfId="97" dataDxfId="96" dataCellStyle="Currency">
  <autoFilter ref="A2:AR219" xr:uid="{12449F12-7903-44E1-A9E5-CA66E049E634}"/>
  <tableColumns count="44">
    <tableColumn id="1" xr3:uid="{DD1396BC-EE88-4C0C-B282-D74598699734}" name="Column1" dataDxfId="95" totalsRowDxfId="94"/>
    <tableColumn id="2" xr3:uid="{58093CD4-D639-4564-AD4D-CEE0AA5013A3}" name="Column2" dataDxfId="93" totalsRowDxfId="92"/>
    <tableColumn id="3" xr3:uid="{2A5FE44C-6A87-453A-B203-A3D304075262}" name="Column3" dataDxfId="91" totalsRowDxfId="90"/>
    <tableColumn id="4" xr3:uid="{35BA460B-0CC0-4D0E-97B0-7BF530FE3D94}" name="Column4" dataDxfId="89" totalsRowDxfId="88"/>
    <tableColumn id="5" xr3:uid="{41822484-1B4F-4F0D-B159-A0C6FE551CA2}" name="Column5" dataDxfId="87" totalsRowDxfId="86" dataCellStyle="Currency"/>
    <tableColumn id="6" xr3:uid="{66D4162D-116C-466E-89A6-E7E343ACFB47}" name="Column6" dataDxfId="85" totalsRowDxfId="84" dataCellStyle="Currency"/>
    <tableColumn id="7" xr3:uid="{4C912B29-D57A-44E8-8A22-46FEE03A74B4}" name="Column7" dataDxfId="83" totalsRowDxfId="82" dataCellStyle="Currency"/>
    <tableColumn id="8" xr3:uid="{BDEF4323-B34D-4ADB-BB2F-E9DB07F390CD}" name="Column8" dataDxfId="81" totalsRowDxfId="80" dataCellStyle="Currency"/>
    <tableColumn id="9" xr3:uid="{19CA5672-4EA8-4D9E-8799-FAFE2CEE7A49}" name="Column9" dataDxfId="79" totalsRowDxfId="78" dataCellStyle="Currency"/>
    <tableColumn id="10" xr3:uid="{53C25061-AAA7-42B6-8178-D4303BCE2E49}" name="Column10" dataDxfId="77" totalsRowDxfId="76" dataCellStyle="Currency"/>
    <tableColumn id="11" xr3:uid="{625D8644-7F4B-4017-95C0-7D82F18F2866}" name="Column11" dataDxfId="75" totalsRowDxfId="74" dataCellStyle="Currency"/>
    <tableColumn id="12" xr3:uid="{F311CE3F-D92F-4760-B8D1-69BD93EDD18E}" name="Column12" dataDxfId="73" totalsRowDxfId="72" dataCellStyle="Currency"/>
    <tableColumn id="13" xr3:uid="{7D0ECAC5-7ABA-4B39-B5B0-F73245543CCF}" name="Column13" dataDxfId="71" totalsRowDxfId="70" dataCellStyle="Currency"/>
    <tableColumn id="14" xr3:uid="{7F716224-D447-4AD3-A5F8-74C4533E3B49}" name="Column14" dataDxfId="69" totalsRowDxfId="68" dataCellStyle="Currency"/>
    <tableColumn id="15" xr3:uid="{C8440806-F7F5-4BD0-85B6-2F0053E51574}" name="Column15" dataDxfId="67" totalsRowDxfId="66" dataCellStyle="Currency"/>
    <tableColumn id="16" xr3:uid="{A3B964D0-3BE7-4CF6-BC35-A262B8B92B1A}" name="Column16" dataDxfId="65" totalsRowDxfId="64" dataCellStyle="Currency"/>
    <tableColumn id="17" xr3:uid="{F51B0C6A-D94C-4561-9E5D-3C7A58A21D34}" name="Column17" dataDxfId="63" totalsRowDxfId="62" dataCellStyle="Currency"/>
    <tableColumn id="18" xr3:uid="{858E4722-937B-4617-8382-D9D9BA73546D}" name="Column18" dataDxfId="61" totalsRowDxfId="60" dataCellStyle="Currency"/>
    <tableColumn id="19" xr3:uid="{2DBCA5AC-83E6-45D4-865F-DC2068FA13A8}" name="Column19" dataDxfId="59" totalsRowDxfId="58" dataCellStyle="Currency"/>
    <tableColumn id="20" xr3:uid="{4E8F3053-A192-4BAF-A58B-680EA8B7E3B1}" name="Column20" dataDxfId="57" totalsRowDxfId="56" dataCellStyle="Currency"/>
    <tableColumn id="21" xr3:uid="{76121459-BF00-436F-B357-BFDD0C953369}" name="Column21" dataDxfId="55" totalsRowDxfId="54" dataCellStyle="Currency"/>
    <tableColumn id="22" xr3:uid="{78F01593-FA86-49E1-8678-7528015DD394}" name="Column22" dataDxfId="53" totalsRowDxfId="52" dataCellStyle="Currency"/>
    <tableColumn id="23" xr3:uid="{957F3779-4E3F-4B3B-B674-E413AFBB7220}" name="Column23" dataDxfId="51" totalsRowDxfId="50" dataCellStyle="Currency"/>
    <tableColumn id="24" xr3:uid="{6E3FDBE3-473E-438E-98DA-A05CE05987D4}" name="Column24" dataDxfId="49" totalsRowDxfId="48" dataCellStyle="Currency"/>
    <tableColumn id="25" xr3:uid="{6FCEF179-C054-42A5-8D89-7B05D85E1B08}" name="Column25" dataDxfId="47" totalsRowDxfId="46" dataCellStyle="Currency"/>
    <tableColumn id="26" xr3:uid="{7464B2F6-66B2-4E33-8214-51E5EF05B455}" name="Column26" dataDxfId="45" totalsRowDxfId="44" dataCellStyle="Currency"/>
    <tableColumn id="27" xr3:uid="{0CB795CF-BD9C-4391-8E3F-BDC0FCA01CCB}" name="Column27" dataDxfId="43" totalsRowDxfId="42" dataCellStyle="Currency"/>
    <tableColumn id="28" xr3:uid="{9B4426B2-79D4-48DB-B7C5-92229DEF42F7}" name="Column28" dataDxfId="41" totalsRowDxfId="40" dataCellStyle="Currency"/>
    <tableColumn id="29" xr3:uid="{786AB6D9-45C6-4D89-A18C-15A3C91CF5D7}" name="Column29" dataDxfId="39" totalsRowDxfId="38" dataCellStyle="Currency"/>
    <tableColumn id="30" xr3:uid="{96DF1C19-09CE-40FB-8D98-186021CF070A}" name="Column30" dataDxfId="37" totalsRowDxfId="36" dataCellStyle="Currency"/>
    <tableColumn id="31" xr3:uid="{804B4038-66D1-490D-8970-2A896A6A641D}" name="Column31" dataDxfId="35" totalsRowDxfId="34" dataCellStyle="Currency"/>
    <tableColumn id="32" xr3:uid="{CF848653-3625-407F-A2B4-E695B1B3F1A5}" name="Column32" dataDxfId="33" totalsRowDxfId="32" dataCellStyle="Currency"/>
    <tableColumn id="33" xr3:uid="{FF21A4B4-C132-4B9D-8A97-A37EB8ABCE19}" name="Column33" dataDxfId="31" totalsRowDxfId="30" dataCellStyle="Currency"/>
    <tableColumn id="34" xr3:uid="{14553C42-BB62-4F24-81B0-98D91E0AA0A6}" name="Column34" dataDxfId="29" totalsRowDxfId="28" dataCellStyle="Currency"/>
    <tableColumn id="35" xr3:uid="{23150167-85FB-458D-B7E9-C395B9F6CE1B}" name="Column35" dataDxfId="27" totalsRowDxfId="26" dataCellStyle="Currency"/>
    <tableColumn id="36" xr3:uid="{B453055C-8DF6-4884-9CC8-0293CB0DF844}" name="Column36" dataDxfId="25" totalsRowDxfId="24" dataCellStyle="Currency"/>
    <tableColumn id="37" xr3:uid="{3ED3FB46-75F9-4A61-B6BC-B4E9E2BEE4F3}" name="Column37" dataDxfId="23" totalsRowDxfId="22" dataCellStyle="Currency"/>
    <tableColumn id="38" xr3:uid="{658FC3BE-EAB6-46C4-9C92-307E854BE499}" name="Column38" dataDxfId="21" totalsRowDxfId="20" dataCellStyle="Currency"/>
    <tableColumn id="39" xr3:uid="{0B875BFA-FBAE-4C5F-9A80-BE307F9584A1}" name="Column39" dataDxfId="19" totalsRowDxfId="18" dataCellStyle="Currency"/>
    <tableColumn id="40" xr3:uid="{855E3AB4-6E4F-4804-8FFA-AC114D8B15C5}" name="Column40" dataDxfId="17" totalsRowDxfId="16" dataCellStyle="Currency"/>
    <tableColumn id="41" xr3:uid="{8D4D8C1E-59DB-4D6E-B743-9905CF4A8BB8}" name="Column41" dataDxfId="15" totalsRowDxfId="14" dataCellStyle="Currency"/>
    <tableColumn id="42" xr3:uid="{5F5F147E-9514-47F4-9242-99421214274C}" name="Column42" dataDxfId="13" totalsRowDxfId="12" dataCellStyle="Currency"/>
    <tableColumn id="43" xr3:uid="{E22A631A-ED0F-4CEC-97EC-A5D2F4693AAF}" name="Column43" dataDxfId="11" totalsRowDxfId="10" dataCellStyle="Currency"/>
    <tableColumn id="44" xr3:uid="{5412DEA3-4F22-461E-A0B2-3E0104FEC262}" name="Column44" dataDxfId="9" totalsRowDxfId="8" dataCellStyle="Percent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G23"/>
  <sheetViews>
    <sheetView topLeftCell="A11" workbookViewId="0">
      <selection activeCell="B16" sqref="B16"/>
    </sheetView>
  </sheetViews>
  <sheetFormatPr defaultRowHeight="14.5" x14ac:dyDescent="0.35"/>
  <cols>
    <col min="2" max="2" width="13.54296875" bestFit="1" customWidth="1"/>
    <col min="3" max="3" width="20" bestFit="1" customWidth="1"/>
    <col min="4" max="4" width="21.54296875" bestFit="1" customWidth="1"/>
    <col min="5" max="5" width="13.7265625" bestFit="1" customWidth="1"/>
    <col min="6" max="6" width="15.453125" bestFit="1" customWidth="1"/>
  </cols>
  <sheetData>
    <row r="1" spans="1:7" x14ac:dyDescent="0.35">
      <c r="A1" s="17"/>
      <c r="B1" s="17"/>
      <c r="C1" s="17"/>
      <c r="D1" s="17"/>
      <c r="E1" s="17"/>
      <c r="F1" s="17"/>
      <c r="G1" s="17"/>
    </row>
    <row r="2" spans="1:7" x14ac:dyDescent="0.35">
      <c r="A2" s="17"/>
      <c r="B2" s="17"/>
      <c r="C2" s="17"/>
      <c r="D2" s="17"/>
      <c r="E2" s="17"/>
      <c r="F2" s="17"/>
      <c r="G2" s="17"/>
    </row>
    <row r="3" spans="1:7" x14ac:dyDescent="0.35">
      <c r="A3" s="17"/>
      <c r="B3" s="17"/>
      <c r="C3" s="17"/>
      <c r="D3" s="17"/>
      <c r="E3" s="17"/>
      <c r="F3" s="17"/>
      <c r="G3" s="17"/>
    </row>
    <row r="4" spans="1:7" x14ac:dyDescent="0.35">
      <c r="A4" s="17"/>
      <c r="B4" s="17"/>
      <c r="C4" s="17"/>
      <c r="D4" s="17"/>
      <c r="E4" s="17"/>
      <c r="F4" s="17"/>
      <c r="G4" s="17"/>
    </row>
    <row r="5" spans="1:7" ht="15" customHeight="1" x14ac:dyDescent="0.35">
      <c r="A5" s="44" t="s">
        <v>49</v>
      </c>
      <c r="B5" s="44"/>
      <c r="C5" s="44"/>
      <c r="D5" s="44"/>
      <c r="E5" s="44"/>
      <c r="F5" s="44"/>
      <c r="G5" s="44"/>
    </row>
    <row r="6" spans="1:7" ht="15.75" customHeight="1" thickBot="1" x14ac:dyDescent="0.4">
      <c r="A6" s="45"/>
      <c r="B6" s="45"/>
      <c r="C6" s="45"/>
      <c r="D6" s="45"/>
      <c r="E6" s="45"/>
      <c r="F6" s="45"/>
      <c r="G6" s="45"/>
    </row>
    <row r="7" spans="1:7" ht="28.5" x14ac:dyDescent="0.35">
      <c r="D7" s="4"/>
      <c r="E7" s="4"/>
      <c r="F7" s="4"/>
      <c r="G7" s="4"/>
    </row>
    <row r="8" spans="1:7" ht="18.5" x14ac:dyDescent="0.45">
      <c r="A8" s="25">
        <v>1</v>
      </c>
      <c r="B8" s="2" t="s">
        <v>411</v>
      </c>
    </row>
    <row r="9" spans="1:7" ht="18.5" x14ac:dyDescent="0.45">
      <c r="B9" s="1"/>
    </row>
    <row r="10" spans="1:7" ht="18.5" x14ac:dyDescent="0.45">
      <c r="A10" s="24">
        <v>2</v>
      </c>
      <c r="B10" s="2" t="s">
        <v>412</v>
      </c>
    </row>
    <row r="11" spans="1:7" ht="18.5" x14ac:dyDescent="0.45">
      <c r="B11" s="1"/>
    </row>
    <row r="12" spans="1:7" ht="18.5" x14ac:dyDescent="0.45">
      <c r="A12" s="3">
        <v>3</v>
      </c>
      <c r="B12" s="2" t="s">
        <v>499</v>
      </c>
    </row>
    <row r="13" spans="1:7" ht="18.5" x14ac:dyDescent="0.45">
      <c r="A13" s="2"/>
      <c r="B13" s="2"/>
    </row>
    <row r="14" spans="1:7" ht="18.75" customHeight="1" x14ac:dyDescent="0.45">
      <c r="A14" s="46" t="s">
        <v>501</v>
      </c>
      <c r="B14" s="46"/>
      <c r="C14" s="46"/>
      <c r="D14" s="46"/>
    </row>
    <row r="15" spans="1:7" ht="18.75" customHeight="1" x14ac:dyDescent="0.35">
      <c r="A15" s="47" t="s">
        <v>500</v>
      </c>
      <c r="B15" s="47"/>
      <c r="C15" s="47"/>
      <c r="D15" s="47"/>
    </row>
    <row r="16" spans="1:7" ht="18.5" x14ac:dyDescent="0.45">
      <c r="A16" s="7"/>
      <c r="B16" s="2" t="s">
        <v>413</v>
      </c>
      <c r="C16" s="2" t="s">
        <v>451</v>
      </c>
      <c r="D16" s="2" t="s">
        <v>502</v>
      </c>
    </row>
    <row r="17" spans="1:4" ht="18.5" x14ac:dyDescent="0.45">
      <c r="A17" s="7"/>
      <c r="B17" s="2"/>
      <c r="C17" s="2"/>
      <c r="D17" s="2"/>
    </row>
    <row r="20" spans="1:4" x14ac:dyDescent="0.35">
      <c r="A20" t="s">
        <v>407</v>
      </c>
    </row>
    <row r="21" spans="1:4" x14ac:dyDescent="0.35">
      <c r="A21" s="16">
        <v>1</v>
      </c>
      <c r="B21" t="s">
        <v>408</v>
      </c>
    </row>
    <row r="22" spans="1:4" x14ac:dyDescent="0.35">
      <c r="A22" s="16">
        <v>2</v>
      </c>
      <c r="B22" t="s">
        <v>409</v>
      </c>
    </row>
    <row r="23" spans="1:4" x14ac:dyDescent="0.35">
      <c r="A23" s="16">
        <v>3</v>
      </c>
      <c r="B23" t="s">
        <v>410</v>
      </c>
    </row>
  </sheetData>
  <mergeCells count="3">
    <mergeCell ref="A5:G6"/>
    <mergeCell ref="A14:D14"/>
    <mergeCell ref="A15:D15"/>
  </mergeCells>
  <hyperlinks>
    <hyperlink ref="B8" location="Sales!A1" display="Base" xr:uid="{00000000-0004-0000-0000-000000000000}"/>
    <hyperlink ref="B10" location="Operations!A1" display="Grafici" xr:uid="{00000000-0004-0000-0000-000001000000}"/>
    <hyperlink ref="B12" location="'Business Analysis'!A1" display="Business Analysis" xr:uid="{00000000-0004-0000-0000-000002000000}"/>
    <hyperlink ref="B16" location="Database!A1" display="Database" xr:uid="{00000000-0004-0000-0000-000003000000}"/>
    <hyperlink ref="C16" location="'Exchange Rates'!A1" display="Exchange Rates" xr:uid="{00000000-0004-0000-0000-000004000000}"/>
    <hyperlink ref="D16" location="'List of Supervisor'!A1" display="List of Supervisor" xr:uid="{00000000-0004-0000-0000-000005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42A3-F852-4082-9C7F-E577BD510158}">
  <sheetPr>
    <tabColor theme="3"/>
  </sheetPr>
  <dimension ref="A1:AJ1045"/>
  <sheetViews>
    <sheetView workbookViewId="0">
      <selection activeCell="F12" sqref="F12"/>
    </sheetView>
  </sheetViews>
  <sheetFormatPr defaultRowHeight="14.5" x14ac:dyDescent="0.35"/>
  <cols>
    <col min="1" max="2" width="9.81640625" bestFit="1" customWidth="1"/>
    <col min="3" max="3" width="19.26953125" bestFit="1" customWidth="1"/>
    <col min="4" max="4" width="10.54296875" bestFit="1" customWidth="1"/>
    <col min="5" max="5" width="15.26953125" bestFit="1" customWidth="1"/>
    <col min="6" max="6" width="24.54296875" bestFit="1" customWidth="1"/>
    <col min="7" max="7" width="10" bestFit="1" customWidth="1"/>
    <col min="8" max="8" width="11.6328125" bestFit="1" customWidth="1"/>
    <col min="9" max="9" width="10.453125" bestFit="1" customWidth="1"/>
    <col min="10" max="10" width="12.08984375" bestFit="1" customWidth="1"/>
    <col min="11" max="11" width="10" bestFit="1" customWidth="1"/>
    <col min="12" max="12" width="11.6328125" bestFit="1" customWidth="1"/>
    <col min="13" max="13" width="10.6328125" bestFit="1" customWidth="1"/>
    <col min="14" max="14" width="12.26953125" bestFit="1" customWidth="1"/>
    <col min="15" max="15" width="9.81640625" bestFit="1" customWidth="1"/>
    <col min="16" max="16" width="11.453125" bestFit="1" customWidth="1"/>
    <col min="17" max="17" width="9.1796875" bestFit="1" customWidth="1"/>
    <col min="18" max="18" width="10.81640625" bestFit="1" customWidth="1"/>
    <col min="19" max="19" width="10.1796875" bestFit="1" customWidth="1"/>
    <col min="20" max="20" width="11.81640625" bestFit="1" customWidth="1"/>
    <col min="21" max="21" width="10" bestFit="1" customWidth="1"/>
    <col min="22" max="22" width="11.6328125" bestFit="1" customWidth="1"/>
    <col min="23" max="23" width="9.90625" bestFit="1" customWidth="1"/>
    <col min="24" max="24" width="11.54296875" bestFit="1" customWidth="1"/>
    <col min="25" max="25" width="10.26953125" bestFit="1" customWidth="1"/>
    <col min="26" max="26" width="11.90625" bestFit="1" customWidth="1"/>
    <col min="27" max="27" width="10.08984375" bestFit="1" customWidth="1"/>
    <col min="28" max="28" width="11.7265625" bestFit="1" customWidth="1"/>
    <col min="29" max="29" width="8.90625" bestFit="1" customWidth="1"/>
    <col min="30" max="30" width="10.54296875" bestFit="1" customWidth="1"/>
    <col min="31" max="31" width="17.453125" bestFit="1" customWidth="1"/>
    <col min="32" max="32" width="17.54296875" bestFit="1" customWidth="1"/>
    <col min="33" max="33" width="8.81640625" bestFit="1" customWidth="1"/>
    <col min="34" max="34" width="15" bestFit="1" customWidth="1"/>
    <col min="35" max="35" width="13.90625" bestFit="1" customWidth="1"/>
    <col min="36" max="36" width="16.1796875" bestFit="1" customWidth="1"/>
    <col min="37" max="37" width="15.26953125" customWidth="1"/>
  </cols>
  <sheetData>
    <row r="1" spans="1:36" x14ac:dyDescent="0.35">
      <c r="A1" t="s">
        <v>0</v>
      </c>
      <c r="B1" t="s">
        <v>50</v>
      </c>
      <c r="C1" t="s">
        <v>339</v>
      </c>
      <c r="D1" t="s">
        <v>208</v>
      </c>
      <c r="E1" t="s">
        <v>456</v>
      </c>
      <c r="F1" t="s">
        <v>457</v>
      </c>
      <c r="G1" t="s">
        <v>459</v>
      </c>
      <c r="H1" t="s">
        <v>460</v>
      </c>
      <c r="I1" t="s">
        <v>462</v>
      </c>
      <c r="J1" t="s">
        <v>463</v>
      </c>
      <c r="K1" t="s">
        <v>465</v>
      </c>
      <c r="L1" t="s">
        <v>466</v>
      </c>
      <c r="M1" t="s">
        <v>468</v>
      </c>
      <c r="N1" t="s">
        <v>469</v>
      </c>
      <c r="O1" t="s">
        <v>471</v>
      </c>
      <c r="P1" t="s">
        <v>472</v>
      </c>
      <c r="Q1" t="s">
        <v>474</v>
      </c>
      <c r="R1" t="s">
        <v>475</v>
      </c>
      <c r="S1" t="s">
        <v>477</v>
      </c>
      <c r="T1" t="s">
        <v>478</v>
      </c>
      <c r="U1" t="s">
        <v>480</v>
      </c>
      <c r="V1" t="s">
        <v>481</v>
      </c>
      <c r="W1" t="s">
        <v>483</v>
      </c>
      <c r="X1" t="s">
        <v>484</v>
      </c>
      <c r="Y1" t="s">
        <v>486</v>
      </c>
      <c r="Z1" t="s">
        <v>487</v>
      </c>
      <c r="AA1" t="s">
        <v>489</v>
      </c>
      <c r="AB1" t="s">
        <v>490</v>
      </c>
      <c r="AC1" t="s">
        <v>492</v>
      </c>
      <c r="AD1" t="s">
        <v>493</v>
      </c>
      <c r="AE1" t="s">
        <v>494</v>
      </c>
      <c r="AF1" t="s">
        <v>506</v>
      </c>
      <c r="AG1" t="s">
        <v>564</v>
      </c>
      <c r="AH1" t="s">
        <v>577</v>
      </c>
      <c r="AI1" t="s">
        <v>578</v>
      </c>
      <c r="AJ1" t="s">
        <v>579</v>
      </c>
    </row>
    <row r="2" spans="1:36" x14ac:dyDescent="0.35">
      <c r="A2" t="s">
        <v>93</v>
      </c>
      <c r="B2" t="s">
        <v>92</v>
      </c>
      <c r="C2" t="s">
        <v>1</v>
      </c>
      <c r="D2" t="s">
        <v>55</v>
      </c>
      <c r="E2">
        <v>9905</v>
      </c>
      <c r="F2">
        <v>15491</v>
      </c>
      <c r="G2">
        <v>7260</v>
      </c>
      <c r="H2">
        <v>2823</v>
      </c>
      <c r="I2">
        <v>8369</v>
      </c>
      <c r="J2">
        <v>2499</v>
      </c>
      <c r="K2">
        <v>8986</v>
      </c>
      <c r="L2">
        <v>8633</v>
      </c>
      <c r="M2">
        <v>1110</v>
      </c>
      <c r="N2">
        <v>4440</v>
      </c>
      <c r="O2">
        <v>25680</v>
      </c>
      <c r="P2">
        <v>12648</v>
      </c>
      <c r="Q2">
        <v>2825</v>
      </c>
      <c r="R2">
        <v>5020</v>
      </c>
      <c r="S2">
        <v>4900</v>
      </c>
      <c r="T2">
        <v>732</v>
      </c>
      <c r="U2">
        <v>117599</v>
      </c>
      <c r="V2">
        <v>112987</v>
      </c>
      <c r="W2">
        <v>3397</v>
      </c>
      <c r="X2">
        <v>20864</v>
      </c>
      <c r="Y2">
        <v>4615</v>
      </c>
      <c r="Z2">
        <v>2171</v>
      </c>
      <c r="AA2">
        <v>10380</v>
      </c>
      <c r="AB2">
        <v>6361</v>
      </c>
      <c r="AC2">
        <v>205026</v>
      </c>
      <c r="AD2">
        <v>194669</v>
      </c>
      <c r="AE2">
        <v>399695</v>
      </c>
      <c r="AF2">
        <v>-0.14200700821652973</v>
      </c>
      <c r="AG2" t="s">
        <v>565</v>
      </c>
      <c r="AH2">
        <v>25396</v>
      </c>
      <c r="AI2" t="s">
        <v>580</v>
      </c>
      <c r="AJ2">
        <v>1</v>
      </c>
    </row>
    <row r="3" spans="1:36" x14ac:dyDescent="0.35">
      <c r="A3" t="s">
        <v>93</v>
      </c>
      <c r="B3" t="s">
        <v>92</v>
      </c>
      <c r="C3" t="s">
        <v>1</v>
      </c>
      <c r="D3" t="s">
        <v>55</v>
      </c>
      <c r="E3">
        <v>9905</v>
      </c>
      <c r="F3">
        <v>15491</v>
      </c>
      <c r="G3">
        <v>7260</v>
      </c>
      <c r="H3">
        <v>2823</v>
      </c>
      <c r="I3">
        <v>8369</v>
      </c>
      <c r="J3">
        <v>2499</v>
      </c>
      <c r="K3">
        <v>8986</v>
      </c>
      <c r="L3">
        <v>8633</v>
      </c>
      <c r="M3">
        <v>1110</v>
      </c>
      <c r="N3">
        <v>4440</v>
      </c>
      <c r="O3">
        <v>25680</v>
      </c>
      <c r="P3">
        <v>12648</v>
      </c>
      <c r="Q3">
        <v>2825</v>
      </c>
      <c r="R3">
        <v>5020</v>
      </c>
      <c r="S3">
        <v>4900</v>
      </c>
      <c r="T3">
        <v>732</v>
      </c>
      <c r="U3">
        <v>117599</v>
      </c>
      <c r="V3">
        <v>112987</v>
      </c>
      <c r="W3">
        <v>3397</v>
      </c>
      <c r="X3">
        <v>20864</v>
      </c>
      <c r="Y3">
        <v>4615</v>
      </c>
      <c r="Z3">
        <v>2171</v>
      </c>
      <c r="AA3">
        <v>10380</v>
      </c>
      <c r="AB3">
        <v>6361</v>
      </c>
      <c r="AC3">
        <v>205026</v>
      </c>
      <c r="AD3">
        <v>194669</v>
      </c>
      <c r="AE3">
        <v>399695</v>
      </c>
      <c r="AF3">
        <v>-0.14200700821652973</v>
      </c>
      <c r="AG3" t="s">
        <v>566</v>
      </c>
      <c r="AH3">
        <v>10083</v>
      </c>
      <c r="AI3" t="s">
        <v>581</v>
      </c>
      <c r="AJ3">
        <v>2</v>
      </c>
    </row>
    <row r="4" spans="1:36" x14ac:dyDescent="0.35">
      <c r="A4" t="s">
        <v>93</v>
      </c>
      <c r="B4" t="s">
        <v>92</v>
      </c>
      <c r="C4" t="s">
        <v>1</v>
      </c>
      <c r="D4" t="s">
        <v>55</v>
      </c>
      <c r="E4">
        <v>9905</v>
      </c>
      <c r="F4">
        <v>15491</v>
      </c>
      <c r="G4">
        <v>7260</v>
      </c>
      <c r="H4">
        <v>2823</v>
      </c>
      <c r="I4">
        <v>8369</v>
      </c>
      <c r="J4">
        <v>2499</v>
      </c>
      <c r="K4">
        <v>8986</v>
      </c>
      <c r="L4">
        <v>8633</v>
      </c>
      <c r="M4">
        <v>1110</v>
      </c>
      <c r="N4">
        <v>4440</v>
      </c>
      <c r="O4">
        <v>25680</v>
      </c>
      <c r="P4">
        <v>12648</v>
      </c>
      <c r="Q4">
        <v>2825</v>
      </c>
      <c r="R4">
        <v>5020</v>
      </c>
      <c r="S4">
        <v>4900</v>
      </c>
      <c r="T4">
        <v>732</v>
      </c>
      <c r="U4">
        <v>117599</v>
      </c>
      <c r="V4">
        <v>112987</v>
      </c>
      <c r="W4">
        <v>3397</v>
      </c>
      <c r="X4">
        <v>20864</v>
      </c>
      <c r="Y4">
        <v>4615</v>
      </c>
      <c r="Z4">
        <v>2171</v>
      </c>
      <c r="AA4">
        <v>10380</v>
      </c>
      <c r="AB4">
        <v>6361</v>
      </c>
      <c r="AC4">
        <v>205026</v>
      </c>
      <c r="AD4">
        <v>194669</v>
      </c>
      <c r="AE4">
        <v>399695</v>
      </c>
      <c r="AF4">
        <v>-0.14200700821652973</v>
      </c>
      <c r="AG4" t="s">
        <v>567</v>
      </c>
      <c r="AH4">
        <v>10868</v>
      </c>
      <c r="AI4" t="s">
        <v>582</v>
      </c>
      <c r="AJ4">
        <v>3</v>
      </c>
    </row>
    <row r="5" spans="1:36" x14ac:dyDescent="0.35">
      <c r="A5" t="s">
        <v>93</v>
      </c>
      <c r="B5" t="s">
        <v>92</v>
      </c>
      <c r="C5" t="s">
        <v>1</v>
      </c>
      <c r="D5" t="s">
        <v>55</v>
      </c>
      <c r="E5">
        <v>9905</v>
      </c>
      <c r="F5">
        <v>15491</v>
      </c>
      <c r="G5">
        <v>7260</v>
      </c>
      <c r="H5">
        <v>2823</v>
      </c>
      <c r="I5">
        <v>8369</v>
      </c>
      <c r="J5">
        <v>2499</v>
      </c>
      <c r="K5">
        <v>8986</v>
      </c>
      <c r="L5">
        <v>8633</v>
      </c>
      <c r="M5">
        <v>1110</v>
      </c>
      <c r="N5">
        <v>4440</v>
      </c>
      <c r="O5">
        <v>25680</v>
      </c>
      <c r="P5">
        <v>12648</v>
      </c>
      <c r="Q5">
        <v>2825</v>
      </c>
      <c r="R5">
        <v>5020</v>
      </c>
      <c r="S5">
        <v>4900</v>
      </c>
      <c r="T5">
        <v>732</v>
      </c>
      <c r="U5">
        <v>117599</v>
      </c>
      <c r="V5">
        <v>112987</v>
      </c>
      <c r="W5">
        <v>3397</v>
      </c>
      <c r="X5">
        <v>20864</v>
      </c>
      <c r="Y5">
        <v>4615</v>
      </c>
      <c r="Z5">
        <v>2171</v>
      </c>
      <c r="AA5">
        <v>10380</v>
      </c>
      <c r="AB5">
        <v>6361</v>
      </c>
      <c r="AC5">
        <v>205026</v>
      </c>
      <c r="AD5">
        <v>194669</v>
      </c>
      <c r="AE5">
        <v>399695</v>
      </c>
      <c r="AF5">
        <v>-0.14200700821652973</v>
      </c>
      <c r="AG5" t="s">
        <v>568</v>
      </c>
      <c r="AH5">
        <v>17619</v>
      </c>
      <c r="AI5" t="s">
        <v>583</v>
      </c>
      <c r="AJ5">
        <v>4</v>
      </c>
    </row>
    <row r="6" spans="1:36" x14ac:dyDescent="0.35">
      <c r="A6" t="s">
        <v>93</v>
      </c>
      <c r="B6" t="s">
        <v>92</v>
      </c>
      <c r="C6" t="s">
        <v>1</v>
      </c>
      <c r="D6" t="s">
        <v>55</v>
      </c>
      <c r="E6">
        <v>9905</v>
      </c>
      <c r="F6">
        <v>15491</v>
      </c>
      <c r="G6">
        <v>7260</v>
      </c>
      <c r="H6">
        <v>2823</v>
      </c>
      <c r="I6">
        <v>8369</v>
      </c>
      <c r="J6">
        <v>2499</v>
      </c>
      <c r="K6">
        <v>8986</v>
      </c>
      <c r="L6">
        <v>8633</v>
      </c>
      <c r="M6">
        <v>1110</v>
      </c>
      <c r="N6">
        <v>4440</v>
      </c>
      <c r="O6">
        <v>25680</v>
      </c>
      <c r="P6">
        <v>12648</v>
      </c>
      <c r="Q6">
        <v>2825</v>
      </c>
      <c r="R6">
        <v>5020</v>
      </c>
      <c r="S6">
        <v>4900</v>
      </c>
      <c r="T6">
        <v>732</v>
      </c>
      <c r="U6">
        <v>117599</v>
      </c>
      <c r="V6">
        <v>112987</v>
      </c>
      <c r="W6">
        <v>3397</v>
      </c>
      <c r="X6">
        <v>20864</v>
      </c>
      <c r="Y6">
        <v>4615</v>
      </c>
      <c r="Z6">
        <v>2171</v>
      </c>
      <c r="AA6">
        <v>10380</v>
      </c>
      <c r="AB6">
        <v>6361</v>
      </c>
      <c r="AC6">
        <v>205026</v>
      </c>
      <c r="AD6">
        <v>194669</v>
      </c>
      <c r="AE6">
        <v>399695</v>
      </c>
      <c r="AF6">
        <v>-0.14200700821652973</v>
      </c>
      <c r="AG6" t="s">
        <v>569</v>
      </c>
      <c r="AH6">
        <v>5550</v>
      </c>
      <c r="AI6" t="s">
        <v>584</v>
      </c>
      <c r="AJ6">
        <v>5</v>
      </c>
    </row>
    <row r="7" spans="1:36" x14ac:dyDescent="0.35">
      <c r="A7" t="s">
        <v>93</v>
      </c>
      <c r="B7" t="s">
        <v>92</v>
      </c>
      <c r="C7" t="s">
        <v>1</v>
      </c>
      <c r="D7" t="s">
        <v>55</v>
      </c>
      <c r="E7">
        <v>9905</v>
      </c>
      <c r="F7">
        <v>15491</v>
      </c>
      <c r="G7">
        <v>7260</v>
      </c>
      <c r="H7">
        <v>2823</v>
      </c>
      <c r="I7">
        <v>8369</v>
      </c>
      <c r="J7">
        <v>2499</v>
      </c>
      <c r="K7">
        <v>8986</v>
      </c>
      <c r="L7">
        <v>8633</v>
      </c>
      <c r="M7">
        <v>1110</v>
      </c>
      <c r="N7">
        <v>4440</v>
      </c>
      <c r="O7">
        <v>25680</v>
      </c>
      <c r="P7">
        <v>12648</v>
      </c>
      <c r="Q7">
        <v>2825</v>
      </c>
      <c r="R7">
        <v>5020</v>
      </c>
      <c r="S7">
        <v>4900</v>
      </c>
      <c r="T7">
        <v>732</v>
      </c>
      <c r="U7">
        <v>117599</v>
      </c>
      <c r="V7">
        <v>112987</v>
      </c>
      <c r="W7">
        <v>3397</v>
      </c>
      <c r="X7">
        <v>20864</v>
      </c>
      <c r="Y7">
        <v>4615</v>
      </c>
      <c r="Z7">
        <v>2171</v>
      </c>
      <c r="AA7">
        <v>10380</v>
      </c>
      <c r="AB7">
        <v>6361</v>
      </c>
      <c r="AC7">
        <v>205026</v>
      </c>
      <c r="AD7">
        <v>194669</v>
      </c>
      <c r="AE7">
        <v>399695</v>
      </c>
      <c r="AF7">
        <v>-0.14200700821652973</v>
      </c>
      <c r="AG7" t="s">
        <v>570</v>
      </c>
      <c r="AH7">
        <v>38328</v>
      </c>
      <c r="AI7" t="s">
        <v>585</v>
      </c>
      <c r="AJ7">
        <v>6</v>
      </c>
    </row>
    <row r="8" spans="1:36" x14ac:dyDescent="0.35">
      <c r="A8" t="s">
        <v>93</v>
      </c>
      <c r="B8" t="s">
        <v>92</v>
      </c>
      <c r="C8" t="s">
        <v>1</v>
      </c>
      <c r="D8" t="s">
        <v>55</v>
      </c>
      <c r="E8">
        <v>9905</v>
      </c>
      <c r="F8">
        <v>15491</v>
      </c>
      <c r="G8">
        <v>7260</v>
      </c>
      <c r="H8">
        <v>2823</v>
      </c>
      <c r="I8">
        <v>8369</v>
      </c>
      <c r="J8">
        <v>2499</v>
      </c>
      <c r="K8">
        <v>8986</v>
      </c>
      <c r="L8">
        <v>8633</v>
      </c>
      <c r="M8">
        <v>1110</v>
      </c>
      <c r="N8">
        <v>4440</v>
      </c>
      <c r="O8">
        <v>25680</v>
      </c>
      <c r="P8">
        <v>12648</v>
      </c>
      <c r="Q8">
        <v>2825</v>
      </c>
      <c r="R8">
        <v>5020</v>
      </c>
      <c r="S8">
        <v>4900</v>
      </c>
      <c r="T8">
        <v>732</v>
      </c>
      <c r="U8">
        <v>117599</v>
      </c>
      <c r="V8">
        <v>112987</v>
      </c>
      <c r="W8">
        <v>3397</v>
      </c>
      <c r="X8">
        <v>20864</v>
      </c>
      <c r="Y8">
        <v>4615</v>
      </c>
      <c r="Z8">
        <v>2171</v>
      </c>
      <c r="AA8">
        <v>10380</v>
      </c>
      <c r="AB8">
        <v>6361</v>
      </c>
      <c r="AC8">
        <v>205026</v>
      </c>
      <c r="AD8">
        <v>194669</v>
      </c>
      <c r="AE8">
        <v>399695</v>
      </c>
      <c r="AF8">
        <v>-0.14200700821652973</v>
      </c>
      <c r="AG8" t="s">
        <v>571</v>
      </c>
      <c r="AH8">
        <v>7845</v>
      </c>
      <c r="AI8" t="s">
        <v>586</v>
      </c>
      <c r="AJ8">
        <v>7</v>
      </c>
    </row>
    <row r="9" spans="1:36" x14ac:dyDescent="0.35">
      <c r="A9" t="s">
        <v>93</v>
      </c>
      <c r="B9" t="s">
        <v>92</v>
      </c>
      <c r="C9" t="s">
        <v>1</v>
      </c>
      <c r="D9" t="s">
        <v>55</v>
      </c>
      <c r="E9">
        <v>9905</v>
      </c>
      <c r="F9">
        <v>15491</v>
      </c>
      <c r="G9">
        <v>7260</v>
      </c>
      <c r="H9">
        <v>2823</v>
      </c>
      <c r="I9">
        <v>8369</v>
      </c>
      <c r="J9">
        <v>2499</v>
      </c>
      <c r="K9">
        <v>8986</v>
      </c>
      <c r="L9">
        <v>8633</v>
      </c>
      <c r="M9">
        <v>1110</v>
      </c>
      <c r="N9">
        <v>4440</v>
      </c>
      <c r="O9">
        <v>25680</v>
      </c>
      <c r="P9">
        <v>12648</v>
      </c>
      <c r="Q9">
        <v>2825</v>
      </c>
      <c r="R9">
        <v>5020</v>
      </c>
      <c r="S9">
        <v>4900</v>
      </c>
      <c r="T9">
        <v>732</v>
      </c>
      <c r="U9">
        <v>117599</v>
      </c>
      <c r="V9">
        <v>112987</v>
      </c>
      <c r="W9">
        <v>3397</v>
      </c>
      <c r="X9">
        <v>20864</v>
      </c>
      <c r="Y9">
        <v>4615</v>
      </c>
      <c r="Z9">
        <v>2171</v>
      </c>
      <c r="AA9">
        <v>10380</v>
      </c>
      <c r="AB9">
        <v>6361</v>
      </c>
      <c r="AC9">
        <v>205026</v>
      </c>
      <c r="AD9">
        <v>194669</v>
      </c>
      <c r="AE9">
        <v>399695</v>
      </c>
      <c r="AF9">
        <v>-0.14200700821652973</v>
      </c>
      <c r="AG9" t="s">
        <v>572</v>
      </c>
      <c r="AH9">
        <v>5632</v>
      </c>
      <c r="AI9" t="s">
        <v>587</v>
      </c>
      <c r="AJ9">
        <v>8</v>
      </c>
    </row>
    <row r="10" spans="1:36" x14ac:dyDescent="0.35">
      <c r="A10" t="s">
        <v>93</v>
      </c>
      <c r="B10" t="s">
        <v>92</v>
      </c>
      <c r="C10" t="s">
        <v>1</v>
      </c>
      <c r="D10" t="s">
        <v>55</v>
      </c>
      <c r="E10">
        <v>9905</v>
      </c>
      <c r="F10">
        <v>15491</v>
      </c>
      <c r="G10">
        <v>7260</v>
      </c>
      <c r="H10">
        <v>2823</v>
      </c>
      <c r="I10">
        <v>8369</v>
      </c>
      <c r="J10">
        <v>2499</v>
      </c>
      <c r="K10">
        <v>8986</v>
      </c>
      <c r="L10">
        <v>8633</v>
      </c>
      <c r="M10">
        <v>1110</v>
      </c>
      <c r="N10">
        <v>4440</v>
      </c>
      <c r="O10">
        <v>25680</v>
      </c>
      <c r="P10">
        <v>12648</v>
      </c>
      <c r="Q10">
        <v>2825</v>
      </c>
      <c r="R10">
        <v>5020</v>
      </c>
      <c r="S10">
        <v>4900</v>
      </c>
      <c r="T10">
        <v>732</v>
      </c>
      <c r="U10">
        <v>117599</v>
      </c>
      <c r="V10">
        <v>112987</v>
      </c>
      <c r="W10">
        <v>3397</v>
      </c>
      <c r="X10">
        <v>20864</v>
      </c>
      <c r="Y10">
        <v>4615</v>
      </c>
      <c r="Z10">
        <v>2171</v>
      </c>
      <c r="AA10">
        <v>10380</v>
      </c>
      <c r="AB10">
        <v>6361</v>
      </c>
      <c r="AC10">
        <v>205026</v>
      </c>
      <c r="AD10">
        <v>194669</v>
      </c>
      <c r="AE10">
        <v>399695</v>
      </c>
      <c r="AF10">
        <v>-0.14200700821652973</v>
      </c>
      <c r="AG10" t="s">
        <v>573</v>
      </c>
      <c r="AH10">
        <v>230586</v>
      </c>
      <c r="AI10" t="s">
        <v>588</v>
      </c>
      <c r="AJ10">
        <v>9</v>
      </c>
    </row>
    <row r="11" spans="1:36" x14ac:dyDescent="0.35">
      <c r="A11" t="s">
        <v>93</v>
      </c>
      <c r="B11" t="s">
        <v>92</v>
      </c>
      <c r="C11" t="s">
        <v>1</v>
      </c>
      <c r="D11" t="s">
        <v>55</v>
      </c>
      <c r="E11">
        <v>9905</v>
      </c>
      <c r="F11">
        <v>15491</v>
      </c>
      <c r="G11">
        <v>7260</v>
      </c>
      <c r="H11">
        <v>2823</v>
      </c>
      <c r="I11">
        <v>8369</v>
      </c>
      <c r="J11">
        <v>2499</v>
      </c>
      <c r="K11">
        <v>8986</v>
      </c>
      <c r="L11">
        <v>8633</v>
      </c>
      <c r="M11">
        <v>1110</v>
      </c>
      <c r="N11">
        <v>4440</v>
      </c>
      <c r="O11">
        <v>25680</v>
      </c>
      <c r="P11">
        <v>12648</v>
      </c>
      <c r="Q11">
        <v>2825</v>
      </c>
      <c r="R11">
        <v>5020</v>
      </c>
      <c r="S11">
        <v>4900</v>
      </c>
      <c r="T11">
        <v>732</v>
      </c>
      <c r="U11">
        <v>117599</v>
      </c>
      <c r="V11">
        <v>112987</v>
      </c>
      <c r="W11">
        <v>3397</v>
      </c>
      <c r="X11">
        <v>20864</v>
      </c>
      <c r="Y11">
        <v>4615</v>
      </c>
      <c r="Z11">
        <v>2171</v>
      </c>
      <c r="AA11">
        <v>10380</v>
      </c>
      <c r="AB11">
        <v>6361</v>
      </c>
      <c r="AC11">
        <v>205026</v>
      </c>
      <c r="AD11">
        <v>194669</v>
      </c>
      <c r="AE11">
        <v>399695</v>
      </c>
      <c r="AF11">
        <v>-0.14200700821652973</v>
      </c>
      <c r="AG11" t="s">
        <v>574</v>
      </c>
      <c r="AH11">
        <v>24261</v>
      </c>
      <c r="AI11" t="s">
        <v>589</v>
      </c>
      <c r="AJ11">
        <v>10</v>
      </c>
    </row>
    <row r="12" spans="1:36" x14ac:dyDescent="0.35">
      <c r="A12" t="s">
        <v>93</v>
      </c>
      <c r="B12" t="s">
        <v>92</v>
      </c>
      <c r="C12" t="s">
        <v>1</v>
      </c>
      <c r="D12" t="s">
        <v>55</v>
      </c>
      <c r="E12">
        <v>9905</v>
      </c>
      <c r="F12">
        <v>15491</v>
      </c>
      <c r="G12">
        <v>7260</v>
      </c>
      <c r="H12">
        <v>2823</v>
      </c>
      <c r="I12">
        <v>8369</v>
      </c>
      <c r="J12">
        <v>2499</v>
      </c>
      <c r="K12">
        <v>8986</v>
      </c>
      <c r="L12">
        <v>8633</v>
      </c>
      <c r="M12">
        <v>1110</v>
      </c>
      <c r="N12">
        <v>4440</v>
      </c>
      <c r="O12">
        <v>25680</v>
      </c>
      <c r="P12">
        <v>12648</v>
      </c>
      <c r="Q12">
        <v>2825</v>
      </c>
      <c r="R12">
        <v>5020</v>
      </c>
      <c r="S12">
        <v>4900</v>
      </c>
      <c r="T12">
        <v>732</v>
      </c>
      <c r="U12">
        <v>117599</v>
      </c>
      <c r="V12">
        <v>112987</v>
      </c>
      <c r="W12">
        <v>3397</v>
      </c>
      <c r="X12">
        <v>20864</v>
      </c>
      <c r="Y12">
        <v>4615</v>
      </c>
      <c r="Z12">
        <v>2171</v>
      </c>
      <c r="AA12">
        <v>10380</v>
      </c>
      <c r="AB12">
        <v>6361</v>
      </c>
      <c r="AC12">
        <v>205026</v>
      </c>
      <c r="AD12">
        <v>194669</v>
      </c>
      <c r="AE12">
        <v>399695</v>
      </c>
      <c r="AF12">
        <v>-0.14200700821652973</v>
      </c>
      <c r="AG12" t="s">
        <v>575</v>
      </c>
      <c r="AH12">
        <v>6786</v>
      </c>
      <c r="AI12" t="s">
        <v>590</v>
      </c>
      <c r="AJ12">
        <v>11</v>
      </c>
    </row>
    <row r="13" spans="1:36" x14ac:dyDescent="0.35">
      <c r="A13" t="s">
        <v>93</v>
      </c>
      <c r="B13" t="s">
        <v>92</v>
      </c>
      <c r="C13" t="s">
        <v>1</v>
      </c>
      <c r="D13" t="s">
        <v>55</v>
      </c>
      <c r="E13">
        <v>9905</v>
      </c>
      <c r="F13">
        <v>15491</v>
      </c>
      <c r="G13">
        <v>7260</v>
      </c>
      <c r="H13">
        <v>2823</v>
      </c>
      <c r="I13">
        <v>8369</v>
      </c>
      <c r="J13">
        <v>2499</v>
      </c>
      <c r="K13">
        <v>8986</v>
      </c>
      <c r="L13">
        <v>8633</v>
      </c>
      <c r="M13">
        <v>1110</v>
      </c>
      <c r="N13">
        <v>4440</v>
      </c>
      <c r="O13">
        <v>25680</v>
      </c>
      <c r="P13">
        <v>12648</v>
      </c>
      <c r="Q13">
        <v>2825</v>
      </c>
      <c r="R13">
        <v>5020</v>
      </c>
      <c r="S13">
        <v>4900</v>
      </c>
      <c r="T13">
        <v>732</v>
      </c>
      <c r="U13">
        <v>117599</v>
      </c>
      <c r="V13">
        <v>112987</v>
      </c>
      <c r="W13">
        <v>3397</v>
      </c>
      <c r="X13">
        <v>20864</v>
      </c>
      <c r="Y13">
        <v>4615</v>
      </c>
      <c r="Z13">
        <v>2171</v>
      </c>
      <c r="AA13">
        <v>10380</v>
      </c>
      <c r="AB13">
        <v>6361</v>
      </c>
      <c r="AC13">
        <v>205026</v>
      </c>
      <c r="AD13">
        <v>194669</v>
      </c>
      <c r="AE13">
        <v>399695</v>
      </c>
      <c r="AF13">
        <v>-0.14200700821652973</v>
      </c>
      <c r="AG13" t="s">
        <v>576</v>
      </c>
      <c r="AH13">
        <v>16741</v>
      </c>
      <c r="AI13" t="s">
        <v>591</v>
      </c>
      <c r="AJ13">
        <v>12</v>
      </c>
    </row>
    <row r="14" spans="1:36" x14ac:dyDescent="0.35">
      <c r="A14" t="s">
        <v>94</v>
      </c>
      <c r="B14" t="s">
        <v>92</v>
      </c>
      <c r="C14" t="s">
        <v>3</v>
      </c>
      <c r="D14" t="s">
        <v>55</v>
      </c>
      <c r="E14">
        <v>5991</v>
      </c>
      <c r="F14">
        <v>8273</v>
      </c>
      <c r="G14">
        <v>11182</v>
      </c>
      <c r="H14">
        <v>13126</v>
      </c>
      <c r="I14">
        <v>43109</v>
      </c>
      <c r="J14">
        <v>14369</v>
      </c>
      <c r="K14">
        <v>2898</v>
      </c>
      <c r="L14">
        <v>33319</v>
      </c>
      <c r="M14">
        <v>2318</v>
      </c>
      <c r="N14">
        <v>4923</v>
      </c>
      <c r="O14">
        <v>17271</v>
      </c>
      <c r="P14">
        <v>1708</v>
      </c>
      <c r="Q14">
        <v>10585</v>
      </c>
      <c r="R14">
        <v>11467</v>
      </c>
      <c r="S14">
        <v>31222</v>
      </c>
      <c r="T14">
        <v>25545</v>
      </c>
      <c r="U14">
        <v>830</v>
      </c>
      <c r="V14">
        <v>40664</v>
      </c>
      <c r="W14">
        <v>557</v>
      </c>
      <c r="X14">
        <v>7391</v>
      </c>
      <c r="Y14">
        <v>30147</v>
      </c>
      <c r="Z14">
        <v>36846</v>
      </c>
      <c r="AA14">
        <v>1505</v>
      </c>
      <c r="AB14">
        <v>6016</v>
      </c>
      <c r="AC14">
        <v>157615</v>
      </c>
      <c r="AD14">
        <v>203647</v>
      </c>
      <c r="AE14">
        <v>361262</v>
      </c>
      <c r="AF14">
        <v>-0.27401166800246035</v>
      </c>
      <c r="AG14" t="s">
        <v>565</v>
      </c>
      <c r="AH14">
        <v>14264</v>
      </c>
      <c r="AI14" t="s">
        <v>580</v>
      </c>
      <c r="AJ14">
        <v>1</v>
      </c>
    </row>
    <row r="15" spans="1:36" x14ac:dyDescent="0.35">
      <c r="A15" t="s">
        <v>94</v>
      </c>
      <c r="B15" t="s">
        <v>92</v>
      </c>
      <c r="C15" t="s">
        <v>3</v>
      </c>
      <c r="D15" t="s">
        <v>55</v>
      </c>
      <c r="E15">
        <v>5991</v>
      </c>
      <c r="F15">
        <v>8273</v>
      </c>
      <c r="G15">
        <v>11182</v>
      </c>
      <c r="H15">
        <v>13126</v>
      </c>
      <c r="I15">
        <v>43109</v>
      </c>
      <c r="J15">
        <v>14369</v>
      </c>
      <c r="K15">
        <v>2898</v>
      </c>
      <c r="L15">
        <v>33319</v>
      </c>
      <c r="M15">
        <v>2318</v>
      </c>
      <c r="N15">
        <v>4923</v>
      </c>
      <c r="O15">
        <v>17271</v>
      </c>
      <c r="P15">
        <v>1708</v>
      </c>
      <c r="Q15">
        <v>10585</v>
      </c>
      <c r="R15">
        <v>11467</v>
      </c>
      <c r="S15">
        <v>31222</v>
      </c>
      <c r="T15">
        <v>25545</v>
      </c>
      <c r="U15">
        <v>830</v>
      </c>
      <c r="V15">
        <v>40664</v>
      </c>
      <c r="W15">
        <v>557</v>
      </c>
      <c r="X15">
        <v>7391</v>
      </c>
      <c r="Y15">
        <v>30147</v>
      </c>
      <c r="Z15">
        <v>36846</v>
      </c>
      <c r="AA15">
        <v>1505</v>
      </c>
      <c r="AB15">
        <v>6016</v>
      </c>
      <c r="AC15">
        <v>157615</v>
      </c>
      <c r="AD15">
        <v>203647</v>
      </c>
      <c r="AE15">
        <v>361262</v>
      </c>
      <c r="AF15">
        <v>-0.27401166800246035</v>
      </c>
      <c r="AG15" t="s">
        <v>566</v>
      </c>
      <c r="AH15">
        <v>24308</v>
      </c>
      <c r="AI15" t="s">
        <v>581</v>
      </c>
      <c r="AJ15">
        <v>2</v>
      </c>
    </row>
    <row r="16" spans="1:36" x14ac:dyDescent="0.35">
      <c r="A16" t="s">
        <v>94</v>
      </c>
      <c r="B16" t="s">
        <v>92</v>
      </c>
      <c r="C16" t="s">
        <v>3</v>
      </c>
      <c r="D16" t="s">
        <v>55</v>
      </c>
      <c r="E16">
        <v>5991</v>
      </c>
      <c r="F16">
        <v>8273</v>
      </c>
      <c r="G16">
        <v>11182</v>
      </c>
      <c r="H16">
        <v>13126</v>
      </c>
      <c r="I16">
        <v>43109</v>
      </c>
      <c r="J16">
        <v>14369</v>
      </c>
      <c r="K16">
        <v>2898</v>
      </c>
      <c r="L16">
        <v>33319</v>
      </c>
      <c r="M16">
        <v>2318</v>
      </c>
      <c r="N16">
        <v>4923</v>
      </c>
      <c r="O16">
        <v>17271</v>
      </c>
      <c r="P16">
        <v>1708</v>
      </c>
      <c r="Q16">
        <v>10585</v>
      </c>
      <c r="R16">
        <v>11467</v>
      </c>
      <c r="S16">
        <v>31222</v>
      </c>
      <c r="T16">
        <v>25545</v>
      </c>
      <c r="U16">
        <v>830</v>
      </c>
      <c r="V16">
        <v>40664</v>
      </c>
      <c r="W16">
        <v>557</v>
      </c>
      <c r="X16">
        <v>7391</v>
      </c>
      <c r="Y16">
        <v>30147</v>
      </c>
      <c r="Z16">
        <v>36846</v>
      </c>
      <c r="AA16">
        <v>1505</v>
      </c>
      <c r="AB16">
        <v>6016</v>
      </c>
      <c r="AC16">
        <v>157615</v>
      </c>
      <c r="AD16">
        <v>203647</v>
      </c>
      <c r="AE16">
        <v>361262</v>
      </c>
      <c r="AF16">
        <v>-0.27401166800246035</v>
      </c>
      <c r="AG16" t="s">
        <v>567</v>
      </c>
      <c r="AH16">
        <v>57478</v>
      </c>
      <c r="AI16" t="s">
        <v>582</v>
      </c>
      <c r="AJ16">
        <v>3</v>
      </c>
    </row>
    <row r="17" spans="1:36" x14ac:dyDescent="0.35">
      <c r="A17" t="s">
        <v>94</v>
      </c>
      <c r="B17" t="s">
        <v>92</v>
      </c>
      <c r="C17" t="s">
        <v>3</v>
      </c>
      <c r="D17" t="s">
        <v>55</v>
      </c>
      <c r="E17">
        <v>5991</v>
      </c>
      <c r="F17">
        <v>8273</v>
      </c>
      <c r="G17">
        <v>11182</v>
      </c>
      <c r="H17">
        <v>13126</v>
      </c>
      <c r="I17">
        <v>43109</v>
      </c>
      <c r="J17">
        <v>14369</v>
      </c>
      <c r="K17">
        <v>2898</v>
      </c>
      <c r="L17">
        <v>33319</v>
      </c>
      <c r="M17">
        <v>2318</v>
      </c>
      <c r="N17">
        <v>4923</v>
      </c>
      <c r="O17">
        <v>17271</v>
      </c>
      <c r="P17">
        <v>1708</v>
      </c>
      <c r="Q17">
        <v>10585</v>
      </c>
      <c r="R17">
        <v>11467</v>
      </c>
      <c r="S17">
        <v>31222</v>
      </c>
      <c r="T17">
        <v>25545</v>
      </c>
      <c r="U17">
        <v>830</v>
      </c>
      <c r="V17">
        <v>40664</v>
      </c>
      <c r="W17">
        <v>557</v>
      </c>
      <c r="X17">
        <v>7391</v>
      </c>
      <c r="Y17">
        <v>30147</v>
      </c>
      <c r="Z17">
        <v>36846</v>
      </c>
      <c r="AA17">
        <v>1505</v>
      </c>
      <c r="AB17">
        <v>6016</v>
      </c>
      <c r="AC17">
        <v>157615</v>
      </c>
      <c r="AD17">
        <v>203647</v>
      </c>
      <c r="AE17">
        <v>361262</v>
      </c>
      <c r="AF17">
        <v>-0.27401166800246035</v>
      </c>
      <c r="AG17" t="s">
        <v>568</v>
      </c>
      <c r="AH17">
        <v>36217</v>
      </c>
      <c r="AI17" t="s">
        <v>583</v>
      </c>
      <c r="AJ17">
        <v>4</v>
      </c>
    </row>
    <row r="18" spans="1:36" x14ac:dyDescent="0.35">
      <c r="A18" t="s">
        <v>94</v>
      </c>
      <c r="B18" t="s">
        <v>92</v>
      </c>
      <c r="C18" t="s">
        <v>3</v>
      </c>
      <c r="D18" t="s">
        <v>55</v>
      </c>
      <c r="E18">
        <v>5991</v>
      </c>
      <c r="F18">
        <v>8273</v>
      </c>
      <c r="G18">
        <v>11182</v>
      </c>
      <c r="H18">
        <v>13126</v>
      </c>
      <c r="I18">
        <v>43109</v>
      </c>
      <c r="J18">
        <v>14369</v>
      </c>
      <c r="K18">
        <v>2898</v>
      </c>
      <c r="L18">
        <v>33319</v>
      </c>
      <c r="M18">
        <v>2318</v>
      </c>
      <c r="N18">
        <v>4923</v>
      </c>
      <c r="O18">
        <v>17271</v>
      </c>
      <c r="P18">
        <v>1708</v>
      </c>
      <c r="Q18">
        <v>10585</v>
      </c>
      <c r="R18">
        <v>11467</v>
      </c>
      <c r="S18">
        <v>31222</v>
      </c>
      <c r="T18">
        <v>25545</v>
      </c>
      <c r="U18">
        <v>830</v>
      </c>
      <c r="V18">
        <v>40664</v>
      </c>
      <c r="W18">
        <v>557</v>
      </c>
      <c r="X18">
        <v>7391</v>
      </c>
      <c r="Y18">
        <v>30147</v>
      </c>
      <c r="Z18">
        <v>36846</v>
      </c>
      <c r="AA18">
        <v>1505</v>
      </c>
      <c r="AB18">
        <v>6016</v>
      </c>
      <c r="AC18">
        <v>157615</v>
      </c>
      <c r="AD18">
        <v>203647</v>
      </c>
      <c r="AE18">
        <v>361262</v>
      </c>
      <c r="AF18">
        <v>-0.27401166800246035</v>
      </c>
      <c r="AG18" t="s">
        <v>569</v>
      </c>
      <c r="AH18">
        <v>7241</v>
      </c>
      <c r="AI18" t="s">
        <v>584</v>
      </c>
      <c r="AJ18">
        <v>5</v>
      </c>
    </row>
    <row r="19" spans="1:36" x14ac:dyDescent="0.35">
      <c r="A19" t="s">
        <v>94</v>
      </c>
      <c r="B19" t="s">
        <v>92</v>
      </c>
      <c r="C19" t="s">
        <v>3</v>
      </c>
      <c r="D19" t="s">
        <v>55</v>
      </c>
      <c r="E19">
        <v>5991</v>
      </c>
      <c r="F19">
        <v>8273</v>
      </c>
      <c r="G19">
        <v>11182</v>
      </c>
      <c r="H19">
        <v>13126</v>
      </c>
      <c r="I19">
        <v>43109</v>
      </c>
      <c r="J19">
        <v>14369</v>
      </c>
      <c r="K19">
        <v>2898</v>
      </c>
      <c r="L19">
        <v>33319</v>
      </c>
      <c r="M19">
        <v>2318</v>
      </c>
      <c r="N19">
        <v>4923</v>
      </c>
      <c r="O19">
        <v>17271</v>
      </c>
      <c r="P19">
        <v>1708</v>
      </c>
      <c r="Q19">
        <v>10585</v>
      </c>
      <c r="R19">
        <v>11467</v>
      </c>
      <c r="S19">
        <v>31222</v>
      </c>
      <c r="T19">
        <v>25545</v>
      </c>
      <c r="U19">
        <v>830</v>
      </c>
      <c r="V19">
        <v>40664</v>
      </c>
      <c r="W19">
        <v>557</v>
      </c>
      <c r="X19">
        <v>7391</v>
      </c>
      <c r="Y19">
        <v>30147</v>
      </c>
      <c r="Z19">
        <v>36846</v>
      </c>
      <c r="AA19">
        <v>1505</v>
      </c>
      <c r="AB19">
        <v>6016</v>
      </c>
      <c r="AC19">
        <v>157615</v>
      </c>
      <c r="AD19">
        <v>203647</v>
      </c>
      <c r="AE19">
        <v>361262</v>
      </c>
      <c r="AF19">
        <v>-0.27401166800246035</v>
      </c>
      <c r="AG19" t="s">
        <v>570</v>
      </c>
      <c r="AH19">
        <v>18979</v>
      </c>
      <c r="AI19" t="s">
        <v>585</v>
      </c>
      <c r="AJ19">
        <v>6</v>
      </c>
    </row>
    <row r="20" spans="1:36" x14ac:dyDescent="0.35">
      <c r="A20" t="s">
        <v>94</v>
      </c>
      <c r="B20" t="s">
        <v>92</v>
      </c>
      <c r="C20" t="s">
        <v>3</v>
      </c>
      <c r="D20" t="s">
        <v>55</v>
      </c>
      <c r="E20">
        <v>5991</v>
      </c>
      <c r="F20">
        <v>8273</v>
      </c>
      <c r="G20">
        <v>11182</v>
      </c>
      <c r="H20">
        <v>13126</v>
      </c>
      <c r="I20">
        <v>43109</v>
      </c>
      <c r="J20">
        <v>14369</v>
      </c>
      <c r="K20">
        <v>2898</v>
      </c>
      <c r="L20">
        <v>33319</v>
      </c>
      <c r="M20">
        <v>2318</v>
      </c>
      <c r="N20">
        <v>4923</v>
      </c>
      <c r="O20">
        <v>17271</v>
      </c>
      <c r="P20">
        <v>1708</v>
      </c>
      <c r="Q20">
        <v>10585</v>
      </c>
      <c r="R20">
        <v>11467</v>
      </c>
      <c r="S20">
        <v>31222</v>
      </c>
      <c r="T20">
        <v>25545</v>
      </c>
      <c r="U20">
        <v>830</v>
      </c>
      <c r="V20">
        <v>40664</v>
      </c>
      <c r="W20">
        <v>557</v>
      </c>
      <c r="X20">
        <v>7391</v>
      </c>
      <c r="Y20">
        <v>30147</v>
      </c>
      <c r="Z20">
        <v>36846</v>
      </c>
      <c r="AA20">
        <v>1505</v>
      </c>
      <c r="AB20">
        <v>6016</v>
      </c>
      <c r="AC20">
        <v>157615</v>
      </c>
      <c r="AD20">
        <v>203647</v>
      </c>
      <c r="AE20">
        <v>361262</v>
      </c>
      <c r="AF20">
        <v>-0.27401166800246035</v>
      </c>
      <c r="AG20" t="s">
        <v>571</v>
      </c>
      <c r="AH20">
        <v>22052</v>
      </c>
      <c r="AI20" t="s">
        <v>586</v>
      </c>
      <c r="AJ20">
        <v>7</v>
      </c>
    </row>
    <row r="21" spans="1:36" x14ac:dyDescent="0.35">
      <c r="A21" t="s">
        <v>94</v>
      </c>
      <c r="B21" t="s">
        <v>92</v>
      </c>
      <c r="C21" t="s">
        <v>3</v>
      </c>
      <c r="D21" t="s">
        <v>55</v>
      </c>
      <c r="E21">
        <v>5991</v>
      </c>
      <c r="F21">
        <v>8273</v>
      </c>
      <c r="G21">
        <v>11182</v>
      </c>
      <c r="H21">
        <v>13126</v>
      </c>
      <c r="I21">
        <v>43109</v>
      </c>
      <c r="J21">
        <v>14369</v>
      </c>
      <c r="K21">
        <v>2898</v>
      </c>
      <c r="L21">
        <v>33319</v>
      </c>
      <c r="M21">
        <v>2318</v>
      </c>
      <c r="N21">
        <v>4923</v>
      </c>
      <c r="O21">
        <v>17271</v>
      </c>
      <c r="P21">
        <v>1708</v>
      </c>
      <c r="Q21">
        <v>10585</v>
      </c>
      <c r="R21">
        <v>11467</v>
      </c>
      <c r="S21">
        <v>31222</v>
      </c>
      <c r="T21">
        <v>25545</v>
      </c>
      <c r="U21">
        <v>830</v>
      </c>
      <c r="V21">
        <v>40664</v>
      </c>
      <c r="W21">
        <v>557</v>
      </c>
      <c r="X21">
        <v>7391</v>
      </c>
      <c r="Y21">
        <v>30147</v>
      </c>
      <c r="Z21">
        <v>36846</v>
      </c>
      <c r="AA21">
        <v>1505</v>
      </c>
      <c r="AB21">
        <v>6016</v>
      </c>
      <c r="AC21">
        <v>157615</v>
      </c>
      <c r="AD21">
        <v>203647</v>
      </c>
      <c r="AE21">
        <v>361262</v>
      </c>
      <c r="AF21">
        <v>-0.27401166800246035</v>
      </c>
      <c r="AG21" t="s">
        <v>572</v>
      </c>
      <c r="AH21">
        <v>56767</v>
      </c>
      <c r="AI21" t="s">
        <v>587</v>
      </c>
      <c r="AJ21">
        <v>8</v>
      </c>
    </row>
    <row r="22" spans="1:36" x14ac:dyDescent="0.35">
      <c r="A22" t="s">
        <v>94</v>
      </c>
      <c r="B22" t="s">
        <v>92</v>
      </c>
      <c r="C22" t="s">
        <v>3</v>
      </c>
      <c r="D22" t="s">
        <v>55</v>
      </c>
      <c r="E22">
        <v>5991</v>
      </c>
      <c r="F22">
        <v>8273</v>
      </c>
      <c r="G22">
        <v>11182</v>
      </c>
      <c r="H22">
        <v>13126</v>
      </c>
      <c r="I22">
        <v>43109</v>
      </c>
      <c r="J22">
        <v>14369</v>
      </c>
      <c r="K22">
        <v>2898</v>
      </c>
      <c r="L22">
        <v>33319</v>
      </c>
      <c r="M22">
        <v>2318</v>
      </c>
      <c r="N22">
        <v>4923</v>
      </c>
      <c r="O22">
        <v>17271</v>
      </c>
      <c r="P22">
        <v>1708</v>
      </c>
      <c r="Q22">
        <v>10585</v>
      </c>
      <c r="R22">
        <v>11467</v>
      </c>
      <c r="S22">
        <v>31222</v>
      </c>
      <c r="T22">
        <v>25545</v>
      </c>
      <c r="U22">
        <v>830</v>
      </c>
      <c r="V22">
        <v>40664</v>
      </c>
      <c r="W22">
        <v>557</v>
      </c>
      <c r="X22">
        <v>7391</v>
      </c>
      <c r="Y22">
        <v>30147</v>
      </c>
      <c r="Z22">
        <v>36846</v>
      </c>
      <c r="AA22">
        <v>1505</v>
      </c>
      <c r="AB22">
        <v>6016</v>
      </c>
      <c r="AC22">
        <v>157615</v>
      </c>
      <c r="AD22">
        <v>203647</v>
      </c>
      <c r="AE22">
        <v>361262</v>
      </c>
      <c r="AF22">
        <v>-0.27401166800246035</v>
      </c>
      <c r="AG22" t="s">
        <v>573</v>
      </c>
      <c r="AH22">
        <v>41494</v>
      </c>
      <c r="AI22" t="s">
        <v>588</v>
      </c>
      <c r="AJ22">
        <v>9</v>
      </c>
    </row>
    <row r="23" spans="1:36" x14ac:dyDescent="0.35">
      <c r="A23" t="s">
        <v>94</v>
      </c>
      <c r="B23" t="s">
        <v>92</v>
      </c>
      <c r="C23" t="s">
        <v>3</v>
      </c>
      <c r="D23" t="s">
        <v>55</v>
      </c>
      <c r="E23">
        <v>5991</v>
      </c>
      <c r="F23">
        <v>8273</v>
      </c>
      <c r="G23">
        <v>11182</v>
      </c>
      <c r="H23">
        <v>13126</v>
      </c>
      <c r="I23">
        <v>43109</v>
      </c>
      <c r="J23">
        <v>14369</v>
      </c>
      <c r="K23">
        <v>2898</v>
      </c>
      <c r="L23">
        <v>33319</v>
      </c>
      <c r="M23">
        <v>2318</v>
      </c>
      <c r="N23">
        <v>4923</v>
      </c>
      <c r="O23">
        <v>17271</v>
      </c>
      <c r="P23">
        <v>1708</v>
      </c>
      <c r="Q23">
        <v>10585</v>
      </c>
      <c r="R23">
        <v>11467</v>
      </c>
      <c r="S23">
        <v>31222</v>
      </c>
      <c r="T23">
        <v>25545</v>
      </c>
      <c r="U23">
        <v>830</v>
      </c>
      <c r="V23">
        <v>40664</v>
      </c>
      <c r="W23">
        <v>557</v>
      </c>
      <c r="X23">
        <v>7391</v>
      </c>
      <c r="Y23">
        <v>30147</v>
      </c>
      <c r="Z23">
        <v>36846</v>
      </c>
      <c r="AA23">
        <v>1505</v>
      </c>
      <c r="AB23">
        <v>6016</v>
      </c>
      <c r="AC23">
        <v>157615</v>
      </c>
      <c r="AD23">
        <v>203647</v>
      </c>
      <c r="AE23">
        <v>361262</v>
      </c>
      <c r="AF23">
        <v>-0.27401166800246035</v>
      </c>
      <c r="AG23" t="s">
        <v>574</v>
      </c>
      <c r="AH23">
        <v>7948</v>
      </c>
      <c r="AI23" t="s">
        <v>589</v>
      </c>
      <c r="AJ23">
        <v>10</v>
      </c>
    </row>
    <row r="24" spans="1:36" x14ac:dyDescent="0.35">
      <c r="A24" t="s">
        <v>94</v>
      </c>
      <c r="B24" t="s">
        <v>92</v>
      </c>
      <c r="C24" t="s">
        <v>3</v>
      </c>
      <c r="D24" t="s">
        <v>55</v>
      </c>
      <c r="E24">
        <v>5991</v>
      </c>
      <c r="F24">
        <v>8273</v>
      </c>
      <c r="G24">
        <v>11182</v>
      </c>
      <c r="H24">
        <v>13126</v>
      </c>
      <c r="I24">
        <v>43109</v>
      </c>
      <c r="J24">
        <v>14369</v>
      </c>
      <c r="K24">
        <v>2898</v>
      </c>
      <c r="L24">
        <v>33319</v>
      </c>
      <c r="M24">
        <v>2318</v>
      </c>
      <c r="N24">
        <v>4923</v>
      </c>
      <c r="O24">
        <v>17271</v>
      </c>
      <c r="P24">
        <v>1708</v>
      </c>
      <c r="Q24">
        <v>10585</v>
      </c>
      <c r="R24">
        <v>11467</v>
      </c>
      <c r="S24">
        <v>31222</v>
      </c>
      <c r="T24">
        <v>25545</v>
      </c>
      <c r="U24">
        <v>830</v>
      </c>
      <c r="V24">
        <v>40664</v>
      </c>
      <c r="W24">
        <v>557</v>
      </c>
      <c r="X24">
        <v>7391</v>
      </c>
      <c r="Y24">
        <v>30147</v>
      </c>
      <c r="Z24">
        <v>36846</v>
      </c>
      <c r="AA24">
        <v>1505</v>
      </c>
      <c r="AB24">
        <v>6016</v>
      </c>
      <c r="AC24">
        <v>157615</v>
      </c>
      <c r="AD24">
        <v>203647</v>
      </c>
      <c r="AE24">
        <v>361262</v>
      </c>
      <c r="AF24">
        <v>-0.27401166800246035</v>
      </c>
      <c r="AG24" t="s">
        <v>575</v>
      </c>
      <c r="AH24">
        <v>66993</v>
      </c>
      <c r="AI24" t="s">
        <v>590</v>
      </c>
      <c r="AJ24">
        <v>11</v>
      </c>
    </row>
    <row r="25" spans="1:36" x14ac:dyDescent="0.35">
      <c r="A25" t="s">
        <v>94</v>
      </c>
      <c r="B25" t="s">
        <v>92</v>
      </c>
      <c r="C25" t="s">
        <v>3</v>
      </c>
      <c r="D25" t="s">
        <v>55</v>
      </c>
      <c r="E25">
        <v>5991</v>
      </c>
      <c r="F25">
        <v>8273</v>
      </c>
      <c r="G25">
        <v>11182</v>
      </c>
      <c r="H25">
        <v>13126</v>
      </c>
      <c r="I25">
        <v>43109</v>
      </c>
      <c r="J25">
        <v>14369</v>
      </c>
      <c r="K25">
        <v>2898</v>
      </c>
      <c r="L25">
        <v>33319</v>
      </c>
      <c r="M25">
        <v>2318</v>
      </c>
      <c r="N25">
        <v>4923</v>
      </c>
      <c r="O25">
        <v>17271</v>
      </c>
      <c r="P25">
        <v>1708</v>
      </c>
      <c r="Q25">
        <v>10585</v>
      </c>
      <c r="R25">
        <v>11467</v>
      </c>
      <c r="S25">
        <v>31222</v>
      </c>
      <c r="T25">
        <v>25545</v>
      </c>
      <c r="U25">
        <v>830</v>
      </c>
      <c r="V25">
        <v>40664</v>
      </c>
      <c r="W25">
        <v>557</v>
      </c>
      <c r="X25">
        <v>7391</v>
      </c>
      <c r="Y25">
        <v>30147</v>
      </c>
      <c r="Z25">
        <v>36846</v>
      </c>
      <c r="AA25">
        <v>1505</v>
      </c>
      <c r="AB25">
        <v>6016</v>
      </c>
      <c r="AC25">
        <v>157615</v>
      </c>
      <c r="AD25">
        <v>203647</v>
      </c>
      <c r="AE25">
        <v>361262</v>
      </c>
      <c r="AF25">
        <v>-0.27401166800246035</v>
      </c>
      <c r="AG25" t="s">
        <v>576</v>
      </c>
      <c r="AH25">
        <v>7521</v>
      </c>
      <c r="AI25" t="s">
        <v>591</v>
      </c>
      <c r="AJ25">
        <v>12</v>
      </c>
    </row>
    <row r="26" spans="1:36" x14ac:dyDescent="0.35">
      <c r="A26" t="s">
        <v>95</v>
      </c>
      <c r="B26" t="s">
        <v>92</v>
      </c>
      <c r="C26" t="s">
        <v>4</v>
      </c>
      <c r="D26" t="s">
        <v>55</v>
      </c>
      <c r="E26">
        <v>8072</v>
      </c>
      <c r="F26">
        <v>15668</v>
      </c>
      <c r="G26">
        <v>3810</v>
      </c>
      <c r="H26">
        <v>4472</v>
      </c>
      <c r="I26">
        <v>288</v>
      </c>
      <c r="J26">
        <v>9290</v>
      </c>
      <c r="K26">
        <v>2666</v>
      </c>
      <c r="L26">
        <v>4349</v>
      </c>
      <c r="M26">
        <v>4410</v>
      </c>
      <c r="N26">
        <v>5611</v>
      </c>
      <c r="O26">
        <v>3318</v>
      </c>
      <c r="P26">
        <v>5648</v>
      </c>
      <c r="Q26">
        <v>14002</v>
      </c>
      <c r="R26">
        <v>893</v>
      </c>
      <c r="S26">
        <v>1202</v>
      </c>
      <c r="T26">
        <v>3804</v>
      </c>
      <c r="U26">
        <v>7452</v>
      </c>
      <c r="V26">
        <v>3838</v>
      </c>
      <c r="W26">
        <v>12958</v>
      </c>
      <c r="X26">
        <v>9383</v>
      </c>
      <c r="Y26">
        <v>10299</v>
      </c>
      <c r="Z26">
        <v>11613</v>
      </c>
      <c r="AA26">
        <v>9063</v>
      </c>
      <c r="AB26">
        <v>9063</v>
      </c>
      <c r="AC26">
        <v>77540</v>
      </c>
      <c r="AD26">
        <v>83632</v>
      </c>
      <c r="AE26">
        <v>161172</v>
      </c>
      <c r="AF26">
        <v>-0.12646916340599962</v>
      </c>
      <c r="AG26" t="s">
        <v>565</v>
      </c>
      <c r="AH26">
        <v>23740</v>
      </c>
      <c r="AI26" t="s">
        <v>580</v>
      </c>
      <c r="AJ26">
        <v>1</v>
      </c>
    </row>
    <row r="27" spans="1:36" x14ac:dyDescent="0.35">
      <c r="A27" t="s">
        <v>95</v>
      </c>
      <c r="B27" t="s">
        <v>92</v>
      </c>
      <c r="C27" t="s">
        <v>4</v>
      </c>
      <c r="D27" t="s">
        <v>55</v>
      </c>
      <c r="E27">
        <v>8072</v>
      </c>
      <c r="F27">
        <v>15668</v>
      </c>
      <c r="G27">
        <v>3810</v>
      </c>
      <c r="H27">
        <v>4472</v>
      </c>
      <c r="I27">
        <v>288</v>
      </c>
      <c r="J27">
        <v>9290</v>
      </c>
      <c r="K27">
        <v>2666</v>
      </c>
      <c r="L27">
        <v>4349</v>
      </c>
      <c r="M27">
        <v>4410</v>
      </c>
      <c r="N27">
        <v>5611</v>
      </c>
      <c r="O27">
        <v>3318</v>
      </c>
      <c r="P27">
        <v>5648</v>
      </c>
      <c r="Q27">
        <v>14002</v>
      </c>
      <c r="R27">
        <v>893</v>
      </c>
      <c r="S27">
        <v>1202</v>
      </c>
      <c r="T27">
        <v>3804</v>
      </c>
      <c r="U27">
        <v>7452</v>
      </c>
      <c r="V27">
        <v>3838</v>
      </c>
      <c r="W27">
        <v>12958</v>
      </c>
      <c r="X27">
        <v>9383</v>
      </c>
      <c r="Y27">
        <v>10299</v>
      </c>
      <c r="Z27">
        <v>11613</v>
      </c>
      <c r="AA27">
        <v>9063</v>
      </c>
      <c r="AB27">
        <v>9063</v>
      </c>
      <c r="AC27">
        <v>77540</v>
      </c>
      <c r="AD27">
        <v>83632</v>
      </c>
      <c r="AE27">
        <v>161172</v>
      </c>
      <c r="AF27">
        <v>-0.12646916340599962</v>
      </c>
      <c r="AG27" t="s">
        <v>566</v>
      </c>
      <c r="AH27">
        <v>8282</v>
      </c>
      <c r="AI27" t="s">
        <v>581</v>
      </c>
      <c r="AJ27">
        <v>2</v>
      </c>
    </row>
    <row r="28" spans="1:36" x14ac:dyDescent="0.35">
      <c r="A28" t="s">
        <v>95</v>
      </c>
      <c r="B28" t="s">
        <v>92</v>
      </c>
      <c r="C28" t="s">
        <v>4</v>
      </c>
      <c r="D28" t="s">
        <v>55</v>
      </c>
      <c r="E28">
        <v>8072</v>
      </c>
      <c r="F28">
        <v>15668</v>
      </c>
      <c r="G28">
        <v>3810</v>
      </c>
      <c r="H28">
        <v>4472</v>
      </c>
      <c r="I28">
        <v>288</v>
      </c>
      <c r="J28">
        <v>9290</v>
      </c>
      <c r="K28">
        <v>2666</v>
      </c>
      <c r="L28">
        <v>4349</v>
      </c>
      <c r="M28">
        <v>4410</v>
      </c>
      <c r="N28">
        <v>5611</v>
      </c>
      <c r="O28">
        <v>3318</v>
      </c>
      <c r="P28">
        <v>5648</v>
      </c>
      <c r="Q28">
        <v>14002</v>
      </c>
      <c r="R28">
        <v>893</v>
      </c>
      <c r="S28">
        <v>1202</v>
      </c>
      <c r="T28">
        <v>3804</v>
      </c>
      <c r="U28">
        <v>7452</v>
      </c>
      <c r="V28">
        <v>3838</v>
      </c>
      <c r="W28">
        <v>12958</v>
      </c>
      <c r="X28">
        <v>9383</v>
      </c>
      <c r="Y28">
        <v>10299</v>
      </c>
      <c r="Z28">
        <v>11613</v>
      </c>
      <c r="AA28">
        <v>9063</v>
      </c>
      <c r="AB28">
        <v>9063</v>
      </c>
      <c r="AC28">
        <v>77540</v>
      </c>
      <c r="AD28">
        <v>83632</v>
      </c>
      <c r="AE28">
        <v>161172</v>
      </c>
      <c r="AF28">
        <v>-0.12646916340599962</v>
      </c>
      <c r="AG28" t="s">
        <v>567</v>
      </c>
      <c r="AH28">
        <v>9578</v>
      </c>
      <c r="AI28" t="s">
        <v>582</v>
      </c>
      <c r="AJ28">
        <v>3</v>
      </c>
    </row>
    <row r="29" spans="1:36" x14ac:dyDescent="0.35">
      <c r="A29" t="s">
        <v>95</v>
      </c>
      <c r="B29" t="s">
        <v>92</v>
      </c>
      <c r="C29" t="s">
        <v>4</v>
      </c>
      <c r="D29" t="s">
        <v>55</v>
      </c>
      <c r="E29">
        <v>8072</v>
      </c>
      <c r="F29">
        <v>15668</v>
      </c>
      <c r="G29">
        <v>3810</v>
      </c>
      <c r="H29">
        <v>4472</v>
      </c>
      <c r="I29">
        <v>288</v>
      </c>
      <c r="J29">
        <v>9290</v>
      </c>
      <c r="K29">
        <v>2666</v>
      </c>
      <c r="L29">
        <v>4349</v>
      </c>
      <c r="M29">
        <v>4410</v>
      </c>
      <c r="N29">
        <v>5611</v>
      </c>
      <c r="O29">
        <v>3318</v>
      </c>
      <c r="P29">
        <v>5648</v>
      </c>
      <c r="Q29">
        <v>14002</v>
      </c>
      <c r="R29">
        <v>893</v>
      </c>
      <c r="S29">
        <v>1202</v>
      </c>
      <c r="T29">
        <v>3804</v>
      </c>
      <c r="U29">
        <v>7452</v>
      </c>
      <c r="V29">
        <v>3838</v>
      </c>
      <c r="W29">
        <v>12958</v>
      </c>
      <c r="X29">
        <v>9383</v>
      </c>
      <c r="Y29">
        <v>10299</v>
      </c>
      <c r="Z29">
        <v>11613</v>
      </c>
      <c r="AA29">
        <v>9063</v>
      </c>
      <c r="AB29">
        <v>9063</v>
      </c>
      <c r="AC29">
        <v>77540</v>
      </c>
      <c r="AD29">
        <v>83632</v>
      </c>
      <c r="AE29">
        <v>161172</v>
      </c>
      <c r="AF29">
        <v>-0.12646916340599962</v>
      </c>
      <c r="AG29" t="s">
        <v>568</v>
      </c>
      <c r="AH29">
        <v>7015</v>
      </c>
      <c r="AI29" t="s">
        <v>583</v>
      </c>
      <c r="AJ29">
        <v>4</v>
      </c>
    </row>
    <row r="30" spans="1:36" x14ac:dyDescent="0.35">
      <c r="A30" t="s">
        <v>95</v>
      </c>
      <c r="B30" t="s">
        <v>92</v>
      </c>
      <c r="C30" t="s">
        <v>4</v>
      </c>
      <c r="D30" t="s">
        <v>55</v>
      </c>
      <c r="E30">
        <v>8072</v>
      </c>
      <c r="F30">
        <v>15668</v>
      </c>
      <c r="G30">
        <v>3810</v>
      </c>
      <c r="H30">
        <v>4472</v>
      </c>
      <c r="I30">
        <v>288</v>
      </c>
      <c r="J30">
        <v>9290</v>
      </c>
      <c r="K30">
        <v>2666</v>
      </c>
      <c r="L30">
        <v>4349</v>
      </c>
      <c r="M30">
        <v>4410</v>
      </c>
      <c r="N30">
        <v>5611</v>
      </c>
      <c r="O30">
        <v>3318</v>
      </c>
      <c r="P30">
        <v>5648</v>
      </c>
      <c r="Q30">
        <v>14002</v>
      </c>
      <c r="R30">
        <v>893</v>
      </c>
      <c r="S30">
        <v>1202</v>
      </c>
      <c r="T30">
        <v>3804</v>
      </c>
      <c r="U30">
        <v>7452</v>
      </c>
      <c r="V30">
        <v>3838</v>
      </c>
      <c r="W30">
        <v>12958</v>
      </c>
      <c r="X30">
        <v>9383</v>
      </c>
      <c r="Y30">
        <v>10299</v>
      </c>
      <c r="Z30">
        <v>11613</v>
      </c>
      <c r="AA30">
        <v>9063</v>
      </c>
      <c r="AB30">
        <v>9063</v>
      </c>
      <c r="AC30">
        <v>77540</v>
      </c>
      <c r="AD30">
        <v>83632</v>
      </c>
      <c r="AE30">
        <v>161172</v>
      </c>
      <c r="AF30">
        <v>-0.12646916340599962</v>
      </c>
      <c r="AG30" t="s">
        <v>569</v>
      </c>
      <c r="AH30">
        <v>10021</v>
      </c>
      <c r="AI30" t="s">
        <v>584</v>
      </c>
      <c r="AJ30">
        <v>5</v>
      </c>
    </row>
    <row r="31" spans="1:36" x14ac:dyDescent="0.35">
      <c r="A31" t="s">
        <v>95</v>
      </c>
      <c r="B31" t="s">
        <v>92</v>
      </c>
      <c r="C31" t="s">
        <v>4</v>
      </c>
      <c r="D31" t="s">
        <v>55</v>
      </c>
      <c r="E31">
        <v>8072</v>
      </c>
      <c r="F31">
        <v>15668</v>
      </c>
      <c r="G31">
        <v>3810</v>
      </c>
      <c r="H31">
        <v>4472</v>
      </c>
      <c r="I31">
        <v>288</v>
      </c>
      <c r="J31">
        <v>9290</v>
      </c>
      <c r="K31">
        <v>2666</v>
      </c>
      <c r="L31">
        <v>4349</v>
      </c>
      <c r="M31">
        <v>4410</v>
      </c>
      <c r="N31">
        <v>5611</v>
      </c>
      <c r="O31">
        <v>3318</v>
      </c>
      <c r="P31">
        <v>5648</v>
      </c>
      <c r="Q31">
        <v>14002</v>
      </c>
      <c r="R31">
        <v>893</v>
      </c>
      <c r="S31">
        <v>1202</v>
      </c>
      <c r="T31">
        <v>3804</v>
      </c>
      <c r="U31">
        <v>7452</v>
      </c>
      <c r="V31">
        <v>3838</v>
      </c>
      <c r="W31">
        <v>12958</v>
      </c>
      <c r="X31">
        <v>9383</v>
      </c>
      <c r="Y31">
        <v>10299</v>
      </c>
      <c r="Z31">
        <v>11613</v>
      </c>
      <c r="AA31">
        <v>9063</v>
      </c>
      <c r="AB31">
        <v>9063</v>
      </c>
      <c r="AC31">
        <v>77540</v>
      </c>
      <c r="AD31">
        <v>83632</v>
      </c>
      <c r="AE31">
        <v>161172</v>
      </c>
      <c r="AF31">
        <v>-0.12646916340599962</v>
      </c>
      <c r="AG31" t="s">
        <v>570</v>
      </c>
      <c r="AH31">
        <v>8966</v>
      </c>
      <c r="AI31" t="s">
        <v>585</v>
      </c>
      <c r="AJ31">
        <v>6</v>
      </c>
    </row>
    <row r="32" spans="1:36" x14ac:dyDescent="0.35">
      <c r="A32" t="s">
        <v>95</v>
      </c>
      <c r="B32" t="s">
        <v>92</v>
      </c>
      <c r="C32" t="s">
        <v>4</v>
      </c>
      <c r="D32" t="s">
        <v>55</v>
      </c>
      <c r="E32">
        <v>8072</v>
      </c>
      <c r="F32">
        <v>15668</v>
      </c>
      <c r="G32">
        <v>3810</v>
      </c>
      <c r="H32">
        <v>4472</v>
      </c>
      <c r="I32">
        <v>288</v>
      </c>
      <c r="J32">
        <v>9290</v>
      </c>
      <c r="K32">
        <v>2666</v>
      </c>
      <c r="L32">
        <v>4349</v>
      </c>
      <c r="M32">
        <v>4410</v>
      </c>
      <c r="N32">
        <v>5611</v>
      </c>
      <c r="O32">
        <v>3318</v>
      </c>
      <c r="P32">
        <v>5648</v>
      </c>
      <c r="Q32">
        <v>14002</v>
      </c>
      <c r="R32">
        <v>893</v>
      </c>
      <c r="S32">
        <v>1202</v>
      </c>
      <c r="T32">
        <v>3804</v>
      </c>
      <c r="U32">
        <v>7452</v>
      </c>
      <c r="V32">
        <v>3838</v>
      </c>
      <c r="W32">
        <v>12958</v>
      </c>
      <c r="X32">
        <v>9383</v>
      </c>
      <c r="Y32">
        <v>10299</v>
      </c>
      <c r="Z32">
        <v>11613</v>
      </c>
      <c r="AA32">
        <v>9063</v>
      </c>
      <c r="AB32">
        <v>9063</v>
      </c>
      <c r="AC32">
        <v>77540</v>
      </c>
      <c r="AD32">
        <v>83632</v>
      </c>
      <c r="AE32">
        <v>161172</v>
      </c>
      <c r="AF32">
        <v>-0.12646916340599962</v>
      </c>
      <c r="AG32" t="s">
        <v>571</v>
      </c>
      <c r="AH32">
        <v>14895</v>
      </c>
      <c r="AI32" t="s">
        <v>586</v>
      </c>
      <c r="AJ32">
        <v>7</v>
      </c>
    </row>
    <row r="33" spans="1:36" x14ac:dyDescent="0.35">
      <c r="A33" t="s">
        <v>95</v>
      </c>
      <c r="B33" t="s">
        <v>92</v>
      </c>
      <c r="C33" t="s">
        <v>4</v>
      </c>
      <c r="D33" t="s">
        <v>55</v>
      </c>
      <c r="E33">
        <v>8072</v>
      </c>
      <c r="F33">
        <v>15668</v>
      </c>
      <c r="G33">
        <v>3810</v>
      </c>
      <c r="H33">
        <v>4472</v>
      </c>
      <c r="I33">
        <v>288</v>
      </c>
      <c r="J33">
        <v>9290</v>
      </c>
      <c r="K33">
        <v>2666</v>
      </c>
      <c r="L33">
        <v>4349</v>
      </c>
      <c r="M33">
        <v>4410</v>
      </c>
      <c r="N33">
        <v>5611</v>
      </c>
      <c r="O33">
        <v>3318</v>
      </c>
      <c r="P33">
        <v>5648</v>
      </c>
      <c r="Q33">
        <v>14002</v>
      </c>
      <c r="R33">
        <v>893</v>
      </c>
      <c r="S33">
        <v>1202</v>
      </c>
      <c r="T33">
        <v>3804</v>
      </c>
      <c r="U33">
        <v>7452</v>
      </c>
      <c r="V33">
        <v>3838</v>
      </c>
      <c r="W33">
        <v>12958</v>
      </c>
      <c r="X33">
        <v>9383</v>
      </c>
      <c r="Y33">
        <v>10299</v>
      </c>
      <c r="Z33">
        <v>11613</v>
      </c>
      <c r="AA33">
        <v>9063</v>
      </c>
      <c r="AB33">
        <v>9063</v>
      </c>
      <c r="AC33">
        <v>77540</v>
      </c>
      <c r="AD33">
        <v>83632</v>
      </c>
      <c r="AE33">
        <v>161172</v>
      </c>
      <c r="AF33">
        <v>-0.12646916340599962</v>
      </c>
      <c r="AG33" t="s">
        <v>572</v>
      </c>
      <c r="AH33">
        <v>5006</v>
      </c>
      <c r="AI33" t="s">
        <v>587</v>
      </c>
      <c r="AJ33">
        <v>8</v>
      </c>
    </row>
    <row r="34" spans="1:36" x14ac:dyDescent="0.35">
      <c r="A34" t="s">
        <v>95</v>
      </c>
      <c r="B34" t="s">
        <v>92</v>
      </c>
      <c r="C34" t="s">
        <v>4</v>
      </c>
      <c r="D34" t="s">
        <v>55</v>
      </c>
      <c r="E34">
        <v>8072</v>
      </c>
      <c r="F34">
        <v>15668</v>
      </c>
      <c r="G34">
        <v>3810</v>
      </c>
      <c r="H34">
        <v>4472</v>
      </c>
      <c r="I34">
        <v>288</v>
      </c>
      <c r="J34">
        <v>9290</v>
      </c>
      <c r="K34">
        <v>2666</v>
      </c>
      <c r="L34">
        <v>4349</v>
      </c>
      <c r="M34">
        <v>4410</v>
      </c>
      <c r="N34">
        <v>5611</v>
      </c>
      <c r="O34">
        <v>3318</v>
      </c>
      <c r="P34">
        <v>5648</v>
      </c>
      <c r="Q34">
        <v>14002</v>
      </c>
      <c r="R34">
        <v>893</v>
      </c>
      <c r="S34">
        <v>1202</v>
      </c>
      <c r="T34">
        <v>3804</v>
      </c>
      <c r="U34">
        <v>7452</v>
      </c>
      <c r="V34">
        <v>3838</v>
      </c>
      <c r="W34">
        <v>12958</v>
      </c>
      <c r="X34">
        <v>9383</v>
      </c>
      <c r="Y34">
        <v>10299</v>
      </c>
      <c r="Z34">
        <v>11613</v>
      </c>
      <c r="AA34">
        <v>9063</v>
      </c>
      <c r="AB34">
        <v>9063</v>
      </c>
      <c r="AC34">
        <v>77540</v>
      </c>
      <c r="AD34">
        <v>83632</v>
      </c>
      <c r="AE34">
        <v>161172</v>
      </c>
      <c r="AF34">
        <v>-0.12646916340599962</v>
      </c>
      <c r="AG34" t="s">
        <v>573</v>
      </c>
      <c r="AH34">
        <v>11290</v>
      </c>
      <c r="AI34" t="s">
        <v>588</v>
      </c>
      <c r="AJ34">
        <v>9</v>
      </c>
    </row>
    <row r="35" spans="1:36" x14ac:dyDescent="0.35">
      <c r="A35" t="s">
        <v>95</v>
      </c>
      <c r="B35" t="s">
        <v>92</v>
      </c>
      <c r="C35" t="s">
        <v>4</v>
      </c>
      <c r="D35" t="s">
        <v>55</v>
      </c>
      <c r="E35">
        <v>8072</v>
      </c>
      <c r="F35">
        <v>15668</v>
      </c>
      <c r="G35">
        <v>3810</v>
      </c>
      <c r="H35">
        <v>4472</v>
      </c>
      <c r="I35">
        <v>288</v>
      </c>
      <c r="J35">
        <v>9290</v>
      </c>
      <c r="K35">
        <v>2666</v>
      </c>
      <c r="L35">
        <v>4349</v>
      </c>
      <c r="M35">
        <v>4410</v>
      </c>
      <c r="N35">
        <v>5611</v>
      </c>
      <c r="O35">
        <v>3318</v>
      </c>
      <c r="P35">
        <v>5648</v>
      </c>
      <c r="Q35">
        <v>14002</v>
      </c>
      <c r="R35">
        <v>893</v>
      </c>
      <c r="S35">
        <v>1202</v>
      </c>
      <c r="T35">
        <v>3804</v>
      </c>
      <c r="U35">
        <v>7452</v>
      </c>
      <c r="V35">
        <v>3838</v>
      </c>
      <c r="W35">
        <v>12958</v>
      </c>
      <c r="X35">
        <v>9383</v>
      </c>
      <c r="Y35">
        <v>10299</v>
      </c>
      <c r="Z35">
        <v>11613</v>
      </c>
      <c r="AA35">
        <v>9063</v>
      </c>
      <c r="AB35">
        <v>9063</v>
      </c>
      <c r="AC35">
        <v>77540</v>
      </c>
      <c r="AD35">
        <v>83632</v>
      </c>
      <c r="AE35">
        <v>161172</v>
      </c>
      <c r="AF35">
        <v>-0.12646916340599962</v>
      </c>
      <c r="AG35" t="s">
        <v>574</v>
      </c>
      <c r="AH35">
        <v>22341</v>
      </c>
      <c r="AI35" t="s">
        <v>589</v>
      </c>
      <c r="AJ35">
        <v>10</v>
      </c>
    </row>
    <row r="36" spans="1:36" x14ac:dyDescent="0.35">
      <c r="A36" t="s">
        <v>95</v>
      </c>
      <c r="B36" t="s">
        <v>92</v>
      </c>
      <c r="C36" t="s">
        <v>4</v>
      </c>
      <c r="D36" t="s">
        <v>55</v>
      </c>
      <c r="E36">
        <v>8072</v>
      </c>
      <c r="F36">
        <v>15668</v>
      </c>
      <c r="G36">
        <v>3810</v>
      </c>
      <c r="H36">
        <v>4472</v>
      </c>
      <c r="I36">
        <v>288</v>
      </c>
      <c r="J36">
        <v>9290</v>
      </c>
      <c r="K36">
        <v>2666</v>
      </c>
      <c r="L36">
        <v>4349</v>
      </c>
      <c r="M36">
        <v>4410</v>
      </c>
      <c r="N36">
        <v>5611</v>
      </c>
      <c r="O36">
        <v>3318</v>
      </c>
      <c r="P36">
        <v>5648</v>
      </c>
      <c r="Q36">
        <v>14002</v>
      </c>
      <c r="R36">
        <v>893</v>
      </c>
      <c r="S36">
        <v>1202</v>
      </c>
      <c r="T36">
        <v>3804</v>
      </c>
      <c r="U36">
        <v>7452</v>
      </c>
      <c r="V36">
        <v>3838</v>
      </c>
      <c r="W36">
        <v>12958</v>
      </c>
      <c r="X36">
        <v>9383</v>
      </c>
      <c r="Y36">
        <v>10299</v>
      </c>
      <c r="Z36">
        <v>11613</v>
      </c>
      <c r="AA36">
        <v>9063</v>
      </c>
      <c r="AB36">
        <v>9063</v>
      </c>
      <c r="AC36">
        <v>77540</v>
      </c>
      <c r="AD36">
        <v>83632</v>
      </c>
      <c r="AE36">
        <v>161172</v>
      </c>
      <c r="AF36">
        <v>-0.12646916340599962</v>
      </c>
      <c r="AG36" t="s">
        <v>575</v>
      </c>
      <c r="AH36">
        <v>21912</v>
      </c>
      <c r="AI36" t="s">
        <v>590</v>
      </c>
      <c r="AJ36">
        <v>11</v>
      </c>
    </row>
    <row r="37" spans="1:36" x14ac:dyDescent="0.35">
      <c r="A37" t="s">
        <v>95</v>
      </c>
      <c r="B37" t="s">
        <v>92</v>
      </c>
      <c r="C37" t="s">
        <v>4</v>
      </c>
      <c r="D37" t="s">
        <v>55</v>
      </c>
      <c r="E37">
        <v>8072</v>
      </c>
      <c r="F37">
        <v>15668</v>
      </c>
      <c r="G37">
        <v>3810</v>
      </c>
      <c r="H37">
        <v>4472</v>
      </c>
      <c r="I37">
        <v>288</v>
      </c>
      <c r="J37">
        <v>9290</v>
      </c>
      <c r="K37">
        <v>2666</v>
      </c>
      <c r="L37">
        <v>4349</v>
      </c>
      <c r="M37">
        <v>4410</v>
      </c>
      <c r="N37">
        <v>5611</v>
      </c>
      <c r="O37">
        <v>3318</v>
      </c>
      <c r="P37">
        <v>5648</v>
      </c>
      <c r="Q37">
        <v>14002</v>
      </c>
      <c r="R37">
        <v>893</v>
      </c>
      <c r="S37">
        <v>1202</v>
      </c>
      <c r="T37">
        <v>3804</v>
      </c>
      <c r="U37">
        <v>7452</v>
      </c>
      <c r="V37">
        <v>3838</v>
      </c>
      <c r="W37">
        <v>12958</v>
      </c>
      <c r="X37">
        <v>9383</v>
      </c>
      <c r="Y37">
        <v>10299</v>
      </c>
      <c r="Z37">
        <v>11613</v>
      </c>
      <c r="AA37">
        <v>9063</v>
      </c>
      <c r="AB37">
        <v>9063</v>
      </c>
      <c r="AC37">
        <v>77540</v>
      </c>
      <c r="AD37">
        <v>83632</v>
      </c>
      <c r="AE37">
        <v>161172</v>
      </c>
      <c r="AF37">
        <v>-0.12646916340599962</v>
      </c>
      <c r="AG37" t="s">
        <v>576</v>
      </c>
      <c r="AH37">
        <v>18126</v>
      </c>
      <c r="AI37" t="s">
        <v>591</v>
      </c>
      <c r="AJ37">
        <v>12</v>
      </c>
    </row>
    <row r="38" spans="1:36" x14ac:dyDescent="0.35">
      <c r="A38" t="s">
        <v>96</v>
      </c>
      <c r="B38" t="s">
        <v>92</v>
      </c>
      <c r="C38" t="s">
        <v>5</v>
      </c>
      <c r="D38" t="s">
        <v>55</v>
      </c>
      <c r="E38">
        <v>84011</v>
      </c>
      <c r="F38">
        <v>22332</v>
      </c>
      <c r="G38">
        <v>18236</v>
      </c>
      <c r="H38">
        <v>17519</v>
      </c>
      <c r="I38">
        <v>3544</v>
      </c>
      <c r="J38">
        <v>17303</v>
      </c>
      <c r="K38">
        <v>935</v>
      </c>
      <c r="L38">
        <v>22430</v>
      </c>
      <c r="M38">
        <v>419</v>
      </c>
      <c r="N38">
        <v>3765</v>
      </c>
      <c r="O38">
        <v>11970</v>
      </c>
      <c r="P38">
        <v>900</v>
      </c>
      <c r="Q38">
        <v>5314</v>
      </c>
      <c r="R38">
        <v>9868</v>
      </c>
      <c r="S38">
        <v>6823</v>
      </c>
      <c r="T38">
        <v>18447</v>
      </c>
      <c r="U38">
        <v>5950</v>
      </c>
      <c r="V38">
        <v>5491</v>
      </c>
      <c r="W38">
        <v>1474</v>
      </c>
      <c r="X38">
        <v>2304</v>
      </c>
      <c r="Y38">
        <v>304</v>
      </c>
      <c r="Z38">
        <v>30084</v>
      </c>
      <c r="AA38">
        <v>11913</v>
      </c>
      <c r="AB38">
        <v>4185</v>
      </c>
      <c r="AC38">
        <v>150893</v>
      </c>
      <c r="AD38">
        <v>154628</v>
      </c>
      <c r="AE38">
        <v>305521</v>
      </c>
      <c r="AF38">
        <v>3.3792728877422858E-2</v>
      </c>
      <c r="AG38" t="s">
        <v>565</v>
      </c>
      <c r="AH38">
        <v>106343</v>
      </c>
      <c r="AI38" t="s">
        <v>580</v>
      </c>
      <c r="AJ38">
        <v>1</v>
      </c>
    </row>
    <row r="39" spans="1:36" x14ac:dyDescent="0.35">
      <c r="A39" t="s">
        <v>96</v>
      </c>
      <c r="B39" t="s">
        <v>92</v>
      </c>
      <c r="C39" t="s">
        <v>5</v>
      </c>
      <c r="D39" t="s">
        <v>55</v>
      </c>
      <c r="E39">
        <v>84011</v>
      </c>
      <c r="F39">
        <v>22332</v>
      </c>
      <c r="G39">
        <v>18236</v>
      </c>
      <c r="H39">
        <v>17519</v>
      </c>
      <c r="I39">
        <v>3544</v>
      </c>
      <c r="J39">
        <v>17303</v>
      </c>
      <c r="K39">
        <v>935</v>
      </c>
      <c r="L39">
        <v>22430</v>
      </c>
      <c r="M39">
        <v>419</v>
      </c>
      <c r="N39">
        <v>3765</v>
      </c>
      <c r="O39">
        <v>11970</v>
      </c>
      <c r="P39">
        <v>900</v>
      </c>
      <c r="Q39">
        <v>5314</v>
      </c>
      <c r="R39">
        <v>9868</v>
      </c>
      <c r="S39">
        <v>6823</v>
      </c>
      <c r="T39">
        <v>18447</v>
      </c>
      <c r="U39">
        <v>5950</v>
      </c>
      <c r="V39">
        <v>5491</v>
      </c>
      <c r="W39">
        <v>1474</v>
      </c>
      <c r="X39">
        <v>2304</v>
      </c>
      <c r="Y39">
        <v>304</v>
      </c>
      <c r="Z39">
        <v>30084</v>
      </c>
      <c r="AA39">
        <v>11913</v>
      </c>
      <c r="AB39">
        <v>4185</v>
      </c>
      <c r="AC39">
        <v>150893</v>
      </c>
      <c r="AD39">
        <v>154628</v>
      </c>
      <c r="AE39">
        <v>305521</v>
      </c>
      <c r="AF39">
        <v>3.3792728877422858E-2</v>
      </c>
      <c r="AG39" t="s">
        <v>566</v>
      </c>
      <c r="AH39">
        <v>35755</v>
      </c>
      <c r="AI39" t="s">
        <v>581</v>
      </c>
      <c r="AJ39">
        <v>2</v>
      </c>
    </row>
    <row r="40" spans="1:36" x14ac:dyDescent="0.35">
      <c r="A40" t="s">
        <v>96</v>
      </c>
      <c r="B40" t="s">
        <v>92</v>
      </c>
      <c r="C40" t="s">
        <v>5</v>
      </c>
      <c r="D40" t="s">
        <v>55</v>
      </c>
      <c r="E40">
        <v>84011</v>
      </c>
      <c r="F40">
        <v>22332</v>
      </c>
      <c r="G40">
        <v>18236</v>
      </c>
      <c r="H40">
        <v>17519</v>
      </c>
      <c r="I40">
        <v>3544</v>
      </c>
      <c r="J40">
        <v>17303</v>
      </c>
      <c r="K40">
        <v>935</v>
      </c>
      <c r="L40">
        <v>22430</v>
      </c>
      <c r="M40">
        <v>419</v>
      </c>
      <c r="N40">
        <v>3765</v>
      </c>
      <c r="O40">
        <v>11970</v>
      </c>
      <c r="P40">
        <v>900</v>
      </c>
      <c r="Q40">
        <v>5314</v>
      </c>
      <c r="R40">
        <v>9868</v>
      </c>
      <c r="S40">
        <v>6823</v>
      </c>
      <c r="T40">
        <v>18447</v>
      </c>
      <c r="U40">
        <v>5950</v>
      </c>
      <c r="V40">
        <v>5491</v>
      </c>
      <c r="W40">
        <v>1474</v>
      </c>
      <c r="X40">
        <v>2304</v>
      </c>
      <c r="Y40">
        <v>304</v>
      </c>
      <c r="Z40">
        <v>30084</v>
      </c>
      <c r="AA40">
        <v>11913</v>
      </c>
      <c r="AB40">
        <v>4185</v>
      </c>
      <c r="AC40">
        <v>150893</v>
      </c>
      <c r="AD40">
        <v>154628</v>
      </c>
      <c r="AE40">
        <v>305521</v>
      </c>
      <c r="AF40">
        <v>3.3792728877422858E-2</v>
      </c>
      <c r="AG40" t="s">
        <v>567</v>
      </c>
      <c r="AH40">
        <v>20847</v>
      </c>
      <c r="AI40" t="s">
        <v>582</v>
      </c>
      <c r="AJ40">
        <v>3</v>
      </c>
    </row>
    <row r="41" spans="1:36" x14ac:dyDescent="0.35">
      <c r="A41" t="s">
        <v>96</v>
      </c>
      <c r="B41" t="s">
        <v>92</v>
      </c>
      <c r="C41" t="s">
        <v>5</v>
      </c>
      <c r="D41" t="s">
        <v>55</v>
      </c>
      <c r="E41">
        <v>84011</v>
      </c>
      <c r="F41">
        <v>22332</v>
      </c>
      <c r="G41">
        <v>18236</v>
      </c>
      <c r="H41">
        <v>17519</v>
      </c>
      <c r="I41">
        <v>3544</v>
      </c>
      <c r="J41">
        <v>17303</v>
      </c>
      <c r="K41">
        <v>935</v>
      </c>
      <c r="L41">
        <v>22430</v>
      </c>
      <c r="M41">
        <v>419</v>
      </c>
      <c r="N41">
        <v>3765</v>
      </c>
      <c r="O41">
        <v>11970</v>
      </c>
      <c r="P41">
        <v>900</v>
      </c>
      <c r="Q41">
        <v>5314</v>
      </c>
      <c r="R41">
        <v>9868</v>
      </c>
      <c r="S41">
        <v>6823</v>
      </c>
      <c r="T41">
        <v>18447</v>
      </c>
      <c r="U41">
        <v>5950</v>
      </c>
      <c r="V41">
        <v>5491</v>
      </c>
      <c r="W41">
        <v>1474</v>
      </c>
      <c r="X41">
        <v>2304</v>
      </c>
      <c r="Y41">
        <v>304</v>
      </c>
      <c r="Z41">
        <v>30084</v>
      </c>
      <c r="AA41">
        <v>11913</v>
      </c>
      <c r="AB41">
        <v>4185</v>
      </c>
      <c r="AC41">
        <v>150893</v>
      </c>
      <c r="AD41">
        <v>154628</v>
      </c>
      <c r="AE41">
        <v>305521</v>
      </c>
      <c r="AF41">
        <v>3.3792728877422858E-2</v>
      </c>
      <c r="AG41" t="s">
        <v>568</v>
      </c>
      <c r="AH41">
        <v>23365</v>
      </c>
      <c r="AI41" t="s">
        <v>583</v>
      </c>
      <c r="AJ41">
        <v>4</v>
      </c>
    </row>
    <row r="42" spans="1:36" x14ac:dyDescent="0.35">
      <c r="A42" t="s">
        <v>96</v>
      </c>
      <c r="B42" t="s">
        <v>92</v>
      </c>
      <c r="C42" t="s">
        <v>5</v>
      </c>
      <c r="D42" t="s">
        <v>55</v>
      </c>
      <c r="E42">
        <v>84011</v>
      </c>
      <c r="F42">
        <v>22332</v>
      </c>
      <c r="G42">
        <v>18236</v>
      </c>
      <c r="H42">
        <v>17519</v>
      </c>
      <c r="I42">
        <v>3544</v>
      </c>
      <c r="J42">
        <v>17303</v>
      </c>
      <c r="K42">
        <v>935</v>
      </c>
      <c r="L42">
        <v>22430</v>
      </c>
      <c r="M42">
        <v>419</v>
      </c>
      <c r="N42">
        <v>3765</v>
      </c>
      <c r="O42">
        <v>11970</v>
      </c>
      <c r="P42">
        <v>900</v>
      </c>
      <c r="Q42">
        <v>5314</v>
      </c>
      <c r="R42">
        <v>9868</v>
      </c>
      <c r="S42">
        <v>6823</v>
      </c>
      <c r="T42">
        <v>18447</v>
      </c>
      <c r="U42">
        <v>5950</v>
      </c>
      <c r="V42">
        <v>5491</v>
      </c>
      <c r="W42">
        <v>1474</v>
      </c>
      <c r="X42">
        <v>2304</v>
      </c>
      <c r="Y42">
        <v>304</v>
      </c>
      <c r="Z42">
        <v>30084</v>
      </c>
      <c r="AA42">
        <v>11913</v>
      </c>
      <c r="AB42">
        <v>4185</v>
      </c>
      <c r="AC42">
        <v>150893</v>
      </c>
      <c r="AD42">
        <v>154628</v>
      </c>
      <c r="AE42">
        <v>305521</v>
      </c>
      <c r="AF42">
        <v>3.3792728877422858E-2</v>
      </c>
      <c r="AG42" t="s">
        <v>569</v>
      </c>
      <c r="AH42">
        <v>4184</v>
      </c>
      <c r="AI42" t="s">
        <v>584</v>
      </c>
      <c r="AJ42">
        <v>5</v>
      </c>
    </row>
    <row r="43" spans="1:36" x14ac:dyDescent="0.35">
      <c r="A43" t="s">
        <v>96</v>
      </c>
      <c r="B43" t="s">
        <v>92</v>
      </c>
      <c r="C43" t="s">
        <v>5</v>
      </c>
      <c r="D43" t="s">
        <v>55</v>
      </c>
      <c r="E43">
        <v>84011</v>
      </c>
      <c r="F43">
        <v>22332</v>
      </c>
      <c r="G43">
        <v>18236</v>
      </c>
      <c r="H43">
        <v>17519</v>
      </c>
      <c r="I43">
        <v>3544</v>
      </c>
      <c r="J43">
        <v>17303</v>
      </c>
      <c r="K43">
        <v>935</v>
      </c>
      <c r="L43">
        <v>22430</v>
      </c>
      <c r="M43">
        <v>419</v>
      </c>
      <c r="N43">
        <v>3765</v>
      </c>
      <c r="O43">
        <v>11970</v>
      </c>
      <c r="P43">
        <v>900</v>
      </c>
      <c r="Q43">
        <v>5314</v>
      </c>
      <c r="R43">
        <v>9868</v>
      </c>
      <c r="S43">
        <v>6823</v>
      </c>
      <c r="T43">
        <v>18447</v>
      </c>
      <c r="U43">
        <v>5950</v>
      </c>
      <c r="V43">
        <v>5491</v>
      </c>
      <c r="W43">
        <v>1474</v>
      </c>
      <c r="X43">
        <v>2304</v>
      </c>
      <c r="Y43">
        <v>304</v>
      </c>
      <c r="Z43">
        <v>30084</v>
      </c>
      <c r="AA43">
        <v>11913</v>
      </c>
      <c r="AB43">
        <v>4185</v>
      </c>
      <c r="AC43">
        <v>150893</v>
      </c>
      <c r="AD43">
        <v>154628</v>
      </c>
      <c r="AE43">
        <v>305521</v>
      </c>
      <c r="AF43">
        <v>3.3792728877422858E-2</v>
      </c>
      <c r="AG43" t="s">
        <v>570</v>
      </c>
      <c r="AH43">
        <v>12870</v>
      </c>
      <c r="AI43" t="s">
        <v>585</v>
      </c>
      <c r="AJ43">
        <v>6</v>
      </c>
    </row>
    <row r="44" spans="1:36" x14ac:dyDescent="0.35">
      <c r="A44" t="s">
        <v>96</v>
      </c>
      <c r="B44" t="s">
        <v>92</v>
      </c>
      <c r="C44" t="s">
        <v>5</v>
      </c>
      <c r="D44" t="s">
        <v>55</v>
      </c>
      <c r="E44">
        <v>84011</v>
      </c>
      <c r="F44">
        <v>22332</v>
      </c>
      <c r="G44">
        <v>18236</v>
      </c>
      <c r="H44">
        <v>17519</v>
      </c>
      <c r="I44">
        <v>3544</v>
      </c>
      <c r="J44">
        <v>17303</v>
      </c>
      <c r="K44">
        <v>935</v>
      </c>
      <c r="L44">
        <v>22430</v>
      </c>
      <c r="M44">
        <v>419</v>
      </c>
      <c r="N44">
        <v>3765</v>
      </c>
      <c r="O44">
        <v>11970</v>
      </c>
      <c r="P44">
        <v>900</v>
      </c>
      <c r="Q44">
        <v>5314</v>
      </c>
      <c r="R44">
        <v>9868</v>
      </c>
      <c r="S44">
        <v>6823</v>
      </c>
      <c r="T44">
        <v>18447</v>
      </c>
      <c r="U44">
        <v>5950</v>
      </c>
      <c r="V44">
        <v>5491</v>
      </c>
      <c r="W44">
        <v>1474</v>
      </c>
      <c r="X44">
        <v>2304</v>
      </c>
      <c r="Y44">
        <v>304</v>
      </c>
      <c r="Z44">
        <v>30084</v>
      </c>
      <c r="AA44">
        <v>11913</v>
      </c>
      <c r="AB44">
        <v>4185</v>
      </c>
      <c r="AC44">
        <v>150893</v>
      </c>
      <c r="AD44">
        <v>154628</v>
      </c>
      <c r="AE44">
        <v>305521</v>
      </c>
      <c r="AF44">
        <v>3.3792728877422858E-2</v>
      </c>
      <c r="AG44" t="s">
        <v>571</v>
      </c>
      <c r="AH44">
        <v>15182</v>
      </c>
      <c r="AI44" t="s">
        <v>586</v>
      </c>
      <c r="AJ44">
        <v>7</v>
      </c>
    </row>
    <row r="45" spans="1:36" x14ac:dyDescent="0.35">
      <c r="A45" t="s">
        <v>96</v>
      </c>
      <c r="B45" t="s">
        <v>92</v>
      </c>
      <c r="C45" t="s">
        <v>5</v>
      </c>
      <c r="D45" t="s">
        <v>55</v>
      </c>
      <c r="E45">
        <v>84011</v>
      </c>
      <c r="F45">
        <v>22332</v>
      </c>
      <c r="G45">
        <v>18236</v>
      </c>
      <c r="H45">
        <v>17519</v>
      </c>
      <c r="I45">
        <v>3544</v>
      </c>
      <c r="J45">
        <v>17303</v>
      </c>
      <c r="K45">
        <v>935</v>
      </c>
      <c r="L45">
        <v>22430</v>
      </c>
      <c r="M45">
        <v>419</v>
      </c>
      <c r="N45">
        <v>3765</v>
      </c>
      <c r="O45">
        <v>11970</v>
      </c>
      <c r="P45">
        <v>900</v>
      </c>
      <c r="Q45">
        <v>5314</v>
      </c>
      <c r="R45">
        <v>9868</v>
      </c>
      <c r="S45">
        <v>6823</v>
      </c>
      <c r="T45">
        <v>18447</v>
      </c>
      <c r="U45">
        <v>5950</v>
      </c>
      <c r="V45">
        <v>5491</v>
      </c>
      <c r="W45">
        <v>1474</v>
      </c>
      <c r="X45">
        <v>2304</v>
      </c>
      <c r="Y45">
        <v>304</v>
      </c>
      <c r="Z45">
        <v>30084</v>
      </c>
      <c r="AA45">
        <v>11913</v>
      </c>
      <c r="AB45">
        <v>4185</v>
      </c>
      <c r="AC45">
        <v>150893</v>
      </c>
      <c r="AD45">
        <v>154628</v>
      </c>
      <c r="AE45">
        <v>305521</v>
      </c>
      <c r="AF45">
        <v>3.3792728877422858E-2</v>
      </c>
      <c r="AG45" t="s">
        <v>572</v>
      </c>
      <c r="AH45">
        <v>25270</v>
      </c>
      <c r="AI45" t="s">
        <v>587</v>
      </c>
      <c r="AJ45">
        <v>8</v>
      </c>
    </row>
    <row r="46" spans="1:36" x14ac:dyDescent="0.35">
      <c r="A46" t="s">
        <v>96</v>
      </c>
      <c r="B46" t="s">
        <v>92</v>
      </c>
      <c r="C46" t="s">
        <v>5</v>
      </c>
      <c r="D46" t="s">
        <v>55</v>
      </c>
      <c r="E46">
        <v>84011</v>
      </c>
      <c r="F46">
        <v>22332</v>
      </c>
      <c r="G46">
        <v>18236</v>
      </c>
      <c r="H46">
        <v>17519</v>
      </c>
      <c r="I46">
        <v>3544</v>
      </c>
      <c r="J46">
        <v>17303</v>
      </c>
      <c r="K46">
        <v>935</v>
      </c>
      <c r="L46">
        <v>22430</v>
      </c>
      <c r="M46">
        <v>419</v>
      </c>
      <c r="N46">
        <v>3765</v>
      </c>
      <c r="O46">
        <v>11970</v>
      </c>
      <c r="P46">
        <v>900</v>
      </c>
      <c r="Q46">
        <v>5314</v>
      </c>
      <c r="R46">
        <v>9868</v>
      </c>
      <c r="S46">
        <v>6823</v>
      </c>
      <c r="T46">
        <v>18447</v>
      </c>
      <c r="U46">
        <v>5950</v>
      </c>
      <c r="V46">
        <v>5491</v>
      </c>
      <c r="W46">
        <v>1474</v>
      </c>
      <c r="X46">
        <v>2304</v>
      </c>
      <c r="Y46">
        <v>304</v>
      </c>
      <c r="Z46">
        <v>30084</v>
      </c>
      <c r="AA46">
        <v>11913</v>
      </c>
      <c r="AB46">
        <v>4185</v>
      </c>
      <c r="AC46">
        <v>150893</v>
      </c>
      <c r="AD46">
        <v>154628</v>
      </c>
      <c r="AE46">
        <v>305521</v>
      </c>
      <c r="AF46">
        <v>3.3792728877422858E-2</v>
      </c>
      <c r="AG46" t="s">
        <v>573</v>
      </c>
      <c r="AH46">
        <v>11441</v>
      </c>
      <c r="AI46" t="s">
        <v>588</v>
      </c>
      <c r="AJ46">
        <v>9</v>
      </c>
    </row>
    <row r="47" spans="1:36" x14ac:dyDescent="0.35">
      <c r="A47" t="s">
        <v>96</v>
      </c>
      <c r="B47" t="s">
        <v>92</v>
      </c>
      <c r="C47" t="s">
        <v>5</v>
      </c>
      <c r="D47" t="s">
        <v>55</v>
      </c>
      <c r="E47">
        <v>84011</v>
      </c>
      <c r="F47">
        <v>22332</v>
      </c>
      <c r="G47">
        <v>18236</v>
      </c>
      <c r="H47">
        <v>17519</v>
      </c>
      <c r="I47">
        <v>3544</v>
      </c>
      <c r="J47">
        <v>17303</v>
      </c>
      <c r="K47">
        <v>935</v>
      </c>
      <c r="L47">
        <v>22430</v>
      </c>
      <c r="M47">
        <v>419</v>
      </c>
      <c r="N47">
        <v>3765</v>
      </c>
      <c r="O47">
        <v>11970</v>
      </c>
      <c r="P47">
        <v>900</v>
      </c>
      <c r="Q47">
        <v>5314</v>
      </c>
      <c r="R47">
        <v>9868</v>
      </c>
      <c r="S47">
        <v>6823</v>
      </c>
      <c r="T47">
        <v>18447</v>
      </c>
      <c r="U47">
        <v>5950</v>
      </c>
      <c r="V47">
        <v>5491</v>
      </c>
      <c r="W47">
        <v>1474</v>
      </c>
      <c r="X47">
        <v>2304</v>
      </c>
      <c r="Y47">
        <v>304</v>
      </c>
      <c r="Z47">
        <v>30084</v>
      </c>
      <c r="AA47">
        <v>11913</v>
      </c>
      <c r="AB47">
        <v>4185</v>
      </c>
      <c r="AC47">
        <v>150893</v>
      </c>
      <c r="AD47">
        <v>154628</v>
      </c>
      <c r="AE47">
        <v>305521</v>
      </c>
      <c r="AF47">
        <v>3.3792728877422858E-2</v>
      </c>
      <c r="AG47" t="s">
        <v>574</v>
      </c>
      <c r="AH47">
        <v>3778</v>
      </c>
      <c r="AI47" t="s">
        <v>589</v>
      </c>
      <c r="AJ47">
        <v>10</v>
      </c>
    </row>
    <row r="48" spans="1:36" x14ac:dyDescent="0.35">
      <c r="A48" t="s">
        <v>96</v>
      </c>
      <c r="B48" t="s">
        <v>92</v>
      </c>
      <c r="C48" t="s">
        <v>5</v>
      </c>
      <c r="D48" t="s">
        <v>55</v>
      </c>
      <c r="E48">
        <v>84011</v>
      </c>
      <c r="F48">
        <v>22332</v>
      </c>
      <c r="G48">
        <v>18236</v>
      </c>
      <c r="H48">
        <v>17519</v>
      </c>
      <c r="I48">
        <v>3544</v>
      </c>
      <c r="J48">
        <v>17303</v>
      </c>
      <c r="K48">
        <v>935</v>
      </c>
      <c r="L48">
        <v>22430</v>
      </c>
      <c r="M48">
        <v>419</v>
      </c>
      <c r="N48">
        <v>3765</v>
      </c>
      <c r="O48">
        <v>11970</v>
      </c>
      <c r="P48">
        <v>900</v>
      </c>
      <c r="Q48">
        <v>5314</v>
      </c>
      <c r="R48">
        <v>9868</v>
      </c>
      <c r="S48">
        <v>6823</v>
      </c>
      <c r="T48">
        <v>18447</v>
      </c>
      <c r="U48">
        <v>5950</v>
      </c>
      <c r="V48">
        <v>5491</v>
      </c>
      <c r="W48">
        <v>1474</v>
      </c>
      <c r="X48">
        <v>2304</v>
      </c>
      <c r="Y48">
        <v>304</v>
      </c>
      <c r="Z48">
        <v>30084</v>
      </c>
      <c r="AA48">
        <v>11913</v>
      </c>
      <c r="AB48">
        <v>4185</v>
      </c>
      <c r="AC48">
        <v>150893</v>
      </c>
      <c r="AD48">
        <v>154628</v>
      </c>
      <c r="AE48">
        <v>305521</v>
      </c>
      <c r="AF48">
        <v>3.3792728877422858E-2</v>
      </c>
      <c r="AG48" t="s">
        <v>575</v>
      </c>
      <c r="AH48">
        <v>30388</v>
      </c>
      <c r="AI48" t="s">
        <v>590</v>
      </c>
      <c r="AJ48">
        <v>11</v>
      </c>
    </row>
    <row r="49" spans="1:36" x14ac:dyDescent="0.35">
      <c r="A49" t="s">
        <v>96</v>
      </c>
      <c r="B49" t="s">
        <v>92</v>
      </c>
      <c r="C49" t="s">
        <v>5</v>
      </c>
      <c r="D49" t="s">
        <v>55</v>
      </c>
      <c r="E49">
        <v>84011</v>
      </c>
      <c r="F49">
        <v>22332</v>
      </c>
      <c r="G49">
        <v>18236</v>
      </c>
      <c r="H49">
        <v>17519</v>
      </c>
      <c r="I49">
        <v>3544</v>
      </c>
      <c r="J49">
        <v>17303</v>
      </c>
      <c r="K49">
        <v>935</v>
      </c>
      <c r="L49">
        <v>22430</v>
      </c>
      <c r="M49">
        <v>419</v>
      </c>
      <c r="N49">
        <v>3765</v>
      </c>
      <c r="O49">
        <v>11970</v>
      </c>
      <c r="P49">
        <v>900</v>
      </c>
      <c r="Q49">
        <v>5314</v>
      </c>
      <c r="R49">
        <v>9868</v>
      </c>
      <c r="S49">
        <v>6823</v>
      </c>
      <c r="T49">
        <v>18447</v>
      </c>
      <c r="U49">
        <v>5950</v>
      </c>
      <c r="V49">
        <v>5491</v>
      </c>
      <c r="W49">
        <v>1474</v>
      </c>
      <c r="X49">
        <v>2304</v>
      </c>
      <c r="Y49">
        <v>304</v>
      </c>
      <c r="Z49">
        <v>30084</v>
      </c>
      <c r="AA49">
        <v>11913</v>
      </c>
      <c r="AB49">
        <v>4185</v>
      </c>
      <c r="AC49">
        <v>150893</v>
      </c>
      <c r="AD49">
        <v>154628</v>
      </c>
      <c r="AE49">
        <v>305521</v>
      </c>
      <c r="AF49">
        <v>3.3792728877422858E-2</v>
      </c>
      <c r="AG49" t="s">
        <v>576</v>
      </c>
      <c r="AH49">
        <v>16098</v>
      </c>
      <c r="AI49" t="s">
        <v>591</v>
      </c>
      <c r="AJ49">
        <v>12</v>
      </c>
    </row>
    <row r="50" spans="1:36" x14ac:dyDescent="0.35">
      <c r="A50" t="s">
        <v>224</v>
      </c>
      <c r="B50" t="s">
        <v>92</v>
      </c>
      <c r="C50" t="s">
        <v>6</v>
      </c>
      <c r="D50" t="s">
        <v>55</v>
      </c>
      <c r="E50">
        <v>74980</v>
      </c>
      <c r="F50">
        <v>27732</v>
      </c>
      <c r="G50">
        <v>2734</v>
      </c>
      <c r="H50">
        <v>6691</v>
      </c>
      <c r="I50">
        <v>4541</v>
      </c>
      <c r="J50">
        <v>7409</v>
      </c>
      <c r="K50">
        <v>10435</v>
      </c>
      <c r="L50">
        <v>36993</v>
      </c>
      <c r="M50">
        <v>10359</v>
      </c>
      <c r="N50">
        <v>119127</v>
      </c>
      <c r="O50">
        <v>15844</v>
      </c>
      <c r="P50">
        <v>11951</v>
      </c>
      <c r="Q50">
        <v>13066</v>
      </c>
      <c r="R50">
        <v>24263</v>
      </c>
      <c r="S50">
        <v>8657</v>
      </c>
      <c r="T50">
        <v>9010</v>
      </c>
      <c r="U50">
        <v>5655</v>
      </c>
      <c r="V50">
        <v>7808</v>
      </c>
      <c r="W50">
        <v>22256</v>
      </c>
      <c r="X50">
        <v>5916</v>
      </c>
      <c r="Y50">
        <v>14956</v>
      </c>
      <c r="Z50">
        <v>40436</v>
      </c>
      <c r="AA50">
        <v>68520</v>
      </c>
      <c r="AB50">
        <v>45680</v>
      </c>
      <c r="AC50">
        <v>252003</v>
      </c>
      <c r="AD50">
        <v>343016</v>
      </c>
      <c r="AE50">
        <v>595019</v>
      </c>
      <c r="AF50">
        <v>-0.20169685613158442</v>
      </c>
      <c r="AG50" t="s">
        <v>565</v>
      </c>
      <c r="AH50">
        <v>102712</v>
      </c>
      <c r="AI50" t="s">
        <v>580</v>
      </c>
      <c r="AJ50">
        <v>1</v>
      </c>
    </row>
    <row r="51" spans="1:36" x14ac:dyDescent="0.35">
      <c r="A51" t="s">
        <v>224</v>
      </c>
      <c r="B51" t="s">
        <v>92</v>
      </c>
      <c r="C51" t="s">
        <v>6</v>
      </c>
      <c r="D51" t="s">
        <v>55</v>
      </c>
      <c r="E51">
        <v>74980</v>
      </c>
      <c r="F51">
        <v>27732</v>
      </c>
      <c r="G51">
        <v>2734</v>
      </c>
      <c r="H51">
        <v>6691</v>
      </c>
      <c r="I51">
        <v>4541</v>
      </c>
      <c r="J51">
        <v>7409</v>
      </c>
      <c r="K51">
        <v>10435</v>
      </c>
      <c r="L51">
        <v>36993</v>
      </c>
      <c r="M51">
        <v>10359</v>
      </c>
      <c r="N51">
        <v>119127</v>
      </c>
      <c r="O51">
        <v>15844</v>
      </c>
      <c r="P51">
        <v>11951</v>
      </c>
      <c r="Q51">
        <v>13066</v>
      </c>
      <c r="R51">
        <v>24263</v>
      </c>
      <c r="S51">
        <v>8657</v>
      </c>
      <c r="T51">
        <v>9010</v>
      </c>
      <c r="U51">
        <v>5655</v>
      </c>
      <c r="V51">
        <v>7808</v>
      </c>
      <c r="W51">
        <v>22256</v>
      </c>
      <c r="X51">
        <v>5916</v>
      </c>
      <c r="Y51">
        <v>14956</v>
      </c>
      <c r="Z51">
        <v>40436</v>
      </c>
      <c r="AA51">
        <v>68520</v>
      </c>
      <c r="AB51">
        <v>45680</v>
      </c>
      <c r="AC51">
        <v>252003</v>
      </c>
      <c r="AD51">
        <v>343016</v>
      </c>
      <c r="AE51">
        <v>595019</v>
      </c>
      <c r="AF51">
        <v>-0.20169685613158442</v>
      </c>
      <c r="AG51" t="s">
        <v>566</v>
      </c>
      <c r="AH51">
        <v>9425</v>
      </c>
      <c r="AI51" t="s">
        <v>581</v>
      </c>
      <c r="AJ51">
        <v>2</v>
      </c>
    </row>
    <row r="52" spans="1:36" x14ac:dyDescent="0.35">
      <c r="A52" t="s">
        <v>224</v>
      </c>
      <c r="B52" t="s">
        <v>92</v>
      </c>
      <c r="C52" t="s">
        <v>6</v>
      </c>
      <c r="D52" t="s">
        <v>55</v>
      </c>
      <c r="E52">
        <v>74980</v>
      </c>
      <c r="F52">
        <v>27732</v>
      </c>
      <c r="G52">
        <v>2734</v>
      </c>
      <c r="H52">
        <v>6691</v>
      </c>
      <c r="I52">
        <v>4541</v>
      </c>
      <c r="J52">
        <v>7409</v>
      </c>
      <c r="K52">
        <v>10435</v>
      </c>
      <c r="L52">
        <v>36993</v>
      </c>
      <c r="M52">
        <v>10359</v>
      </c>
      <c r="N52">
        <v>119127</v>
      </c>
      <c r="O52">
        <v>15844</v>
      </c>
      <c r="P52">
        <v>11951</v>
      </c>
      <c r="Q52">
        <v>13066</v>
      </c>
      <c r="R52">
        <v>24263</v>
      </c>
      <c r="S52">
        <v>8657</v>
      </c>
      <c r="T52">
        <v>9010</v>
      </c>
      <c r="U52">
        <v>5655</v>
      </c>
      <c r="V52">
        <v>7808</v>
      </c>
      <c r="W52">
        <v>22256</v>
      </c>
      <c r="X52">
        <v>5916</v>
      </c>
      <c r="Y52">
        <v>14956</v>
      </c>
      <c r="Z52">
        <v>40436</v>
      </c>
      <c r="AA52">
        <v>68520</v>
      </c>
      <c r="AB52">
        <v>45680</v>
      </c>
      <c r="AC52">
        <v>252003</v>
      </c>
      <c r="AD52">
        <v>343016</v>
      </c>
      <c r="AE52">
        <v>595019</v>
      </c>
      <c r="AF52">
        <v>-0.20169685613158442</v>
      </c>
      <c r="AG52" t="s">
        <v>567</v>
      </c>
      <c r="AH52">
        <v>11950</v>
      </c>
      <c r="AI52" t="s">
        <v>582</v>
      </c>
      <c r="AJ52">
        <v>3</v>
      </c>
    </row>
    <row r="53" spans="1:36" x14ac:dyDescent="0.35">
      <c r="A53" t="s">
        <v>224</v>
      </c>
      <c r="B53" t="s">
        <v>92</v>
      </c>
      <c r="C53" t="s">
        <v>6</v>
      </c>
      <c r="D53" t="s">
        <v>55</v>
      </c>
      <c r="E53">
        <v>74980</v>
      </c>
      <c r="F53">
        <v>27732</v>
      </c>
      <c r="G53">
        <v>2734</v>
      </c>
      <c r="H53">
        <v>6691</v>
      </c>
      <c r="I53">
        <v>4541</v>
      </c>
      <c r="J53">
        <v>7409</v>
      </c>
      <c r="K53">
        <v>10435</v>
      </c>
      <c r="L53">
        <v>36993</v>
      </c>
      <c r="M53">
        <v>10359</v>
      </c>
      <c r="N53">
        <v>119127</v>
      </c>
      <c r="O53">
        <v>15844</v>
      </c>
      <c r="P53">
        <v>11951</v>
      </c>
      <c r="Q53">
        <v>13066</v>
      </c>
      <c r="R53">
        <v>24263</v>
      </c>
      <c r="S53">
        <v>8657</v>
      </c>
      <c r="T53">
        <v>9010</v>
      </c>
      <c r="U53">
        <v>5655</v>
      </c>
      <c r="V53">
        <v>7808</v>
      </c>
      <c r="W53">
        <v>22256</v>
      </c>
      <c r="X53">
        <v>5916</v>
      </c>
      <c r="Y53">
        <v>14956</v>
      </c>
      <c r="Z53">
        <v>40436</v>
      </c>
      <c r="AA53">
        <v>68520</v>
      </c>
      <c r="AB53">
        <v>45680</v>
      </c>
      <c r="AC53">
        <v>252003</v>
      </c>
      <c r="AD53">
        <v>343016</v>
      </c>
      <c r="AE53">
        <v>595019</v>
      </c>
      <c r="AF53">
        <v>-0.20169685613158442</v>
      </c>
      <c r="AG53" t="s">
        <v>568</v>
      </c>
      <c r="AH53">
        <v>47428</v>
      </c>
      <c r="AI53" t="s">
        <v>583</v>
      </c>
      <c r="AJ53">
        <v>4</v>
      </c>
    </row>
    <row r="54" spans="1:36" x14ac:dyDescent="0.35">
      <c r="A54" t="s">
        <v>224</v>
      </c>
      <c r="B54" t="s">
        <v>92</v>
      </c>
      <c r="C54" t="s">
        <v>6</v>
      </c>
      <c r="D54" t="s">
        <v>55</v>
      </c>
      <c r="E54">
        <v>74980</v>
      </c>
      <c r="F54">
        <v>27732</v>
      </c>
      <c r="G54">
        <v>2734</v>
      </c>
      <c r="H54">
        <v>6691</v>
      </c>
      <c r="I54">
        <v>4541</v>
      </c>
      <c r="J54">
        <v>7409</v>
      </c>
      <c r="K54">
        <v>10435</v>
      </c>
      <c r="L54">
        <v>36993</v>
      </c>
      <c r="M54">
        <v>10359</v>
      </c>
      <c r="N54">
        <v>119127</v>
      </c>
      <c r="O54">
        <v>15844</v>
      </c>
      <c r="P54">
        <v>11951</v>
      </c>
      <c r="Q54">
        <v>13066</v>
      </c>
      <c r="R54">
        <v>24263</v>
      </c>
      <c r="S54">
        <v>8657</v>
      </c>
      <c r="T54">
        <v>9010</v>
      </c>
      <c r="U54">
        <v>5655</v>
      </c>
      <c r="V54">
        <v>7808</v>
      </c>
      <c r="W54">
        <v>22256</v>
      </c>
      <c r="X54">
        <v>5916</v>
      </c>
      <c r="Y54">
        <v>14956</v>
      </c>
      <c r="Z54">
        <v>40436</v>
      </c>
      <c r="AA54">
        <v>68520</v>
      </c>
      <c r="AB54">
        <v>45680</v>
      </c>
      <c r="AC54">
        <v>252003</v>
      </c>
      <c r="AD54">
        <v>343016</v>
      </c>
      <c r="AE54">
        <v>595019</v>
      </c>
      <c r="AF54">
        <v>-0.20169685613158442</v>
      </c>
      <c r="AG54" t="s">
        <v>569</v>
      </c>
      <c r="AH54">
        <v>129486</v>
      </c>
      <c r="AI54" t="s">
        <v>584</v>
      </c>
      <c r="AJ54">
        <v>5</v>
      </c>
    </row>
    <row r="55" spans="1:36" x14ac:dyDescent="0.35">
      <c r="A55" t="s">
        <v>224</v>
      </c>
      <c r="B55" t="s">
        <v>92</v>
      </c>
      <c r="C55" t="s">
        <v>6</v>
      </c>
      <c r="D55" t="s">
        <v>55</v>
      </c>
      <c r="E55">
        <v>74980</v>
      </c>
      <c r="F55">
        <v>27732</v>
      </c>
      <c r="G55">
        <v>2734</v>
      </c>
      <c r="H55">
        <v>6691</v>
      </c>
      <c r="I55">
        <v>4541</v>
      </c>
      <c r="J55">
        <v>7409</v>
      </c>
      <c r="K55">
        <v>10435</v>
      </c>
      <c r="L55">
        <v>36993</v>
      </c>
      <c r="M55">
        <v>10359</v>
      </c>
      <c r="N55">
        <v>119127</v>
      </c>
      <c r="O55">
        <v>15844</v>
      </c>
      <c r="P55">
        <v>11951</v>
      </c>
      <c r="Q55">
        <v>13066</v>
      </c>
      <c r="R55">
        <v>24263</v>
      </c>
      <c r="S55">
        <v>8657</v>
      </c>
      <c r="T55">
        <v>9010</v>
      </c>
      <c r="U55">
        <v>5655</v>
      </c>
      <c r="V55">
        <v>7808</v>
      </c>
      <c r="W55">
        <v>22256</v>
      </c>
      <c r="X55">
        <v>5916</v>
      </c>
      <c r="Y55">
        <v>14956</v>
      </c>
      <c r="Z55">
        <v>40436</v>
      </c>
      <c r="AA55">
        <v>68520</v>
      </c>
      <c r="AB55">
        <v>45680</v>
      </c>
      <c r="AC55">
        <v>252003</v>
      </c>
      <c r="AD55">
        <v>343016</v>
      </c>
      <c r="AE55">
        <v>595019</v>
      </c>
      <c r="AF55">
        <v>-0.20169685613158442</v>
      </c>
      <c r="AG55" t="s">
        <v>570</v>
      </c>
      <c r="AH55">
        <v>27795</v>
      </c>
      <c r="AI55" t="s">
        <v>585</v>
      </c>
      <c r="AJ55">
        <v>6</v>
      </c>
    </row>
    <row r="56" spans="1:36" x14ac:dyDescent="0.35">
      <c r="A56" t="s">
        <v>224</v>
      </c>
      <c r="B56" t="s">
        <v>92</v>
      </c>
      <c r="C56" t="s">
        <v>6</v>
      </c>
      <c r="D56" t="s">
        <v>55</v>
      </c>
      <c r="E56">
        <v>74980</v>
      </c>
      <c r="F56">
        <v>27732</v>
      </c>
      <c r="G56">
        <v>2734</v>
      </c>
      <c r="H56">
        <v>6691</v>
      </c>
      <c r="I56">
        <v>4541</v>
      </c>
      <c r="J56">
        <v>7409</v>
      </c>
      <c r="K56">
        <v>10435</v>
      </c>
      <c r="L56">
        <v>36993</v>
      </c>
      <c r="M56">
        <v>10359</v>
      </c>
      <c r="N56">
        <v>119127</v>
      </c>
      <c r="O56">
        <v>15844</v>
      </c>
      <c r="P56">
        <v>11951</v>
      </c>
      <c r="Q56">
        <v>13066</v>
      </c>
      <c r="R56">
        <v>24263</v>
      </c>
      <c r="S56">
        <v>8657</v>
      </c>
      <c r="T56">
        <v>9010</v>
      </c>
      <c r="U56">
        <v>5655</v>
      </c>
      <c r="V56">
        <v>7808</v>
      </c>
      <c r="W56">
        <v>22256</v>
      </c>
      <c r="X56">
        <v>5916</v>
      </c>
      <c r="Y56">
        <v>14956</v>
      </c>
      <c r="Z56">
        <v>40436</v>
      </c>
      <c r="AA56">
        <v>68520</v>
      </c>
      <c r="AB56">
        <v>45680</v>
      </c>
      <c r="AC56">
        <v>252003</v>
      </c>
      <c r="AD56">
        <v>343016</v>
      </c>
      <c r="AE56">
        <v>595019</v>
      </c>
      <c r="AF56">
        <v>-0.20169685613158442</v>
      </c>
      <c r="AG56" t="s">
        <v>571</v>
      </c>
      <c r="AH56">
        <v>37329</v>
      </c>
      <c r="AI56" t="s">
        <v>586</v>
      </c>
      <c r="AJ56">
        <v>7</v>
      </c>
    </row>
    <row r="57" spans="1:36" x14ac:dyDescent="0.35">
      <c r="A57" t="s">
        <v>224</v>
      </c>
      <c r="B57" t="s">
        <v>92</v>
      </c>
      <c r="C57" t="s">
        <v>6</v>
      </c>
      <c r="D57" t="s">
        <v>55</v>
      </c>
      <c r="E57">
        <v>74980</v>
      </c>
      <c r="F57">
        <v>27732</v>
      </c>
      <c r="G57">
        <v>2734</v>
      </c>
      <c r="H57">
        <v>6691</v>
      </c>
      <c r="I57">
        <v>4541</v>
      </c>
      <c r="J57">
        <v>7409</v>
      </c>
      <c r="K57">
        <v>10435</v>
      </c>
      <c r="L57">
        <v>36993</v>
      </c>
      <c r="M57">
        <v>10359</v>
      </c>
      <c r="N57">
        <v>119127</v>
      </c>
      <c r="O57">
        <v>15844</v>
      </c>
      <c r="P57">
        <v>11951</v>
      </c>
      <c r="Q57">
        <v>13066</v>
      </c>
      <c r="R57">
        <v>24263</v>
      </c>
      <c r="S57">
        <v>8657</v>
      </c>
      <c r="T57">
        <v>9010</v>
      </c>
      <c r="U57">
        <v>5655</v>
      </c>
      <c r="V57">
        <v>7808</v>
      </c>
      <c r="W57">
        <v>22256</v>
      </c>
      <c r="X57">
        <v>5916</v>
      </c>
      <c r="Y57">
        <v>14956</v>
      </c>
      <c r="Z57">
        <v>40436</v>
      </c>
      <c r="AA57">
        <v>68520</v>
      </c>
      <c r="AB57">
        <v>45680</v>
      </c>
      <c r="AC57">
        <v>252003</v>
      </c>
      <c r="AD57">
        <v>343016</v>
      </c>
      <c r="AE57">
        <v>595019</v>
      </c>
      <c r="AF57">
        <v>-0.20169685613158442</v>
      </c>
      <c r="AG57" t="s">
        <v>572</v>
      </c>
      <c r="AH57">
        <v>17667</v>
      </c>
      <c r="AI57" t="s">
        <v>587</v>
      </c>
      <c r="AJ57">
        <v>8</v>
      </c>
    </row>
    <row r="58" spans="1:36" x14ac:dyDescent="0.35">
      <c r="A58" t="s">
        <v>224</v>
      </c>
      <c r="B58" t="s">
        <v>92</v>
      </c>
      <c r="C58" t="s">
        <v>6</v>
      </c>
      <c r="D58" t="s">
        <v>55</v>
      </c>
      <c r="E58">
        <v>74980</v>
      </c>
      <c r="F58">
        <v>27732</v>
      </c>
      <c r="G58">
        <v>2734</v>
      </c>
      <c r="H58">
        <v>6691</v>
      </c>
      <c r="I58">
        <v>4541</v>
      </c>
      <c r="J58">
        <v>7409</v>
      </c>
      <c r="K58">
        <v>10435</v>
      </c>
      <c r="L58">
        <v>36993</v>
      </c>
      <c r="M58">
        <v>10359</v>
      </c>
      <c r="N58">
        <v>119127</v>
      </c>
      <c r="O58">
        <v>15844</v>
      </c>
      <c r="P58">
        <v>11951</v>
      </c>
      <c r="Q58">
        <v>13066</v>
      </c>
      <c r="R58">
        <v>24263</v>
      </c>
      <c r="S58">
        <v>8657</v>
      </c>
      <c r="T58">
        <v>9010</v>
      </c>
      <c r="U58">
        <v>5655</v>
      </c>
      <c r="V58">
        <v>7808</v>
      </c>
      <c r="W58">
        <v>22256</v>
      </c>
      <c r="X58">
        <v>5916</v>
      </c>
      <c r="Y58">
        <v>14956</v>
      </c>
      <c r="Z58">
        <v>40436</v>
      </c>
      <c r="AA58">
        <v>68520</v>
      </c>
      <c r="AB58">
        <v>45680</v>
      </c>
      <c r="AC58">
        <v>252003</v>
      </c>
      <c r="AD58">
        <v>343016</v>
      </c>
      <c r="AE58">
        <v>595019</v>
      </c>
      <c r="AF58">
        <v>-0.20169685613158442</v>
      </c>
      <c r="AG58" t="s">
        <v>573</v>
      </c>
      <c r="AH58">
        <v>13463</v>
      </c>
      <c r="AI58" t="s">
        <v>588</v>
      </c>
      <c r="AJ58">
        <v>9</v>
      </c>
    </row>
    <row r="59" spans="1:36" x14ac:dyDescent="0.35">
      <c r="A59" t="s">
        <v>224</v>
      </c>
      <c r="B59" t="s">
        <v>92</v>
      </c>
      <c r="C59" t="s">
        <v>6</v>
      </c>
      <c r="D59" t="s">
        <v>55</v>
      </c>
      <c r="E59">
        <v>74980</v>
      </c>
      <c r="F59">
        <v>27732</v>
      </c>
      <c r="G59">
        <v>2734</v>
      </c>
      <c r="H59">
        <v>6691</v>
      </c>
      <c r="I59">
        <v>4541</v>
      </c>
      <c r="J59">
        <v>7409</v>
      </c>
      <c r="K59">
        <v>10435</v>
      </c>
      <c r="L59">
        <v>36993</v>
      </c>
      <c r="M59">
        <v>10359</v>
      </c>
      <c r="N59">
        <v>119127</v>
      </c>
      <c r="O59">
        <v>15844</v>
      </c>
      <c r="P59">
        <v>11951</v>
      </c>
      <c r="Q59">
        <v>13066</v>
      </c>
      <c r="R59">
        <v>24263</v>
      </c>
      <c r="S59">
        <v>8657</v>
      </c>
      <c r="T59">
        <v>9010</v>
      </c>
      <c r="U59">
        <v>5655</v>
      </c>
      <c r="V59">
        <v>7808</v>
      </c>
      <c r="W59">
        <v>22256</v>
      </c>
      <c r="X59">
        <v>5916</v>
      </c>
      <c r="Y59">
        <v>14956</v>
      </c>
      <c r="Z59">
        <v>40436</v>
      </c>
      <c r="AA59">
        <v>68520</v>
      </c>
      <c r="AB59">
        <v>45680</v>
      </c>
      <c r="AC59">
        <v>252003</v>
      </c>
      <c r="AD59">
        <v>343016</v>
      </c>
      <c r="AE59">
        <v>595019</v>
      </c>
      <c r="AF59">
        <v>-0.20169685613158442</v>
      </c>
      <c r="AG59" t="s">
        <v>574</v>
      </c>
      <c r="AH59">
        <v>28172</v>
      </c>
      <c r="AI59" t="s">
        <v>589</v>
      </c>
      <c r="AJ59">
        <v>10</v>
      </c>
    </row>
    <row r="60" spans="1:36" x14ac:dyDescent="0.35">
      <c r="A60" t="s">
        <v>224</v>
      </c>
      <c r="B60" t="s">
        <v>92</v>
      </c>
      <c r="C60" t="s">
        <v>6</v>
      </c>
      <c r="D60" t="s">
        <v>55</v>
      </c>
      <c r="E60">
        <v>74980</v>
      </c>
      <c r="F60">
        <v>27732</v>
      </c>
      <c r="G60">
        <v>2734</v>
      </c>
      <c r="H60">
        <v>6691</v>
      </c>
      <c r="I60">
        <v>4541</v>
      </c>
      <c r="J60">
        <v>7409</v>
      </c>
      <c r="K60">
        <v>10435</v>
      </c>
      <c r="L60">
        <v>36993</v>
      </c>
      <c r="M60">
        <v>10359</v>
      </c>
      <c r="N60">
        <v>119127</v>
      </c>
      <c r="O60">
        <v>15844</v>
      </c>
      <c r="P60">
        <v>11951</v>
      </c>
      <c r="Q60">
        <v>13066</v>
      </c>
      <c r="R60">
        <v>24263</v>
      </c>
      <c r="S60">
        <v>8657</v>
      </c>
      <c r="T60">
        <v>9010</v>
      </c>
      <c r="U60">
        <v>5655</v>
      </c>
      <c r="V60">
        <v>7808</v>
      </c>
      <c r="W60">
        <v>22256</v>
      </c>
      <c r="X60">
        <v>5916</v>
      </c>
      <c r="Y60">
        <v>14956</v>
      </c>
      <c r="Z60">
        <v>40436</v>
      </c>
      <c r="AA60">
        <v>68520</v>
      </c>
      <c r="AB60">
        <v>45680</v>
      </c>
      <c r="AC60">
        <v>252003</v>
      </c>
      <c r="AD60">
        <v>343016</v>
      </c>
      <c r="AE60">
        <v>595019</v>
      </c>
      <c r="AF60">
        <v>-0.20169685613158442</v>
      </c>
      <c r="AG60" t="s">
        <v>575</v>
      </c>
      <c r="AH60">
        <v>55392</v>
      </c>
      <c r="AI60" t="s">
        <v>590</v>
      </c>
      <c r="AJ60">
        <v>11</v>
      </c>
    </row>
    <row r="61" spans="1:36" x14ac:dyDescent="0.35">
      <c r="A61" t="s">
        <v>224</v>
      </c>
      <c r="B61" t="s">
        <v>92</v>
      </c>
      <c r="C61" t="s">
        <v>6</v>
      </c>
      <c r="D61" t="s">
        <v>55</v>
      </c>
      <c r="E61">
        <v>74980</v>
      </c>
      <c r="F61">
        <v>27732</v>
      </c>
      <c r="G61">
        <v>2734</v>
      </c>
      <c r="H61">
        <v>6691</v>
      </c>
      <c r="I61">
        <v>4541</v>
      </c>
      <c r="J61">
        <v>7409</v>
      </c>
      <c r="K61">
        <v>10435</v>
      </c>
      <c r="L61">
        <v>36993</v>
      </c>
      <c r="M61">
        <v>10359</v>
      </c>
      <c r="N61">
        <v>119127</v>
      </c>
      <c r="O61">
        <v>15844</v>
      </c>
      <c r="P61">
        <v>11951</v>
      </c>
      <c r="Q61">
        <v>13066</v>
      </c>
      <c r="R61">
        <v>24263</v>
      </c>
      <c r="S61">
        <v>8657</v>
      </c>
      <c r="T61">
        <v>9010</v>
      </c>
      <c r="U61">
        <v>5655</v>
      </c>
      <c r="V61">
        <v>7808</v>
      </c>
      <c r="W61">
        <v>22256</v>
      </c>
      <c r="X61">
        <v>5916</v>
      </c>
      <c r="Y61">
        <v>14956</v>
      </c>
      <c r="Z61">
        <v>40436</v>
      </c>
      <c r="AA61">
        <v>68520</v>
      </c>
      <c r="AB61">
        <v>45680</v>
      </c>
      <c r="AC61">
        <v>252003</v>
      </c>
      <c r="AD61">
        <v>343016</v>
      </c>
      <c r="AE61">
        <v>595019</v>
      </c>
      <c r="AF61">
        <v>-0.20169685613158442</v>
      </c>
      <c r="AG61" t="s">
        <v>576</v>
      </c>
      <c r="AH61">
        <v>114200</v>
      </c>
      <c r="AI61" t="s">
        <v>591</v>
      </c>
      <c r="AJ61">
        <v>12</v>
      </c>
    </row>
    <row r="62" spans="1:36" x14ac:dyDescent="0.35">
      <c r="A62" t="s">
        <v>225</v>
      </c>
      <c r="B62" t="s">
        <v>92</v>
      </c>
      <c r="C62" t="s">
        <v>1</v>
      </c>
      <c r="D62" t="s">
        <v>55</v>
      </c>
      <c r="E62">
        <v>14469</v>
      </c>
      <c r="F62">
        <v>2755</v>
      </c>
      <c r="G62">
        <v>267</v>
      </c>
      <c r="H62">
        <v>193</v>
      </c>
      <c r="I62">
        <v>3568</v>
      </c>
      <c r="J62">
        <v>6924</v>
      </c>
      <c r="K62">
        <v>14049</v>
      </c>
      <c r="L62">
        <v>14622</v>
      </c>
      <c r="M62">
        <v>13153</v>
      </c>
      <c r="N62">
        <v>132</v>
      </c>
      <c r="O62">
        <v>480</v>
      </c>
      <c r="P62">
        <v>23507</v>
      </c>
      <c r="Q62">
        <v>5854</v>
      </c>
      <c r="R62">
        <v>11362</v>
      </c>
      <c r="S62">
        <v>10609</v>
      </c>
      <c r="T62">
        <v>33593</v>
      </c>
      <c r="U62">
        <v>13545</v>
      </c>
      <c r="V62">
        <v>33159</v>
      </c>
      <c r="W62">
        <v>10531</v>
      </c>
      <c r="X62">
        <v>915</v>
      </c>
      <c r="Y62">
        <v>4178</v>
      </c>
      <c r="Z62">
        <v>3281</v>
      </c>
      <c r="AA62">
        <v>9477</v>
      </c>
      <c r="AB62">
        <v>7445</v>
      </c>
      <c r="AC62">
        <v>100180</v>
      </c>
      <c r="AD62">
        <v>137888</v>
      </c>
      <c r="AE62">
        <v>238068</v>
      </c>
      <c r="AF62">
        <v>1.3379100518781448E-2</v>
      </c>
      <c r="AG62" t="s">
        <v>565</v>
      </c>
      <c r="AH62">
        <v>17224</v>
      </c>
      <c r="AI62" t="s">
        <v>580</v>
      </c>
      <c r="AJ62">
        <v>1</v>
      </c>
    </row>
    <row r="63" spans="1:36" x14ac:dyDescent="0.35">
      <c r="A63" t="s">
        <v>225</v>
      </c>
      <c r="B63" t="s">
        <v>92</v>
      </c>
      <c r="C63" t="s">
        <v>1</v>
      </c>
      <c r="D63" t="s">
        <v>55</v>
      </c>
      <c r="E63">
        <v>14469</v>
      </c>
      <c r="F63">
        <v>2755</v>
      </c>
      <c r="G63">
        <v>267</v>
      </c>
      <c r="H63">
        <v>193</v>
      </c>
      <c r="I63">
        <v>3568</v>
      </c>
      <c r="J63">
        <v>6924</v>
      </c>
      <c r="K63">
        <v>14049</v>
      </c>
      <c r="L63">
        <v>14622</v>
      </c>
      <c r="M63">
        <v>13153</v>
      </c>
      <c r="N63">
        <v>132</v>
      </c>
      <c r="O63">
        <v>480</v>
      </c>
      <c r="P63">
        <v>23507</v>
      </c>
      <c r="Q63">
        <v>5854</v>
      </c>
      <c r="R63">
        <v>11362</v>
      </c>
      <c r="S63">
        <v>10609</v>
      </c>
      <c r="T63">
        <v>33593</v>
      </c>
      <c r="U63">
        <v>13545</v>
      </c>
      <c r="V63">
        <v>33159</v>
      </c>
      <c r="W63">
        <v>10531</v>
      </c>
      <c r="X63">
        <v>915</v>
      </c>
      <c r="Y63">
        <v>4178</v>
      </c>
      <c r="Z63">
        <v>3281</v>
      </c>
      <c r="AA63">
        <v>9477</v>
      </c>
      <c r="AB63">
        <v>7445</v>
      </c>
      <c r="AC63">
        <v>100180</v>
      </c>
      <c r="AD63">
        <v>137888</v>
      </c>
      <c r="AE63">
        <v>238068</v>
      </c>
      <c r="AF63">
        <v>1.3379100518781448E-2</v>
      </c>
      <c r="AG63" t="s">
        <v>566</v>
      </c>
      <c r="AH63">
        <v>460</v>
      </c>
      <c r="AI63" t="s">
        <v>581</v>
      </c>
      <c r="AJ63">
        <v>2</v>
      </c>
    </row>
    <row r="64" spans="1:36" x14ac:dyDescent="0.35">
      <c r="A64" t="s">
        <v>225</v>
      </c>
      <c r="B64" t="s">
        <v>92</v>
      </c>
      <c r="C64" t="s">
        <v>1</v>
      </c>
      <c r="D64" t="s">
        <v>55</v>
      </c>
      <c r="E64">
        <v>14469</v>
      </c>
      <c r="F64">
        <v>2755</v>
      </c>
      <c r="G64">
        <v>267</v>
      </c>
      <c r="H64">
        <v>193</v>
      </c>
      <c r="I64">
        <v>3568</v>
      </c>
      <c r="J64">
        <v>6924</v>
      </c>
      <c r="K64">
        <v>14049</v>
      </c>
      <c r="L64">
        <v>14622</v>
      </c>
      <c r="M64">
        <v>13153</v>
      </c>
      <c r="N64">
        <v>132</v>
      </c>
      <c r="O64">
        <v>480</v>
      </c>
      <c r="P64">
        <v>23507</v>
      </c>
      <c r="Q64">
        <v>5854</v>
      </c>
      <c r="R64">
        <v>11362</v>
      </c>
      <c r="S64">
        <v>10609</v>
      </c>
      <c r="T64">
        <v>33593</v>
      </c>
      <c r="U64">
        <v>13545</v>
      </c>
      <c r="V64">
        <v>33159</v>
      </c>
      <c r="W64">
        <v>10531</v>
      </c>
      <c r="X64">
        <v>915</v>
      </c>
      <c r="Y64">
        <v>4178</v>
      </c>
      <c r="Z64">
        <v>3281</v>
      </c>
      <c r="AA64">
        <v>9477</v>
      </c>
      <c r="AB64">
        <v>7445</v>
      </c>
      <c r="AC64">
        <v>100180</v>
      </c>
      <c r="AD64">
        <v>137888</v>
      </c>
      <c r="AE64">
        <v>238068</v>
      </c>
      <c r="AF64">
        <v>1.3379100518781448E-2</v>
      </c>
      <c r="AG64" t="s">
        <v>567</v>
      </c>
      <c r="AH64">
        <v>10492</v>
      </c>
      <c r="AI64" t="s">
        <v>582</v>
      </c>
      <c r="AJ64">
        <v>3</v>
      </c>
    </row>
    <row r="65" spans="1:36" x14ac:dyDescent="0.35">
      <c r="A65" t="s">
        <v>225</v>
      </c>
      <c r="B65" t="s">
        <v>92</v>
      </c>
      <c r="C65" t="s">
        <v>1</v>
      </c>
      <c r="D65" t="s">
        <v>55</v>
      </c>
      <c r="E65">
        <v>14469</v>
      </c>
      <c r="F65">
        <v>2755</v>
      </c>
      <c r="G65">
        <v>267</v>
      </c>
      <c r="H65">
        <v>193</v>
      </c>
      <c r="I65">
        <v>3568</v>
      </c>
      <c r="J65">
        <v>6924</v>
      </c>
      <c r="K65">
        <v>14049</v>
      </c>
      <c r="L65">
        <v>14622</v>
      </c>
      <c r="M65">
        <v>13153</v>
      </c>
      <c r="N65">
        <v>132</v>
      </c>
      <c r="O65">
        <v>480</v>
      </c>
      <c r="P65">
        <v>23507</v>
      </c>
      <c r="Q65">
        <v>5854</v>
      </c>
      <c r="R65">
        <v>11362</v>
      </c>
      <c r="S65">
        <v>10609</v>
      </c>
      <c r="T65">
        <v>33593</v>
      </c>
      <c r="U65">
        <v>13545</v>
      </c>
      <c r="V65">
        <v>33159</v>
      </c>
      <c r="W65">
        <v>10531</v>
      </c>
      <c r="X65">
        <v>915</v>
      </c>
      <c r="Y65">
        <v>4178</v>
      </c>
      <c r="Z65">
        <v>3281</v>
      </c>
      <c r="AA65">
        <v>9477</v>
      </c>
      <c r="AB65">
        <v>7445</v>
      </c>
      <c r="AC65">
        <v>100180</v>
      </c>
      <c r="AD65">
        <v>137888</v>
      </c>
      <c r="AE65">
        <v>238068</v>
      </c>
      <c r="AF65">
        <v>1.3379100518781448E-2</v>
      </c>
      <c r="AG65" t="s">
        <v>568</v>
      </c>
      <c r="AH65">
        <v>28671</v>
      </c>
      <c r="AI65" t="s">
        <v>583</v>
      </c>
      <c r="AJ65">
        <v>4</v>
      </c>
    </row>
    <row r="66" spans="1:36" x14ac:dyDescent="0.35">
      <c r="A66" t="s">
        <v>225</v>
      </c>
      <c r="B66" t="s">
        <v>92</v>
      </c>
      <c r="C66" t="s">
        <v>1</v>
      </c>
      <c r="D66" t="s">
        <v>55</v>
      </c>
      <c r="E66">
        <v>14469</v>
      </c>
      <c r="F66">
        <v>2755</v>
      </c>
      <c r="G66">
        <v>267</v>
      </c>
      <c r="H66">
        <v>193</v>
      </c>
      <c r="I66">
        <v>3568</v>
      </c>
      <c r="J66">
        <v>6924</v>
      </c>
      <c r="K66">
        <v>14049</v>
      </c>
      <c r="L66">
        <v>14622</v>
      </c>
      <c r="M66">
        <v>13153</v>
      </c>
      <c r="N66">
        <v>132</v>
      </c>
      <c r="O66">
        <v>480</v>
      </c>
      <c r="P66">
        <v>23507</v>
      </c>
      <c r="Q66">
        <v>5854</v>
      </c>
      <c r="R66">
        <v>11362</v>
      </c>
      <c r="S66">
        <v>10609</v>
      </c>
      <c r="T66">
        <v>33593</v>
      </c>
      <c r="U66">
        <v>13545</v>
      </c>
      <c r="V66">
        <v>33159</v>
      </c>
      <c r="W66">
        <v>10531</v>
      </c>
      <c r="X66">
        <v>915</v>
      </c>
      <c r="Y66">
        <v>4178</v>
      </c>
      <c r="Z66">
        <v>3281</v>
      </c>
      <c r="AA66">
        <v>9477</v>
      </c>
      <c r="AB66">
        <v>7445</v>
      </c>
      <c r="AC66">
        <v>100180</v>
      </c>
      <c r="AD66">
        <v>137888</v>
      </c>
      <c r="AE66">
        <v>238068</v>
      </c>
      <c r="AF66">
        <v>1.3379100518781448E-2</v>
      </c>
      <c r="AG66" t="s">
        <v>569</v>
      </c>
      <c r="AH66">
        <v>13285</v>
      </c>
      <c r="AI66" t="s">
        <v>584</v>
      </c>
      <c r="AJ66">
        <v>5</v>
      </c>
    </row>
    <row r="67" spans="1:36" x14ac:dyDescent="0.35">
      <c r="A67" t="s">
        <v>225</v>
      </c>
      <c r="B67" t="s">
        <v>92</v>
      </c>
      <c r="C67" t="s">
        <v>1</v>
      </c>
      <c r="D67" t="s">
        <v>55</v>
      </c>
      <c r="E67">
        <v>14469</v>
      </c>
      <c r="F67">
        <v>2755</v>
      </c>
      <c r="G67">
        <v>267</v>
      </c>
      <c r="H67">
        <v>193</v>
      </c>
      <c r="I67">
        <v>3568</v>
      </c>
      <c r="J67">
        <v>6924</v>
      </c>
      <c r="K67">
        <v>14049</v>
      </c>
      <c r="L67">
        <v>14622</v>
      </c>
      <c r="M67">
        <v>13153</v>
      </c>
      <c r="N67">
        <v>132</v>
      </c>
      <c r="O67">
        <v>480</v>
      </c>
      <c r="P67">
        <v>23507</v>
      </c>
      <c r="Q67">
        <v>5854</v>
      </c>
      <c r="R67">
        <v>11362</v>
      </c>
      <c r="S67">
        <v>10609</v>
      </c>
      <c r="T67">
        <v>33593</v>
      </c>
      <c r="U67">
        <v>13545</v>
      </c>
      <c r="V67">
        <v>33159</v>
      </c>
      <c r="W67">
        <v>10531</v>
      </c>
      <c r="X67">
        <v>915</v>
      </c>
      <c r="Y67">
        <v>4178</v>
      </c>
      <c r="Z67">
        <v>3281</v>
      </c>
      <c r="AA67">
        <v>9477</v>
      </c>
      <c r="AB67">
        <v>7445</v>
      </c>
      <c r="AC67">
        <v>100180</v>
      </c>
      <c r="AD67">
        <v>137888</v>
      </c>
      <c r="AE67">
        <v>238068</v>
      </c>
      <c r="AF67">
        <v>1.3379100518781448E-2</v>
      </c>
      <c r="AG67" t="s">
        <v>570</v>
      </c>
      <c r="AH67">
        <v>23987</v>
      </c>
      <c r="AI67" t="s">
        <v>585</v>
      </c>
      <c r="AJ67">
        <v>6</v>
      </c>
    </row>
    <row r="68" spans="1:36" x14ac:dyDescent="0.35">
      <c r="A68" t="s">
        <v>225</v>
      </c>
      <c r="B68" t="s">
        <v>92</v>
      </c>
      <c r="C68" t="s">
        <v>1</v>
      </c>
      <c r="D68" t="s">
        <v>55</v>
      </c>
      <c r="E68">
        <v>14469</v>
      </c>
      <c r="F68">
        <v>2755</v>
      </c>
      <c r="G68">
        <v>267</v>
      </c>
      <c r="H68">
        <v>193</v>
      </c>
      <c r="I68">
        <v>3568</v>
      </c>
      <c r="J68">
        <v>6924</v>
      </c>
      <c r="K68">
        <v>14049</v>
      </c>
      <c r="L68">
        <v>14622</v>
      </c>
      <c r="M68">
        <v>13153</v>
      </c>
      <c r="N68">
        <v>132</v>
      </c>
      <c r="O68">
        <v>480</v>
      </c>
      <c r="P68">
        <v>23507</v>
      </c>
      <c r="Q68">
        <v>5854</v>
      </c>
      <c r="R68">
        <v>11362</v>
      </c>
      <c r="S68">
        <v>10609</v>
      </c>
      <c r="T68">
        <v>33593</v>
      </c>
      <c r="U68">
        <v>13545</v>
      </c>
      <c r="V68">
        <v>33159</v>
      </c>
      <c r="W68">
        <v>10531</v>
      </c>
      <c r="X68">
        <v>915</v>
      </c>
      <c r="Y68">
        <v>4178</v>
      </c>
      <c r="Z68">
        <v>3281</v>
      </c>
      <c r="AA68">
        <v>9477</v>
      </c>
      <c r="AB68">
        <v>7445</v>
      </c>
      <c r="AC68">
        <v>100180</v>
      </c>
      <c r="AD68">
        <v>137888</v>
      </c>
      <c r="AE68">
        <v>238068</v>
      </c>
      <c r="AF68">
        <v>1.3379100518781448E-2</v>
      </c>
      <c r="AG68" t="s">
        <v>571</v>
      </c>
      <c r="AH68">
        <v>17216</v>
      </c>
      <c r="AI68" t="s">
        <v>586</v>
      </c>
      <c r="AJ68">
        <v>7</v>
      </c>
    </row>
    <row r="69" spans="1:36" x14ac:dyDescent="0.35">
      <c r="A69" t="s">
        <v>225</v>
      </c>
      <c r="B69" t="s">
        <v>92</v>
      </c>
      <c r="C69" t="s">
        <v>1</v>
      </c>
      <c r="D69" t="s">
        <v>55</v>
      </c>
      <c r="E69">
        <v>14469</v>
      </c>
      <c r="F69">
        <v>2755</v>
      </c>
      <c r="G69">
        <v>267</v>
      </c>
      <c r="H69">
        <v>193</v>
      </c>
      <c r="I69">
        <v>3568</v>
      </c>
      <c r="J69">
        <v>6924</v>
      </c>
      <c r="K69">
        <v>14049</v>
      </c>
      <c r="L69">
        <v>14622</v>
      </c>
      <c r="M69">
        <v>13153</v>
      </c>
      <c r="N69">
        <v>132</v>
      </c>
      <c r="O69">
        <v>480</v>
      </c>
      <c r="P69">
        <v>23507</v>
      </c>
      <c r="Q69">
        <v>5854</v>
      </c>
      <c r="R69">
        <v>11362</v>
      </c>
      <c r="S69">
        <v>10609</v>
      </c>
      <c r="T69">
        <v>33593</v>
      </c>
      <c r="U69">
        <v>13545</v>
      </c>
      <c r="V69">
        <v>33159</v>
      </c>
      <c r="W69">
        <v>10531</v>
      </c>
      <c r="X69">
        <v>915</v>
      </c>
      <c r="Y69">
        <v>4178</v>
      </c>
      <c r="Z69">
        <v>3281</v>
      </c>
      <c r="AA69">
        <v>9477</v>
      </c>
      <c r="AB69">
        <v>7445</v>
      </c>
      <c r="AC69">
        <v>100180</v>
      </c>
      <c r="AD69">
        <v>137888</v>
      </c>
      <c r="AE69">
        <v>238068</v>
      </c>
      <c r="AF69">
        <v>1.3379100518781448E-2</v>
      </c>
      <c r="AG69" t="s">
        <v>572</v>
      </c>
      <c r="AH69">
        <v>44202</v>
      </c>
      <c r="AI69" t="s">
        <v>587</v>
      </c>
      <c r="AJ69">
        <v>8</v>
      </c>
    </row>
    <row r="70" spans="1:36" x14ac:dyDescent="0.35">
      <c r="A70" t="s">
        <v>225</v>
      </c>
      <c r="B70" t="s">
        <v>92</v>
      </c>
      <c r="C70" t="s">
        <v>1</v>
      </c>
      <c r="D70" t="s">
        <v>55</v>
      </c>
      <c r="E70">
        <v>14469</v>
      </c>
      <c r="F70">
        <v>2755</v>
      </c>
      <c r="G70">
        <v>267</v>
      </c>
      <c r="H70">
        <v>193</v>
      </c>
      <c r="I70">
        <v>3568</v>
      </c>
      <c r="J70">
        <v>6924</v>
      </c>
      <c r="K70">
        <v>14049</v>
      </c>
      <c r="L70">
        <v>14622</v>
      </c>
      <c r="M70">
        <v>13153</v>
      </c>
      <c r="N70">
        <v>132</v>
      </c>
      <c r="O70">
        <v>480</v>
      </c>
      <c r="P70">
        <v>23507</v>
      </c>
      <c r="Q70">
        <v>5854</v>
      </c>
      <c r="R70">
        <v>11362</v>
      </c>
      <c r="S70">
        <v>10609</v>
      </c>
      <c r="T70">
        <v>33593</v>
      </c>
      <c r="U70">
        <v>13545</v>
      </c>
      <c r="V70">
        <v>33159</v>
      </c>
      <c r="W70">
        <v>10531</v>
      </c>
      <c r="X70">
        <v>915</v>
      </c>
      <c r="Y70">
        <v>4178</v>
      </c>
      <c r="Z70">
        <v>3281</v>
      </c>
      <c r="AA70">
        <v>9477</v>
      </c>
      <c r="AB70">
        <v>7445</v>
      </c>
      <c r="AC70">
        <v>100180</v>
      </c>
      <c r="AD70">
        <v>137888</v>
      </c>
      <c r="AE70">
        <v>238068</v>
      </c>
      <c r="AF70">
        <v>1.3379100518781448E-2</v>
      </c>
      <c r="AG70" t="s">
        <v>573</v>
      </c>
      <c r="AH70">
        <v>46704</v>
      </c>
      <c r="AI70" t="s">
        <v>588</v>
      </c>
      <c r="AJ70">
        <v>9</v>
      </c>
    </row>
    <row r="71" spans="1:36" x14ac:dyDescent="0.35">
      <c r="A71" t="s">
        <v>225</v>
      </c>
      <c r="B71" t="s">
        <v>92</v>
      </c>
      <c r="C71" t="s">
        <v>1</v>
      </c>
      <c r="D71" t="s">
        <v>55</v>
      </c>
      <c r="E71">
        <v>14469</v>
      </c>
      <c r="F71">
        <v>2755</v>
      </c>
      <c r="G71">
        <v>267</v>
      </c>
      <c r="H71">
        <v>193</v>
      </c>
      <c r="I71">
        <v>3568</v>
      </c>
      <c r="J71">
        <v>6924</v>
      </c>
      <c r="K71">
        <v>14049</v>
      </c>
      <c r="L71">
        <v>14622</v>
      </c>
      <c r="M71">
        <v>13153</v>
      </c>
      <c r="N71">
        <v>132</v>
      </c>
      <c r="O71">
        <v>480</v>
      </c>
      <c r="P71">
        <v>23507</v>
      </c>
      <c r="Q71">
        <v>5854</v>
      </c>
      <c r="R71">
        <v>11362</v>
      </c>
      <c r="S71">
        <v>10609</v>
      </c>
      <c r="T71">
        <v>33593</v>
      </c>
      <c r="U71">
        <v>13545</v>
      </c>
      <c r="V71">
        <v>33159</v>
      </c>
      <c r="W71">
        <v>10531</v>
      </c>
      <c r="X71">
        <v>915</v>
      </c>
      <c r="Y71">
        <v>4178</v>
      </c>
      <c r="Z71">
        <v>3281</v>
      </c>
      <c r="AA71">
        <v>9477</v>
      </c>
      <c r="AB71">
        <v>7445</v>
      </c>
      <c r="AC71">
        <v>100180</v>
      </c>
      <c r="AD71">
        <v>137888</v>
      </c>
      <c r="AE71">
        <v>238068</v>
      </c>
      <c r="AF71">
        <v>1.3379100518781448E-2</v>
      </c>
      <c r="AG71" t="s">
        <v>574</v>
      </c>
      <c r="AH71">
        <v>11446</v>
      </c>
      <c r="AI71" t="s">
        <v>589</v>
      </c>
      <c r="AJ71">
        <v>10</v>
      </c>
    </row>
    <row r="72" spans="1:36" x14ac:dyDescent="0.35">
      <c r="A72" t="s">
        <v>225</v>
      </c>
      <c r="B72" t="s">
        <v>92</v>
      </c>
      <c r="C72" t="s">
        <v>1</v>
      </c>
      <c r="D72" t="s">
        <v>55</v>
      </c>
      <c r="E72">
        <v>14469</v>
      </c>
      <c r="F72">
        <v>2755</v>
      </c>
      <c r="G72">
        <v>267</v>
      </c>
      <c r="H72">
        <v>193</v>
      </c>
      <c r="I72">
        <v>3568</v>
      </c>
      <c r="J72">
        <v>6924</v>
      </c>
      <c r="K72">
        <v>14049</v>
      </c>
      <c r="L72">
        <v>14622</v>
      </c>
      <c r="M72">
        <v>13153</v>
      </c>
      <c r="N72">
        <v>132</v>
      </c>
      <c r="O72">
        <v>480</v>
      </c>
      <c r="P72">
        <v>23507</v>
      </c>
      <c r="Q72">
        <v>5854</v>
      </c>
      <c r="R72">
        <v>11362</v>
      </c>
      <c r="S72">
        <v>10609</v>
      </c>
      <c r="T72">
        <v>33593</v>
      </c>
      <c r="U72">
        <v>13545</v>
      </c>
      <c r="V72">
        <v>33159</v>
      </c>
      <c r="W72">
        <v>10531</v>
      </c>
      <c r="X72">
        <v>915</v>
      </c>
      <c r="Y72">
        <v>4178</v>
      </c>
      <c r="Z72">
        <v>3281</v>
      </c>
      <c r="AA72">
        <v>9477</v>
      </c>
      <c r="AB72">
        <v>7445</v>
      </c>
      <c r="AC72">
        <v>100180</v>
      </c>
      <c r="AD72">
        <v>137888</v>
      </c>
      <c r="AE72">
        <v>238068</v>
      </c>
      <c r="AF72">
        <v>1.3379100518781448E-2</v>
      </c>
      <c r="AG72" t="s">
        <v>575</v>
      </c>
      <c r="AH72">
        <v>7459</v>
      </c>
      <c r="AI72" t="s">
        <v>590</v>
      </c>
      <c r="AJ72">
        <v>11</v>
      </c>
    </row>
    <row r="73" spans="1:36" x14ac:dyDescent="0.35">
      <c r="A73" t="s">
        <v>225</v>
      </c>
      <c r="B73" t="s">
        <v>92</v>
      </c>
      <c r="C73" t="s">
        <v>1</v>
      </c>
      <c r="D73" t="s">
        <v>55</v>
      </c>
      <c r="E73">
        <v>14469</v>
      </c>
      <c r="F73">
        <v>2755</v>
      </c>
      <c r="G73">
        <v>267</v>
      </c>
      <c r="H73">
        <v>193</v>
      </c>
      <c r="I73">
        <v>3568</v>
      </c>
      <c r="J73">
        <v>6924</v>
      </c>
      <c r="K73">
        <v>14049</v>
      </c>
      <c r="L73">
        <v>14622</v>
      </c>
      <c r="M73">
        <v>13153</v>
      </c>
      <c r="N73">
        <v>132</v>
      </c>
      <c r="O73">
        <v>480</v>
      </c>
      <c r="P73">
        <v>23507</v>
      </c>
      <c r="Q73">
        <v>5854</v>
      </c>
      <c r="R73">
        <v>11362</v>
      </c>
      <c r="S73">
        <v>10609</v>
      </c>
      <c r="T73">
        <v>33593</v>
      </c>
      <c r="U73">
        <v>13545</v>
      </c>
      <c r="V73">
        <v>33159</v>
      </c>
      <c r="W73">
        <v>10531</v>
      </c>
      <c r="X73">
        <v>915</v>
      </c>
      <c r="Y73">
        <v>4178</v>
      </c>
      <c r="Z73">
        <v>3281</v>
      </c>
      <c r="AA73">
        <v>9477</v>
      </c>
      <c r="AB73">
        <v>7445</v>
      </c>
      <c r="AC73">
        <v>100180</v>
      </c>
      <c r="AD73">
        <v>137888</v>
      </c>
      <c r="AE73">
        <v>238068</v>
      </c>
      <c r="AF73">
        <v>1.3379100518781448E-2</v>
      </c>
      <c r="AG73" t="s">
        <v>576</v>
      </c>
      <c r="AH73">
        <v>16922</v>
      </c>
      <c r="AI73" t="s">
        <v>591</v>
      </c>
      <c r="AJ73">
        <v>12</v>
      </c>
    </row>
    <row r="74" spans="1:36" x14ac:dyDescent="0.35">
      <c r="A74" t="s">
        <v>97</v>
      </c>
      <c r="B74" t="s">
        <v>92</v>
      </c>
      <c r="C74" t="s">
        <v>7</v>
      </c>
      <c r="D74" t="s">
        <v>55</v>
      </c>
      <c r="E74">
        <v>24347</v>
      </c>
      <c r="F74">
        <v>24347</v>
      </c>
      <c r="G74">
        <v>2809</v>
      </c>
      <c r="H74">
        <v>1872</v>
      </c>
      <c r="I74">
        <v>3636</v>
      </c>
      <c r="J74">
        <v>359</v>
      </c>
      <c r="K74">
        <v>7342</v>
      </c>
      <c r="L74">
        <v>17129</v>
      </c>
      <c r="M74">
        <v>0</v>
      </c>
      <c r="N74">
        <v>9603</v>
      </c>
      <c r="O74">
        <v>8602</v>
      </c>
      <c r="P74">
        <v>14645</v>
      </c>
      <c r="Q74">
        <v>9067</v>
      </c>
      <c r="R74">
        <v>22197</v>
      </c>
      <c r="S74">
        <v>11884</v>
      </c>
      <c r="T74">
        <v>1175</v>
      </c>
      <c r="U74">
        <v>7650</v>
      </c>
      <c r="V74">
        <v>1912</v>
      </c>
      <c r="W74">
        <v>763</v>
      </c>
      <c r="X74">
        <v>40</v>
      </c>
      <c r="Y74">
        <v>1993</v>
      </c>
      <c r="Z74">
        <v>47816</v>
      </c>
      <c r="AA74">
        <v>5004</v>
      </c>
      <c r="AB74">
        <v>5419</v>
      </c>
      <c r="AC74">
        <v>83097</v>
      </c>
      <c r="AD74">
        <v>146514</v>
      </c>
      <c r="AE74">
        <v>229611</v>
      </c>
      <c r="AF74">
        <v>-6.0538028020646791E-2</v>
      </c>
      <c r="AG74" t="s">
        <v>565</v>
      </c>
      <c r="AH74">
        <v>48694</v>
      </c>
      <c r="AI74" t="s">
        <v>580</v>
      </c>
      <c r="AJ74">
        <v>1</v>
      </c>
    </row>
    <row r="75" spans="1:36" x14ac:dyDescent="0.35">
      <c r="A75" t="s">
        <v>97</v>
      </c>
      <c r="B75" t="s">
        <v>92</v>
      </c>
      <c r="C75" t="s">
        <v>7</v>
      </c>
      <c r="D75" t="s">
        <v>55</v>
      </c>
      <c r="E75">
        <v>24347</v>
      </c>
      <c r="F75">
        <v>24347</v>
      </c>
      <c r="G75">
        <v>2809</v>
      </c>
      <c r="H75">
        <v>1872</v>
      </c>
      <c r="I75">
        <v>3636</v>
      </c>
      <c r="J75">
        <v>359</v>
      </c>
      <c r="K75">
        <v>7342</v>
      </c>
      <c r="L75">
        <v>17129</v>
      </c>
      <c r="M75">
        <v>0</v>
      </c>
      <c r="N75">
        <v>9603</v>
      </c>
      <c r="O75">
        <v>8602</v>
      </c>
      <c r="P75">
        <v>14645</v>
      </c>
      <c r="Q75">
        <v>9067</v>
      </c>
      <c r="R75">
        <v>22197</v>
      </c>
      <c r="S75">
        <v>11884</v>
      </c>
      <c r="T75">
        <v>1175</v>
      </c>
      <c r="U75">
        <v>7650</v>
      </c>
      <c r="V75">
        <v>1912</v>
      </c>
      <c r="W75">
        <v>763</v>
      </c>
      <c r="X75">
        <v>40</v>
      </c>
      <c r="Y75">
        <v>1993</v>
      </c>
      <c r="Z75">
        <v>47816</v>
      </c>
      <c r="AA75">
        <v>5004</v>
      </c>
      <c r="AB75">
        <v>5419</v>
      </c>
      <c r="AC75">
        <v>83097</v>
      </c>
      <c r="AD75">
        <v>146514</v>
      </c>
      <c r="AE75">
        <v>229611</v>
      </c>
      <c r="AF75">
        <v>-6.0538028020646791E-2</v>
      </c>
      <c r="AG75" t="s">
        <v>566</v>
      </c>
      <c r="AH75">
        <v>4681</v>
      </c>
      <c r="AI75" t="s">
        <v>581</v>
      </c>
      <c r="AJ75">
        <v>2</v>
      </c>
    </row>
    <row r="76" spans="1:36" x14ac:dyDescent="0.35">
      <c r="A76" t="s">
        <v>97</v>
      </c>
      <c r="B76" t="s">
        <v>92</v>
      </c>
      <c r="C76" t="s">
        <v>7</v>
      </c>
      <c r="D76" t="s">
        <v>55</v>
      </c>
      <c r="E76">
        <v>24347</v>
      </c>
      <c r="F76">
        <v>24347</v>
      </c>
      <c r="G76">
        <v>2809</v>
      </c>
      <c r="H76">
        <v>1872</v>
      </c>
      <c r="I76">
        <v>3636</v>
      </c>
      <c r="J76">
        <v>359</v>
      </c>
      <c r="K76">
        <v>7342</v>
      </c>
      <c r="L76">
        <v>17129</v>
      </c>
      <c r="M76">
        <v>0</v>
      </c>
      <c r="N76">
        <v>9603</v>
      </c>
      <c r="O76">
        <v>8602</v>
      </c>
      <c r="P76">
        <v>14645</v>
      </c>
      <c r="Q76">
        <v>9067</v>
      </c>
      <c r="R76">
        <v>22197</v>
      </c>
      <c r="S76">
        <v>11884</v>
      </c>
      <c r="T76">
        <v>1175</v>
      </c>
      <c r="U76">
        <v>7650</v>
      </c>
      <c r="V76">
        <v>1912</v>
      </c>
      <c r="W76">
        <v>763</v>
      </c>
      <c r="X76">
        <v>40</v>
      </c>
      <c r="Y76">
        <v>1993</v>
      </c>
      <c r="Z76">
        <v>47816</v>
      </c>
      <c r="AA76">
        <v>5004</v>
      </c>
      <c r="AB76">
        <v>5419</v>
      </c>
      <c r="AC76">
        <v>83097</v>
      </c>
      <c r="AD76">
        <v>146514</v>
      </c>
      <c r="AE76">
        <v>229611</v>
      </c>
      <c r="AF76">
        <v>-6.0538028020646791E-2</v>
      </c>
      <c r="AG76" t="s">
        <v>567</v>
      </c>
      <c r="AH76">
        <v>3995</v>
      </c>
      <c r="AI76" t="s">
        <v>582</v>
      </c>
      <c r="AJ76">
        <v>3</v>
      </c>
    </row>
    <row r="77" spans="1:36" x14ac:dyDescent="0.35">
      <c r="A77" t="s">
        <v>97</v>
      </c>
      <c r="B77" t="s">
        <v>92</v>
      </c>
      <c r="C77" t="s">
        <v>7</v>
      </c>
      <c r="D77" t="s">
        <v>55</v>
      </c>
      <c r="E77">
        <v>24347</v>
      </c>
      <c r="F77">
        <v>24347</v>
      </c>
      <c r="G77">
        <v>2809</v>
      </c>
      <c r="H77">
        <v>1872</v>
      </c>
      <c r="I77">
        <v>3636</v>
      </c>
      <c r="J77">
        <v>359</v>
      </c>
      <c r="K77">
        <v>7342</v>
      </c>
      <c r="L77">
        <v>17129</v>
      </c>
      <c r="M77">
        <v>0</v>
      </c>
      <c r="N77">
        <v>9603</v>
      </c>
      <c r="O77">
        <v>8602</v>
      </c>
      <c r="P77">
        <v>14645</v>
      </c>
      <c r="Q77">
        <v>9067</v>
      </c>
      <c r="R77">
        <v>22197</v>
      </c>
      <c r="S77">
        <v>11884</v>
      </c>
      <c r="T77">
        <v>1175</v>
      </c>
      <c r="U77">
        <v>7650</v>
      </c>
      <c r="V77">
        <v>1912</v>
      </c>
      <c r="W77">
        <v>763</v>
      </c>
      <c r="X77">
        <v>40</v>
      </c>
      <c r="Y77">
        <v>1993</v>
      </c>
      <c r="Z77">
        <v>47816</v>
      </c>
      <c r="AA77">
        <v>5004</v>
      </c>
      <c r="AB77">
        <v>5419</v>
      </c>
      <c r="AC77">
        <v>83097</v>
      </c>
      <c r="AD77">
        <v>146514</v>
      </c>
      <c r="AE77">
        <v>229611</v>
      </c>
      <c r="AF77">
        <v>-6.0538028020646791E-2</v>
      </c>
      <c r="AG77" t="s">
        <v>568</v>
      </c>
      <c r="AH77">
        <v>24471</v>
      </c>
      <c r="AI77" t="s">
        <v>583</v>
      </c>
      <c r="AJ77">
        <v>4</v>
      </c>
    </row>
    <row r="78" spans="1:36" x14ac:dyDescent="0.35">
      <c r="A78" t="s">
        <v>97</v>
      </c>
      <c r="B78" t="s">
        <v>92</v>
      </c>
      <c r="C78" t="s">
        <v>7</v>
      </c>
      <c r="D78" t="s">
        <v>55</v>
      </c>
      <c r="E78">
        <v>24347</v>
      </c>
      <c r="F78">
        <v>24347</v>
      </c>
      <c r="G78">
        <v>2809</v>
      </c>
      <c r="H78">
        <v>1872</v>
      </c>
      <c r="I78">
        <v>3636</v>
      </c>
      <c r="J78">
        <v>359</v>
      </c>
      <c r="K78">
        <v>7342</v>
      </c>
      <c r="L78">
        <v>17129</v>
      </c>
      <c r="M78">
        <v>0</v>
      </c>
      <c r="N78">
        <v>9603</v>
      </c>
      <c r="O78">
        <v>8602</v>
      </c>
      <c r="P78">
        <v>14645</v>
      </c>
      <c r="Q78">
        <v>9067</v>
      </c>
      <c r="R78">
        <v>22197</v>
      </c>
      <c r="S78">
        <v>11884</v>
      </c>
      <c r="T78">
        <v>1175</v>
      </c>
      <c r="U78">
        <v>7650</v>
      </c>
      <c r="V78">
        <v>1912</v>
      </c>
      <c r="W78">
        <v>763</v>
      </c>
      <c r="X78">
        <v>40</v>
      </c>
      <c r="Y78">
        <v>1993</v>
      </c>
      <c r="Z78">
        <v>47816</v>
      </c>
      <c r="AA78">
        <v>5004</v>
      </c>
      <c r="AB78">
        <v>5419</v>
      </c>
      <c r="AC78">
        <v>83097</v>
      </c>
      <c r="AD78">
        <v>146514</v>
      </c>
      <c r="AE78">
        <v>229611</v>
      </c>
      <c r="AF78">
        <v>-6.0538028020646791E-2</v>
      </c>
      <c r="AG78" t="s">
        <v>569</v>
      </c>
      <c r="AH78">
        <v>9603</v>
      </c>
      <c r="AI78" t="s">
        <v>584</v>
      </c>
      <c r="AJ78">
        <v>5</v>
      </c>
    </row>
    <row r="79" spans="1:36" x14ac:dyDescent="0.35">
      <c r="A79" t="s">
        <v>97</v>
      </c>
      <c r="B79" t="s">
        <v>92</v>
      </c>
      <c r="C79" t="s">
        <v>7</v>
      </c>
      <c r="D79" t="s">
        <v>55</v>
      </c>
      <c r="E79">
        <v>24347</v>
      </c>
      <c r="F79">
        <v>24347</v>
      </c>
      <c r="G79">
        <v>2809</v>
      </c>
      <c r="H79">
        <v>1872</v>
      </c>
      <c r="I79">
        <v>3636</v>
      </c>
      <c r="J79">
        <v>359</v>
      </c>
      <c r="K79">
        <v>7342</v>
      </c>
      <c r="L79">
        <v>17129</v>
      </c>
      <c r="M79">
        <v>0</v>
      </c>
      <c r="N79">
        <v>9603</v>
      </c>
      <c r="O79">
        <v>8602</v>
      </c>
      <c r="P79">
        <v>14645</v>
      </c>
      <c r="Q79">
        <v>9067</v>
      </c>
      <c r="R79">
        <v>22197</v>
      </c>
      <c r="S79">
        <v>11884</v>
      </c>
      <c r="T79">
        <v>1175</v>
      </c>
      <c r="U79">
        <v>7650</v>
      </c>
      <c r="V79">
        <v>1912</v>
      </c>
      <c r="W79">
        <v>763</v>
      </c>
      <c r="X79">
        <v>40</v>
      </c>
      <c r="Y79">
        <v>1993</v>
      </c>
      <c r="Z79">
        <v>47816</v>
      </c>
      <c r="AA79">
        <v>5004</v>
      </c>
      <c r="AB79">
        <v>5419</v>
      </c>
      <c r="AC79">
        <v>83097</v>
      </c>
      <c r="AD79">
        <v>146514</v>
      </c>
      <c r="AE79">
        <v>229611</v>
      </c>
      <c r="AF79">
        <v>-6.0538028020646791E-2</v>
      </c>
      <c r="AG79" t="s">
        <v>570</v>
      </c>
      <c r="AH79">
        <v>23247</v>
      </c>
      <c r="AI79" t="s">
        <v>585</v>
      </c>
      <c r="AJ79">
        <v>6</v>
      </c>
    </row>
    <row r="80" spans="1:36" x14ac:dyDescent="0.35">
      <c r="A80" t="s">
        <v>97</v>
      </c>
      <c r="B80" t="s">
        <v>92</v>
      </c>
      <c r="C80" t="s">
        <v>7</v>
      </c>
      <c r="D80" t="s">
        <v>55</v>
      </c>
      <c r="E80">
        <v>24347</v>
      </c>
      <c r="F80">
        <v>24347</v>
      </c>
      <c r="G80">
        <v>2809</v>
      </c>
      <c r="H80">
        <v>1872</v>
      </c>
      <c r="I80">
        <v>3636</v>
      </c>
      <c r="J80">
        <v>359</v>
      </c>
      <c r="K80">
        <v>7342</v>
      </c>
      <c r="L80">
        <v>17129</v>
      </c>
      <c r="M80">
        <v>0</v>
      </c>
      <c r="N80">
        <v>9603</v>
      </c>
      <c r="O80">
        <v>8602</v>
      </c>
      <c r="P80">
        <v>14645</v>
      </c>
      <c r="Q80">
        <v>9067</v>
      </c>
      <c r="R80">
        <v>22197</v>
      </c>
      <c r="S80">
        <v>11884</v>
      </c>
      <c r="T80">
        <v>1175</v>
      </c>
      <c r="U80">
        <v>7650</v>
      </c>
      <c r="V80">
        <v>1912</v>
      </c>
      <c r="W80">
        <v>763</v>
      </c>
      <c r="X80">
        <v>40</v>
      </c>
      <c r="Y80">
        <v>1993</v>
      </c>
      <c r="Z80">
        <v>47816</v>
      </c>
      <c r="AA80">
        <v>5004</v>
      </c>
      <c r="AB80">
        <v>5419</v>
      </c>
      <c r="AC80">
        <v>83097</v>
      </c>
      <c r="AD80">
        <v>146514</v>
      </c>
      <c r="AE80">
        <v>229611</v>
      </c>
      <c r="AF80">
        <v>-6.0538028020646791E-2</v>
      </c>
      <c r="AG80" t="s">
        <v>571</v>
      </c>
      <c r="AH80">
        <v>31264</v>
      </c>
      <c r="AI80" t="s">
        <v>586</v>
      </c>
      <c r="AJ80">
        <v>7</v>
      </c>
    </row>
    <row r="81" spans="1:36" x14ac:dyDescent="0.35">
      <c r="A81" t="s">
        <v>97</v>
      </c>
      <c r="B81" t="s">
        <v>92</v>
      </c>
      <c r="C81" t="s">
        <v>7</v>
      </c>
      <c r="D81" t="s">
        <v>55</v>
      </c>
      <c r="E81">
        <v>24347</v>
      </c>
      <c r="F81">
        <v>24347</v>
      </c>
      <c r="G81">
        <v>2809</v>
      </c>
      <c r="H81">
        <v>1872</v>
      </c>
      <c r="I81">
        <v>3636</v>
      </c>
      <c r="J81">
        <v>359</v>
      </c>
      <c r="K81">
        <v>7342</v>
      </c>
      <c r="L81">
        <v>17129</v>
      </c>
      <c r="M81">
        <v>0</v>
      </c>
      <c r="N81">
        <v>9603</v>
      </c>
      <c r="O81">
        <v>8602</v>
      </c>
      <c r="P81">
        <v>14645</v>
      </c>
      <c r="Q81">
        <v>9067</v>
      </c>
      <c r="R81">
        <v>22197</v>
      </c>
      <c r="S81">
        <v>11884</v>
      </c>
      <c r="T81">
        <v>1175</v>
      </c>
      <c r="U81">
        <v>7650</v>
      </c>
      <c r="V81">
        <v>1912</v>
      </c>
      <c r="W81">
        <v>763</v>
      </c>
      <c r="X81">
        <v>40</v>
      </c>
      <c r="Y81">
        <v>1993</v>
      </c>
      <c r="Z81">
        <v>47816</v>
      </c>
      <c r="AA81">
        <v>5004</v>
      </c>
      <c r="AB81">
        <v>5419</v>
      </c>
      <c r="AC81">
        <v>83097</v>
      </c>
      <c r="AD81">
        <v>146514</v>
      </c>
      <c r="AE81">
        <v>229611</v>
      </c>
      <c r="AF81">
        <v>-6.0538028020646791E-2</v>
      </c>
      <c r="AG81" t="s">
        <v>572</v>
      </c>
      <c r="AH81">
        <v>13059</v>
      </c>
      <c r="AI81" t="s">
        <v>587</v>
      </c>
      <c r="AJ81">
        <v>8</v>
      </c>
    </row>
    <row r="82" spans="1:36" x14ac:dyDescent="0.35">
      <c r="A82" t="s">
        <v>97</v>
      </c>
      <c r="B82" t="s">
        <v>92</v>
      </c>
      <c r="C82" t="s">
        <v>7</v>
      </c>
      <c r="D82" t="s">
        <v>55</v>
      </c>
      <c r="E82">
        <v>24347</v>
      </c>
      <c r="F82">
        <v>24347</v>
      </c>
      <c r="G82">
        <v>2809</v>
      </c>
      <c r="H82">
        <v>1872</v>
      </c>
      <c r="I82">
        <v>3636</v>
      </c>
      <c r="J82">
        <v>359</v>
      </c>
      <c r="K82">
        <v>7342</v>
      </c>
      <c r="L82">
        <v>17129</v>
      </c>
      <c r="M82">
        <v>0</v>
      </c>
      <c r="N82">
        <v>9603</v>
      </c>
      <c r="O82">
        <v>8602</v>
      </c>
      <c r="P82">
        <v>14645</v>
      </c>
      <c r="Q82">
        <v>9067</v>
      </c>
      <c r="R82">
        <v>22197</v>
      </c>
      <c r="S82">
        <v>11884</v>
      </c>
      <c r="T82">
        <v>1175</v>
      </c>
      <c r="U82">
        <v>7650</v>
      </c>
      <c r="V82">
        <v>1912</v>
      </c>
      <c r="W82">
        <v>763</v>
      </c>
      <c r="X82">
        <v>40</v>
      </c>
      <c r="Y82">
        <v>1993</v>
      </c>
      <c r="Z82">
        <v>47816</v>
      </c>
      <c r="AA82">
        <v>5004</v>
      </c>
      <c r="AB82">
        <v>5419</v>
      </c>
      <c r="AC82">
        <v>83097</v>
      </c>
      <c r="AD82">
        <v>146514</v>
      </c>
      <c r="AE82">
        <v>229611</v>
      </c>
      <c r="AF82">
        <v>-6.0538028020646791E-2</v>
      </c>
      <c r="AG82" t="s">
        <v>573</v>
      </c>
      <c r="AH82">
        <v>9562</v>
      </c>
      <c r="AI82" t="s">
        <v>588</v>
      </c>
      <c r="AJ82">
        <v>9</v>
      </c>
    </row>
    <row r="83" spans="1:36" x14ac:dyDescent="0.35">
      <c r="A83" t="s">
        <v>97</v>
      </c>
      <c r="B83" t="s">
        <v>92</v>
      </c>
      <c r="C83" t="s">
        <v>7</v>
      </c>
      <c r="D83" t="s">
        <v>55</v>
      </c>
      <c r="E83">
        <v>24347</v>
      </c>
      <c r="F83">
        <v>24347</v>
      </c>
      <c r="G83">
        <v>2809</v>
      </c>
      <c r="H83">
        <v>1872</v>
      </c>
      <c r="I83">
        <v>3636</v>
      </c>
      <c r="J83">
        <v>359</v>
      </c>
      <c r="K83">
        <v>7342</v>
      </c>
      <c r="L83">
        <v>17129</v>
      </c>
      <c r="M83">
        <v>0</v>
      </c>
      <c r="N83">
        <v>9603</v>
      </c>
      <c r="O83">
        <v>8602</v>
      </c>
      <c r="P83">
        <v>14645</v>
      </c>
      <c r="Q83">
        <v>9067</v>
      </c>
      <c r="R83">
        <v>22197</v>
      </c>
      <c r="S83">
        <v>11884</v>
      </c>
      <c r="T83">
        <v>1175</v>
      </c>
      <c r="U83">
        <v>7650</v>
      </c>
      <c r="V83">
        <v>1912</v>
      </c>
      <c r="W83">
        <v>763</v>
      </c>
      <c r="X83">
        <v>40</v>
      </c>
      <c r="Y83">
        <v>1993</v>
      </c>
      <c r="Z83">
        <v>47816</v>
      </c>
      <c r="AA83">
        <v>5004</v>
      </c>
      <c r="AB83">
        <v>5419</v>
      </c>
      <c r="AC83">
        <v>83097</v>
      </c>
      <c r="AD83">
        <v>146514</v>
      </c>
      <c r="AE83">
        <v>229611</v>
      </c>
      <c r="AF83">
        <v>-6.0538028020646791E-2</v>
      </c>
      <c r="AG83" t="s">
        <v>574</v>
      </c>
      <c r="AH83">
        <v>803</v>
      </c>
      <c r="AI83" t="s">
        <v>589</v>
      </c>
      <c r="AJ83">
        <v>10</v>
      </c>
    </row>
    <row r="84" spans="1:36" x14ac:dyDescent="0.35">
      <c r="A84" t="s">
        <v>97</v>
      </c>
      <c r="B84" t="s">
        <v>92</v>
      </c>
      <c r="C84" t="s">
        <v>7</v>
      </c>
      <c r="D84" t="s">
        <v>55</v>
      </c>
      <c r="E84">
        <v>24347</v>
      </c>
      <c r="F84">
        <v>24347</v>
      </c>
      <c r="G84">
        <v>2809</v>
      </c>
      <c r="H84">
        <v>1872</v>
      </c>
      <c r="I84">
        <v>3636</v>
      </c>
      <c r="J84">
        <v>359</v>
      </c>
      <c r="K84">
        <v>7342</v>
      </c>
      <c r="L84">
        <v>17129</v>
      </c>
      <c r="M84">
        <v>0</v>
      </c>
      <c r="N84">
        <v>9603</v>
      </c>
      <c r="O84">
        <v>8602</v>
      </c>
      <c r="P84">
        <v>14645</v>
      </c>
      <c r="Q84">
        <v>9067</v>
      </c>
      <c r="R84">
        <v>22197</v>
      </c>
      <c r="S84">
        <v>11884</v>
      </c>
      <c r="T84">
        <v>1175</v>
      </c>
      <c r="U84">
        <v>7650</v>
      </c>
      <c r="V84">
        <v>1912</v>
      </c>
      <c r="W84">
        <v>763</v>
      </c>
      <c r="X84">
        <v>40</v>
      </c>
      <c r="Y84">
        <v>1993</v>
      </c>
      <c r="Z84">
        <v>47816</v>
      </c>
      <c r="AA84">
        <v>5004</v>
      </c>
      <c r="AB84">
        <v>5419</v>
      </c>
      <c r="AC84">
        <v>83097</v>
      </c>
      <c r="AD84">
        <v>146514</v>
      </c>
      <c r="AE84">
        <v>229611</v>
      </c>
      <c r="AF84">
        <v>-6.0538028020646791E-2</v>
      </c>
      <c r="AG84" t="s">
        <v>575</v>
      </c>
      <c r="AH84">
        <v>49809</v>
      </c>
      <c r="AI84" t="s">
        <v>590</v>
      </c>
      <c r="AJ84">
        <v>11</v>
      </c>
    </row>
    <row r="85" spans="1:36" x14ac:dyDescent="0.35">
      <c r="A85" t="s">
        <v>97</v>
      </c>
      <c r="B85" t="s">
        <v>92</v>
      </c>
      <c r="C85" t="s">
        <v>7</v>
      </c>
      <c r="D85" t="s">
        <v>55</v>
      </c>
      <c r="E85">
        <v>24347</v>
      </c>
      <c r="F85">
        <v>24347</v>
      </c>
      <c r="G85">
        <v>2809</v>
      </c>
      <c r="H85">
        <v>1872</v>
      </c>
      <c r="I85">
        <v>3636</v>
      </c>
      <c r="J85">
        <v>359</v>
      </c>
      <c r="K85">
        <v>7342</v>
      </c>
      <c r="L85">
        <v>17129</v>
      </c>
      <c r="M85">
        <v>0</v>
      </c>
      <c r="N85">
        <v>9603</v>
      </c>
      <c r="O85">
        <v>8602</v>
      </c>
      <c r="P85">
        <v>14645</v>
      </c>
      <c r="Q85">
        <v>9067</v>
      </c>
      <c r="R85">
        <v>22197</v>
      </c>
      <c r="S85">
        <v>11884</v>
      </c>
      <c r="T85">
        <v>1175</v>
      </c>
      <c r="U85">
        <v>7650</v>
      </c>
      <c r="V85">
        <v>1912</v>
      </c>
      <c r="W85">
        <v>763</v>
      </c>
      <c r="X85">
        <v>40</v>
      </c>
      <c r="Y85">
        <v>1993</v>
      </c>
      <c r="Z85">
        <v>47816</v>
      </c>
      <c r="AA85">
        <v>5004</v>
      </c>
      <c r="AB85">
        <v>5419</v>
      </c>
      <c r="AC85">
        <v>83097</v>
      </c>
      <c r="AD85">
        <v>146514</v>
      </c>
      <c r="AE85">
        <v>229611</v>
      </c>
      <c r="AF85">
        <v>-6.0538028020646791E-2</v>
      </c>
      <c r="AG85" t="s">
        <v>576</v>
      </c>
      <c r="AH85">
        <v>10423</v>
      </c>
      <c r="AI85" t="s">
        <v>591</v>
      </c>
      <c r="AJ85">
        <v>12</v>
      </c>
    </row>
    <row r="86" spans="1:36" x14ac:dyDescent="0.35">
      <c r="A86" t="s">
        <v>226</v>
      </c>
      <c r="B86" t="s">
        <v>92</v>
      </c>
      <c r="C86" t="s">
        <v>8</v>
      </c>
      <c r="D86" t="s">
        <v>55</v>
      </c>
      <c r="E86">
        <v>17197</v>
      </c>
      <c r="F86">
        <v>30570</v>
      </c>
      <c r="G86">
        <v>9601</v>
      </c>
      <c r="H86">
        <v>4518</v>
      </c>
      <c r="I86">
        <v>951</v>
      </c>
      <c r="J86">
        <v>46567</v>
      </c>
      <c r="K86">
        <v>6367</v>
      </c>
      <c r="L86">
        <v>12925</v>
      </c>
      <c r="M86">
        <v>887</v>
      </c>
      <c r="N86">
        <v>4326</v>
      </c>
      <c r="O86">
        <v>4397</v>
      </c>
      <c r="P86">
        <v>3596</v>
      </c>
      <c r="Q86">
        <v>23006</v>
      </c>
      <c r="R86">
        <v>20401</v>
      </c>
      <c r="S86">
        <v>2299</v>
      </c>
      <c r="T86">
        <v>11224</v>
      </c>
      <c r="U86">
        <v>232</v>
      </c>
      <c r="V86">
        <v>4406</v>
      </c>
      <c r="W86">
        <v>29010</v>
      </c>
      <c r="X86">
        <v>592</v>
      </c>
      <c r="Y86">
        <v>901</v>
      </c>
      <c r="Z86">
        <v>4729</v>
      </c>
      <c r="AA86">
        <v>7408</v>
      </c>
      <c r="AB86">
        <v>2880</v>
      </c>
      <c r="AC86">
        <v>102256</v>
      </c>
      <c r="AD86">
        <v>146734</v>
      </c>
      <c r="AE86">
        <v>248990</v>
      </c>
      <c r="AF86">
        <v>0.1241504789425804</v>
      </c>
      <c r="AG86" t="s">
        <v>565</v>
      </c>
      <c r="AH86">
        <v>47767</v>
      </c>
      <c r="AI86" t="s">
        <v>580</v>
      </c>
      <c r="AJ86">
        <v>1</v>
      </c>
    </row>
    <row r="87" spans="1:36" x14ac:dyDescent="0.35">
      <c r="A87" t="s">
        <v>226</v>
      </c>
      <c r="B87" t="s">
        <v>92</v>
      </c>
      <c r="C87" t="s">
        <v>8</v>
      </c>
      <c r="D87" t="s">
        <v>55</v>
      </c>
      <c r="E87">
        <v>17197</v>
      </c>
      <c r="F87">
        <v>30570</v>
      </c>
      <c r="G87">
        <v>9601</v>
      </c>
      <c r="H87">
        <v>4518</v>
      </c>
      <c r="I87">
        <v>951</v>
      </c>
      <c r="J87">
        <v>46567</v>
      </c>
      <c r="K87">
        <v>6367</v>
      </c>
      <c r="L87">
        <v>12925</v>
      </c>
      <c r="M87">
        <v>887</v>
      </c>
      <c r="N87">
        <v>4326</v>
      </c>
      <c r="O87">
        <v>4397</v>
      </c>
      <c r="P87">
        <v>3596</v>
      </c>
      <c r="Q87">
        <v>23006</v>
      </c>
      <c r="R87">
        <v>20401</v>
      </c>
      <c r="S87">
        <v>2299</v>
      </c>
      <c r="T87">
        <v>11224</v>
      </c>
      <c r="U87">
        <v>232</v>
      </c>
      <c r="V87">
        <v>4406</v>
      </c>
      <c r="W87">
        <v>29010</v>
      </c>
      <c r="X87">
        <v>592</v>
      </c>
      <c r="Y87">
        <v>901</v>
      </c>
      <c r="Z87">
        <v>4729</v>
      </c>
      <c r="AA87">
        <v>7408</v>
      </c>
      <c r="AB87">
        <v>2880</v>
      </c>
      <c r="AC87">
        <v>102256</v>
      </c>
      <c r="AD87">
        <v>146734</v>
      </c>
      <c r="AE87">
        <v>248990</v>
      </c>
      <c r="AF87">
        <v>0.1241504789425804</v>
      </c>
      <c r="AG87" t="s">
        <v>566</v>
      </c>
      <c r="AH87">
        <v>14119</v>
      </c>
      <c r="AI87" t="s">
        <v>581</v>
      </c>
      <c r="AJ87">
        <v>2</v>
      </c>
    </row>
    <row r="88" spans="1:36" x14ac:dyDescent="0.35">
      <c r="A88" t="s">
        <v>226</v>
      </c>
      <c r="B88" t="s">
        <v>92</v>
      </c>
      <c r="C88" t="s">
        <v>8</v>
      </c>
      <c r="D88" t="s">
        <v>55</v>
      </c>
      <c r="E88">
        <v>17197</v>
      </c>
      <c r="F88">
        <v>30570</v>
      </c>
      <c r="G88">
        <v>9601</v>
      </c>
      <c r="H88">
        <v>4518</v>
      </c>
      <c r="I88">
        <v>951</v>
      </c>
      <c r="J88">
        <v>46567</v>
      </c>
      <c r="K88">
        <v>6367</v>
      </c>
      <c r="L88">
        <v>12925</v>
      </c>
      <c r="M88">
        <v>887</v>
      </c>
      <c r="N88">
        <v>4326</v>
      </c>
      <c r="O88">
        <v>4397</v>
      </c>
      <c r="P88">
        <v>3596</v>
      </c>
      <c r="Q88">
        <v>23006</v>
      </c>
      <c r="R88">
        <v>20401</v>
      </c>
      <c r="S88">
        <v>2299</v>
      </c>
      <c r="T88">
        <v>11224</v>
      </c>
      <c r="U88">
        <v>232</v>
      </c>
      <c r="V88">
        <v>4406</v>
      </c>
      <c r="W88">
        <v>29010</v>
      </c>
      <c r="X88">
        <v>592</v>
      </c>
      <c r="Y88">
        <v>901</v>
      </c>
      <c r="Z88">
        <v>4729</v>
      </c>
      <c r="AA88">
        <v>7408</v>
      </c>
      <c r="AB88">
        <v>2880</v>
      </c>
      <c r="AC88">
        <v>102256</v>
      </c>
      <c r="AD88">
        <v>146734</v>
      </c>
      <c r="AE88">
        <v>248990</v>
      </c>
      <c r="AF88">
        <v>0.1241504789425804</v>
      </c>
      <c r="AG88" t="s">
        <v>567</v>
      </c>
      <c r="AH88">
        <v>47518</v>
      </c>
      <c r="AI88" t="s">
        <v>582</v>
      </c>
      <c r="AJ88">
        <v>3</v>
      </c>
    </row>
    <row r="89" spans="1:36" x14ac:dyDescent="0.35">
      <c r="A89" t="s">
        <v>226</v>
      </c>
      <c r="B89" t="s">
        <v>92</v>
      </c>
      <c r="C89" t="s">
        <v>8</v>
      </c>
      <c r="D89" t="s">
        <v>55</v>
      </c>
      <c r="E89">
        <v>17197</v>
      </c>
      <c r="F89">
        <v>30570</v>
      </c>
      <c r="G89">
        <v>9601</v>
      </c>
      <c r="H89">
        <v>4518</v>
      </c>
      <c r="I89">
        <v>951</v>
      </c>
      <c r="J89">
        <v>46567</v>
      </c>
      <c r="K89">
        <v>6367</v>
      </c>
      <c r="L89">
        <v>12925</v>
      </c>
      <c r="M89">
        <v>887</v>
      </c>
      <c r="N89">
        <v>4326</v>
      </c>
      <c r="O89">
        <v>4397</v>
      </c>
      <c r="P89">
        <v>3596</v>
      </c>
      <c r="Q89">
        <v>23006</v>
      </c>
      <c r="R89">
        <v>20401</v>
      </c>
      <c r="S89">
        <v>2299</v>
      </c>
      <c r="T89">
        <v>11224</v>
      </c>
      <c r="U89">
        <v>232</v>
      </c>
      <c r="V89">
        <v>4406</v>
      </c>
      <c r="W89">
        <v>29010</v>
      </c>
      <c r="X89">
        <v>592</v>
      </c>
      <c r="Y89">
        <v>901</v>
      </c>
      <c r="Z89">
        <v>4729</v>
      </c>
      <c r="AA89">
        <v>7408</v>
      </c>
      <c r="AB89">
        <v>2880</v>
      </c>
      <c r="AC89">
        <v>102256</v>
      </c>
      <c r="AD89">
        <v>146734</v>
      </c>
      <c r="AE89">
        <v>248990</v>
      </c>
      <c r="AF89">
        <v>0.1241504789425804</v>
      </c>
      <c r="AG89" t="s">
        <v>568</v>
      </c>
      <c r="AH89">
        <v>19292</v>
      </c>
      <c r="AI89" t="s">
        <v>583</v>
      </c>
      <c r="AJ89">
        <v>4</v>
      </c>
    </row>
    <row r="90" spans="1:36" x14ac:dyDescent="0.35">
      <c r="A90" t="s">
        <v>226</v>
      </c>
      <c r="B90" t="s">
        <v>92</v>
      </c>
      <c r="C90" t="s">
        <v>8</v>
      </c>
      <c r="D90" t="s">
        <v>55</v>
      </c>
      <c r="E90">
        <v>17197</v>
      </c>
      <c r="F90">
        <v>30570</v>
      </c>
      <c r="G90">
        <v>9601</v>
      </c>
      <c r="H90">
        <v>4518</v>
      </c>
      <c r="I90">
        <v>951</v>
      </c>
      <c r="J90">
        <v>46567</v>
      </c>
      <c r="K90">
        <v>6367</v>
      </c>
      <c r="L90">
        <v>12925</v>
      </c>
      <c r="M90">
        <v>887</v>
      </c>
      <c r="N90">
        <v>4326</v>
      </c>
      <c r="O90">
        <v>4397</v>
      </c>
      <c r="P90">
        <v>3596</v>
      </c>
      <c r="Q90">
        <v>23006</v>
      </c>
      <c r="R90">
        <v>20401</v>
      </c>
      <c r="S90">
        <v>2299</v>
      </c>
      <c r="T90">
        <v>11224</v>
      </c>
      <c r="U90">
        <v>232</v>
      </c>
      <c r="V90">
        <v>4406</v>
      </c>
      <c r="W90">
        <v>29010</v>
      </c>
      <c r="X90">
        <v>592</v>
      </c>
      <c r="Y90">
        <v>901</v>
      </c>
      <c r="Z90">
        <v>4729</v>
      </c>
      <c r="AA90">
        <v>7408</v>
      </c>
      <c r="AB90">
        <v>2880</v>
      </c>
      <c r="AC90">
        <v>102256</v>
      </c>
      <c r="AD90">
        <v>146734</v>
      </c>
      <c r="AE90">
        <v>248990</v>
      </c>
      <c r="AF90">
        <v>0.1241504789425804</v>
      </c>
      <c r="AG90" t="s">
        <v>569</v>
      </c>
      <c r="AH90">
        <v>5213</v>
      </c>
      <c r="AI90" t="s">
        <v>584</v>
      </c>
      <c r="AJ90">
        <v>5</v>
      </c>
    </row>
    <row r="91" spans="1:36" x14ac:dyDescent="0.35">
      <c r="A91" t="s">
        <v>226</v>
      </c>
      <c r="B91" t="s">
        <v>92</v>
      </c>
      <c r="C91" t="s">
        <v>8</v>
      </c>
      <c r="D91" t="s">
        <v>55</v>
      </c>
      <c r="E91">
        <v>17197</v>
      </c>
      <c r="F91">
        <v>30570</v>
      </c>
      <c r="G91">
        <v>9601</v>
      </c>
      <c r="H91">
        <v>4518</v>
      </c>
      <c r="I91">
        <v>951</v>
      </c>
      <c r="J91">
        <v>46567</v>
      </c>
      <c r="K91">
        <v>6367</v>
      </c>
      <c r="L91">
        <v>12925</v>
      </c>
      <c r="M91">
        <v>887</v>
      </c>
      <c r="N91">
        <v>4326</v>
      </c>
      <c r="O91">
        <v>4397</v>
      </c>
      <c r="P91">
        <v>3596</v>
      </c>
      <c r="Q91">
        <v>23006</v>
      </c>
      <c r="R91">
        <v>20401</v>
      </c>
      <c r="S91">
        <v>2299</v>
      </c>
      <c r="T91">
        <v>11224</v>
      </c>
      <c r="U91">
        <v>232</v>
      </c>
      <c r="V91">
        <v>4406</v>
      </c>
      <c r="W91">
        <v>29010</v>
      </c>
      <c r="X91">
        <v>592</v>
      </c>
      <c r="Y91">
        <v>901</v>
      </c>
      <c r="Z91">
        <v>4729</v>
      </c>
      <c r="AA91">
        <v>7408</v>
      </c>
      <c r="AB91">
        <v>2880</v>
      </c>
      <c r="AC91">
        <v>102256</v>
      </c>
      <c r="AD91">
        <v>146734</v>
      </c>
      <c r="AE91">
        <v>248990</v>
      </c>
      <c r="AF91">
        <v>0.1241504789425804</v>
      </c>
      <c r="AG91" t="s">
        <v>570</v>
      </c>
      <c r="AH91">
        <v>7993</v>
      </c>
      <c r="AI91" t="s">
        <v>585</v>
      </c>
      <c r="AJ91">
        <v>6</v>
      </c>
    </row>
    <row r="92" spans="1:36" x14ac:dyDescent="0.35">
      <c r="A92" t="s">
        <v>226</v>
      </c>
      <c r="B92" t="s">
        <v>92</v>
      </c>
      <c r="C92" t="s">
        <v>8</v>
      </c>
      <c r="D92" t="s">
        <v>55</v>
      </c>
      <c r="E92">
        <v>17197</v>
      </c>
      <c r="F92">
        <v>30570</v>
      </c>
      <c r="G92">
        <v>9601</v>
      </c>
      <c r="H92">
        <v>4518</v>
      </c>
      <c r="I92">
        <v>951</v>
      </c>
      <c r="J92">
        <v>46567</v>
      </c>
      <c r="K92">
        <v>6367</v>
      </c>
      <c r="L92">
        <v>12925</v>
      </c>
      <c r="M92">
        <v>887</v>
      </c>
      <c r="N92">
        <v>4326</v>
      </c>
      <c r="O92">
        <v>4397</v>
      </c>
      <c r="P92">
        <v>3596</v>
      </c>
      <c r="Q92">
        <v>23006</v>
      </c>
      <c r="R92">
        <v>20401</v>
      </c>
      <c r="S92">
        <v>2299</v>
      </c>
      <c r="T92">
        <v>11224</v>
      </c>
      <c r="U92">
        <v>232</v>
      </c>
      <c r="V92">
        <v>4406</v>
      </c>
      <c r="W92">
        <v>29010</v>
      </c>
      <c r="X92">
        <v>592</v>
      </c>
      <c r="Y92">
        <v>901</v>
      </c>
      <c r="Z92">
        <v>4729</v>
      </c>
      <c r="AA92">
        <v>7408</v>
      </c>
      <c r="AB92">
        <v>2880</v>
      </c>
      <c r="AC92">
        <v>102256</v>
      </c>
      <c r="AD92">
        <v>146734</v>
      </c>
      <c r="AE92">
        <v>248990</v>
      </c>
      <c r="AF92">
        <v>0.1241504789425804</v>
      </c>
      <c r="AG92" t="s">
        <v>571</v>
      </c>
      <c r="AH92">
        <v>43407</v>
      </c>
      <c r="AI92" t="s">
        <v>586</v>
      </c>
      <c r="AJ92">
        <v>7</v>
      </c>
    </row>
    <row r="93" spans="1:36" x14ac:dyDescent="0.35">
      <c r="A93" t="s">
        <v>226</v>
      </c>
      <c r="B93" t="s">
        <v>92</v>
      </c>
      <c r="C93" t="s">
        <v>8</v>
      </c>
      <c r="D93" t="s">
        <v>55</v>
      </c>
      <c r="E93">
        <v>17197</v>
      </c>
      <c r="F93">
        <v>30570</v>
      </c>
      <c r="G93">
        <v>9601</v>
      </c>
      <c r="H93">
        <v>4518</v>
      </c>
      <c r="I93">
        <v>951</v>
      </c>
      <c r="J93">
        <v>46567</v>
      </c>
      <c r="K93">
        <v>6367</v>
      </c>
      <c r="L93">
        <v>12925</v>
      </c>
      <c r="M93">
        <v>887</v>
      </c>
      <c r="N93">
        <v>4326</v>
      </c>
      <c r="O93">
        <v>4397</v>
      </c>
      <c r="P93">
        <v>3596</v>
      </c>
      <c r="Q93">
        <v>23006</v>
      </c>
      <c r="R93">
        <v>20401</v>
      </c>
      <c r="S93">
        <v>2299</v>
      </c>
      <c r="T93">
        <v>11224</v>
      </c>
      <c r="U93">
        <v>232</v>
      </c>
      <c r="V93">
        <v>4406</v>
      </c>
      <c r="W93">
        <v>29010</v>
      </c>
      <c r="X93">
        <v>592</v>
      </c>
      <c r="Y93">
        <v>901</v>
      </c>
      <c r="Z93">
        <v>4729</v>
      </c>
      <c r="AA93">
        <v>7408</v>
      </c>
      <c r="AB93">
        <v>2880</v>
      </c>
      <c r="AC93">
        <v>102256</v>
      </c>
      <c r="AD93">
        <v>146734</v>
      </c>
      <c r="AE93">
        <v>248990</v>
      </c>
      <c r="AF93">
        <v>0.1241504789425804</v>
      </c>
      <c r="AG93" t="s">
        <v>572</v>
      </c>
      <c r="AH93">
        <v>13523</v>
      </c>
      <c r="AI93" t="s">
        <v>587</v>
      </c>
      <c r="AJ93">
        <v>8</v>
      </c>
    </row>
    <row r="94" spans="1:36" x14ac:dyDescent="0.35">
      <c r="A94" t="s">
        <v>226</v>
      </c>
      <c r="B94" t="s">
        <v>92</v>
      </c>
      <c r="C94" t="s">
        <v>8</v>
      </c>
      <c r="D94" t="s">
        <v>55</v>
      </c>
      <c r="E94">
        <v>17197</v>
      </c>
      <c r="F94">
        <v>30570</v>
      </c>
      <c r="G94">
        <v>9601</v>
      </c>
      <c r="H94">
        <v>4518</v>
      </c>
      <c r="I94">
        <v>951</v>
      </c>
      <c r="J94">
        <v>46567</v>
      </c>
      <c r="K94">
        <v>6367</v>
      </c>
      <c r="L94">
        <v>12925</v>
      </c>
      <c r="M94">
        <v>887</v>
      </c>
      <c r="N94">
        <v>4326</v>
      </c>
      <c r="O94">
        <v>4397</v>
      </c>
      <c r="P94">
        <v>3596</v>
      </c>
      <c r="Q94">
        <v>23006</v>
      </c>
      <c r="R94">
        <v>20401</v>
      </c>
      <c r="S94">
        <v>2299</v>
      </c>
      <c r="T94">
        <v>11224</v>
      </c>
      <c r="U94">
        <v>232</v>
      </c>
      <c r="V94">
        <v>4406</v>
      </c>
      <c r="W94">
        <v>29010</v>
      </c>
      <c r="X94">
        <v>592</v>
      </c>
      <c r="Y94">
        <v>901</v>
      </c>
      <c r="Z94">
        <v>4729</v>
      </c>
      <c r="AA94">
        <v>7408</v>
      </c>
      <c r="AB94">
        <v>2880</v>
      </c>
      <c r="AC94">
        <v>102256</v>
      </c>
      <c r="AD94">
        <v>146734</v>
      </c>
      <c r="AE94">
        <v>248990</v>
      </c>
      <c r="AF94">
        <v>0.1241504789425804</v>
      </c>
      <c r="AG94" t="s">
        <v>573</v>
      </c>
      <c r="AH94">
        <v>4638</v>
      </c>
      <c r="AI94" t="s">
        <v>588</v>
      </c>
      <c r="AJ94">
        <v>9</v>
      </c>
    </row>
    <row r="95" spans="1:36" x14ac:dyDescent="0.35">
      <c r="A95" t="s">
        <v>226</v>
      </c>
      <c r="B95" t="s">
        <v>92</v>
      </c>
      <c r="C95" t="s">
        <v>8</v>
      </c>
      <c r="D95" t="s">
        <v>55</v>
      </c>
      <c r="E95">
        <v>17197</v>
      </c>
      <c r="F95">
        <v>30570</v>
      </c>
      <c r="G95">
        <v>9601</v>
      </c>
      <c r="H95">
        <v>4518</v>
      </c>
      <c r="I95">
        <v>951</v>
      </c>
      <c r="J95">
        <v>46567</v>
      </c>
      <c r="K95">
        <v>6367</v>
      </c>
      <c r="L95">
        <v>12925</v>
      </c>
      <c r="M95">
        <v>887</v>
      </c>
      <c r="N95">
        <v>4326</v>
      </c>
      <c r="O95">
        <v>4397</v>
      </c>
      <c r="P95">
        <v>3596</v>
      </c>
      <c r="Q95">
        <v>23006</v>
      </c>
      <c r="R95">
        <v>20401</v>
      </c>
      <c r="S95">
        <v>2299</v>
      </c>
      <c r="T95">
        <v>11224</v>
      </c>
      <c r="U95">
        <v>232</v>
      </c>
      <c r="V95">
        <v>4406</v>
      </c>
      <c r="W95">
        <v>29010</v>
      </c>
      <c r="X95">
        <v>592</v>
      </c>
      <c r="Y95">
        <v>901</v>
      </c>
      <c r="Z95">
        <v>4729</v>
      </c>
      <c r="AA95">
        <v>7408</v>
      </c>
      <c r="AB95">
        <v>2880</v>
      </c>
      <c r="AC95">
        <v>102256</v>
      </c>
      <c r="AD95">
        <v>146734</v>
      </c>
      <c r="AE95">
        <v>248990</v>
      </c>
      <c r="AF95">
        <v>0.1241504789425804</v>
      </c>
      <c r="AG95" t="s">
        <v>574</v>
      </c>
      <c r="AH95">
        <v>29602</v>
      </c>
      <c r="AI95" t="s">
        <v>589</v>
      </c>
      <c r="AJ95">
        <v>10</v>
      </c>
    </row>
    <row r="96" spans="1:36" x14ac:dyDescent="0.35">
      <c r="A96" t="s">
        <v>226</v>
      </c>
      <c r="B96" t="s">
        <v>92</v>
      </c>
      <c r="C96" t="s">
        <v>8</v>
      </c>
      <c r="D96" t="s">
        <v>55</v>
      </c>
      <c r="E96">
        <v>17197</v>
      </c>
      <c r="F96">
        <v>30570</v>
      </c>
      <c r="G96">
        <v>9601</v>
      </c>
      <c r="H96">
        <v>4518</v>
      </c>
      <c r="I96">
        <v>951</v>
      </c>
      <c r="J96">
        <v>46567</v>
      </c>
      <c r="K96">
        <v>6367</v>
      </c>
      <c r="L96">
        <v>12925</v>
      </c>
      <c r="M96">
        <v>887</v>
      </c>
      <c r="N96">
        <v>4326</v>
      </c>
      <c r="O96">
        <v>4397</v>
      </c>
      <c r="P96">
        <v>3596</v>
      </c>
      <c r="Q96">
        <v>23006</v>
      </c>
      <c r="R96">
        <v>20401</v>
      </c>
      <c r="S96">
        <v>2299</v>
      </c>
      <c r="T96">
        <v>11224</v>
      </c>
      <c r="U96">
        <v>232</v>
      </c>
      <c r="V96">
        <v>4406</v>
      </c>
      <c r="W96">
        <v>29010</v>
      </c>
      <c r="X96">
        <v>592</v>
      </c>
      <c r="Y96">
        <v>901</v>
      </c>
      <c r="Z96">
        <v>4729</v>
      </c>
      <c r="AA96">
        <v>7408</v>
      </c>
      <c r="AB96">
        <v>2880</v>
      </c>
      <c r="AC96">
        <v>102256</v>
      </c>
      <c r="AD96">
        <v>146734</v>
      </c>
      <c r="AE96">
        <v>248990</v>
      </c>
      <c r="AF96">
        <v>0.1241504789425804</v>
      </c>
      <c r="AG96" t="s">
        <v>575</v>
      </c>
      <c r="AH96">
        <v>5630</v>
      </c>
      <c r="AI96" t="s">
        <v>590</v>
      </c>
      <c r="AJ96">
        <v>11</v>
      </c>
    </row>
    <row r="97" spans="1:36" x14ac:dyDescent="0.35">
      <c r="A97" t="s">
        <v>226</v>
      </c>
      <c r="B97" t="s">
        <v>92</v>
      </c>
      <c r="C97" t="s">
        <v>8</v>
      </c>
      <c r="D97" t="s">
        <v>55</v>
      </c>
      <c r="E97">
        <v>17197</v>
      </c>
      <c r="F97">
        <v>30570</v>
      </c>
      <c r="G97">
        <v>9601</v>
      </c>
      <c r="H97">
        <v>4518</v>
      </c>
      <c r="I97">
        <v>951</v>
      </c>
      <c r="J97">
        <v>46567</v>
      </c>
      <c r="K97">
        <v>6367</v>
      </c>
      <c r="L97">
        <v>12925</v>
      </c>
      <c r="M97">
        <v>887</v>
      </c>
      <c r="N97">
        <v>4326</v>
      </c>
      <c r="O97">
        <v>4397</v>
      </c>
      <c r="P97">
        <v>3596</v>
      </c>
      <c r="Q97">
        <v>23006</v>
      </c>
      <c r="R97">
        <v>20401</v>
      </c>
      <c r="S97">
        <v>2299</v>
      </c>
      <c r="T97">
        <v>11224</v>
      </c>
      <c r="U97">
        <v>232</v>
      </c>
      <c r="V97">
        <v>4406</v>
      </c>
      <c r="W97">
        <v>29010</v>
      </c>
      <c r="X97">
        <v>592</v>
      </c>
      <c r="Y97">
        <v>901</v>
      </c>
      <c r="Z97">
        <v>4729</v>
      </c>
      <c r="AA97">
        <v>7408</v>
      </c>
      <c r="AB97">
        <v>2880</v>
      </c>
      <c r="AC97">
        <v>102256</v>
      </c>
      <c r="AD97">
        <v>146734</v>
      </c>
      <c r="AE97">
        <v>248990</v>
      </c>
      <c r="AF97">
        <v>0.1241504789425804</v>
      </c>
      <c r="AG97" t="s">
        <v>576</v>
      </c>
      <c r="AH97">
        <v>10288</v>
      </c>
      <c r="AI97" t="s">
        <v>591</v>
      </c>
      <c r="AJ97">
        <v>12</v>
      </c>
    </row>
    <row r="98" spans="1:36" x14ac:dyDescent="0.35">
      <c r="A98" t="s">
        <v>98</v>
      </c>
      <c r="B98" t="s">
        <v>92</v>
      </c>
      <c r="C98" t="s">
        <v>9</v>
      </c>
      <c r="D98" t="s">
        <v>55</v>
      </c>
      <c r="E98">
        <v>943</v>
      </c>
      <c r="F98">
        <v>3154</v>
      </c>
      <c r="G98">
        <v>1323</v>
      </c>
      <c r="H98">
        <v>8849</v>
      </c>
      <c r="I98">
        <v>403</v>
      </c>
      <c r="J98">
        <v>39806</v>
      </c>
      <c r="K98">
        <v>6730</v>
      </c>
      <c r="L98">
        <v>2489</v>
      </c>
      <c r="M98">
        <v>12018</v>
      </c>
      <c r="N98">
        <v>15929</v>
      </c>
      <c r="O98">
        <v>12938</v>
      </c>
      <c r="P98">
        <v>1933</v>
      </c>
      <c r="Q98">
        <v>637</v>
      </c>
      <c r="R98">
        <v>2393</v>
      </c>
      <c r="S98">
        <v>6077</v>
      </c>
      <c r="T98">
        <v>1333</v>
      </c>
      <c r="U98">
        <v>10270</v>
      </c>
      <c r="V98">
        <v>6293</v>
      </c>
      <c r="W98">
        <v>12883</v>
      </c>
      <c r="X98">
        <v>5787</v>
      </c>
      <c r="Y98">
        <v>5896</v>
      </c>
      <c r="Z98">
        <v>1122</v>
      </c>
      <c r="AA98">
        <v>8142</v>
      </c>
      <c r="AB98">
        <v>9558</v>
      </c>
      <c r="AC98">
        <v>78260</v>
      </c>
      <c r="AD98">
        <v>98646</v>
      </c>
      <c r="AE98">
        <v>176906</v>
      </c>
      <c r="AF98">
        <v>-0.12402789720072609</v>
      </c>
      <c r="AG98" t="s">
        <v>565</v>
      </c>
      <c r="AH98">
        <v>4097</v>
      </c>
      <c r="AI98" t="s">
        <v>580</v>
      </c>
      <c r="AJ98">
        <v>1</v>
      </c>
    </row>
    <row r="99" spans="1:36" x14ac:dyDescent="0.35">
      <c r="A99" t="s">
        <v>98</v>
      </c>
      <c r="B99" t="s">
        <v>92</v>
      </c>
      <c r="C99" t="s">
        <v>9</v>
      </c>
      <c r="D99" t="s">
        <v>55</v>
      </c>
      <c r="E99">
        <v>943</v>
      </c>
      <c r="F99">
        <v>3154</v>
      </c>
      <c r="G99">
        <v>1323</v>
      </c>
      <c r="H99">
        <v>8849</v>
      </c>
      <c r="I99">
        <v>403</v>
      </c>
      <c r="J99">
        <v>39806</v>
      </c>
      <c r="K99">
        <v>6730</v>
      </c>
      <c r="L99">
        <v>2489</v>
      </c>
      <c r="M99">
        <v>12018</v>
      </c>
      <c r="N99">
        <v>15929</v>
      </c>
      <c r="O99">
        <v>12938</v>
      </c>
      <c r="P99">
        <v>1933</v>
      </c>
      <c r="Q99">
        <v>637</v>
      </c>
      <c r="R99">
        <v>2393</v>
      </c>
      <c r="S99">
        <v>6077</v>
      </c>
      <c r="T99">
        <v>1333</v>
      </c>
      <c r="U99">
        <v>10270</v>
      </c>
      <c r="V99">
        <v>6293</v>
      </c>
      <c r="W99">
        <v>12883</v>
      </c>
      <c r="X99">
        <v>5787</v>
      </c>
      <c r="Y99">
        <v>5896</v>
      </c>
      <c r="Z99">
        <v>1122</v>
      </c>
      <c r="AA99">
        <v>8142</v>
      </c>
      <c r="AB99">
        <v>9558</v>
      </c>
      <c r="AC99">
        <v>78260</v>
      </c>
      <c r="AD99">
        <v>98646</v>
      </c>
      <c r="AE99">
        <v>176906</v>
      </c>
      <c r="AF99">
        <v>-0.12402789720072609</v>
      </c>
      <c r="AG99" t="s">
        <v>566</v>
      </c>
      <c r="AH99">
        <v>10172</v>
      </c>
      <c r="AI99" t="s">
        <v>581</v>
      </c>
      <c r="AJ99">
        <v>2</v>
      </c>
    </row>
    <row r="100" spans="1:36" x14ac:dyDescent="0.35">
      <c r="A100" t="s">
        <v>98</v>
      </c>
      <c r="B100" t="s">
        <v>92</v>
      </c>
      <c r="C100" t="s">
        <v>9</v>
      </c>
      <c r="D100" t="s">
        <v>55</v>
      </c>
      <c r="E100">
        <v>943</v>
      </c>
      <c r="F100">
        <v>3154</v>
      </c>
      <c r="G100">
        <v>1323</v>
      </c>
      <c r="H100">
        <v>8849</v>
      </c>
      <c r="I100">
        <v>403</v>
      </c>
      <c r="J100">
        <v>39806</v>
      </c>
      <c r="K100">
        <v>6730</v>
      </c>
      <c r="L100">
        <v>2489</v>
      </c>
      <c r="M100">
        <v>12018</v>
      </c>
      <c r="N100">
        <v>15929</v>
      </c>
      <c r="O100">
        <v>12938</v>
      </c>
      <c r="P100">
        <v>1933</v>
      </c>
      <c r="Q100">
        <v>637</v>
      </c>
      <c r="R100">
        <v>2393</v>
      </c>
      <c r="S100">
        <v>6077</v>
      </c>
      <c r="T100">
        <v>1333</v>
      </c>
      <c r="U100">
        <v>10270</v>
      </c>
      <c r="V100">
        <v>6293</v>
      </c>
      <c r="W100">
        <v>12883</v>
      </c>
      <c r="X100">
        <v>5787</v>
      </c>
      <c r="Y100">
        <v>5896</v>
      </c>
      <c r="Z100">
        <v>1122</v>
      </c>
      <c r="AA100">
        <v>8142</v>
      </c>
      <c r="AB100">
        <v>9558</v>
      </c>
      <c r="AC100">
        <v>78260</v>
      </c>
      <c r="AD100">
        <v>98646</v>
      </c>
      <c r="AE100">
        <v>176906</v>
      </c>
      <c r="AF100">
        <v>-0.12402789720072609</v>
      </c>
      <c r="AG100" t="s">
        <v>567</v>
      </c>
      <c r="AH100">
        <v>40209</v>
      </c>
      <c r="AI100" t="s">
        <v>582</v>
      </c>
      <c r="AJ100">
        <v>3</v>
      </c>
    </row>
    <row r="101" spans="1:36" x14ac:dyDescent="0.35">
      <c r="A101" t="s">
        <v>98</v>
      </c>
      <c r="B101" t="s">
        <v>92</v>
      </c>
      <c r="C101" t="s">
        <v>9</v>
      </c>
      <c r="D101" t="s">
        <v>55</v>
      </c>
      <c r="E101">
        <v>943</v>
      </c>
      <c r="F101">
        <v>3154</v>
      </c>
      <c r="G101">
        <v>1323</v>
      </c>
      <c r="H101">
        <v>8849</v>
      </c>
      <c r="I101">
        <v>403</v>
      </c>
      <c r="J101">
        <v>39806</v>
      </c>
      <c r="K101">
        <v>6730</v>
      </c>
      <c r="L101">
        <v>2489</v>
      </c>
      <c r="M101">
        <v>12018</v>
      </c>
      <c r="N101">
        <v>15929</v>
      </c>
      <c r="O101">
        <v>12938</v>
      </c>
      <c r="P101">
        <v>1933</v>
      </c>
      <c r="Q101">
        <v>637</v>
      </c>
      <c r="R101">
        <v>2393</v>
      </c>
      <c r="S101">
        <v>6077</v>
      </c>
      <c r="T101">
        <v>1333</v>
      </c>
      <c r="U101">
        <v>10270</v>
      </c>
      <c r="V101">
        <v>6293</v>
      </c>
      <c r="W101">
        <v>12883</v>
      </c>
      <c r="X101">
        <v>5787</v>
      </c>
      <c r="Y101">
        <v>5896</v>
      </c>
      <c r="Z101">
        <v>1122</v>
      </c>
      <c r="AA101">
        <v>8142</v>
      </c>
      <c r="AB101">
        <v>9558</v>
      </c>
      <c r="AC101">
        <v>78260</v>
      </c>
      <c r="AD101">
        <v>98646</v>
      </c>
      <c r="AE101">
        <v>176906</v>
      </c>
      <c r="AF101">
        <v>-0.12402789720072609</v>
      </c>
      <c r="AG101" t="s">
        <v>568</v>
      </c>
      <c r="AH101">
        <v>9219</v>
      </c>
      <c r="AI101" t="s">
        <v>583</v>
      </c>
      <c r="AJ101">
        <v>4</v>
      </c>
    </row>
    <row r="102" spans="1:36" x14ac:dyDescent="0.35">
      <c r="A102" t="s">
        <v>98</v>
      </c>
      <c r="B102" t="s">
        <v>92</v>
      </c>
      <c r="C102" t="s">
        <v>9</v>
      </c>
      <c r="D102" t="s">
        <v>55</v>
      </c>
      <c r="E102">
        <v>943</v>
      </c>
      <c r="F102">
        <v>3154</v>
      </c>
      <c r="G102">
        <v>1323</v>
      </c>
      <c r="H102">
        <v>8849</v>
      </c>
      <c r="I102">
        <v>403</v>
      </c>
      <c r="J102">
        <v>39806</v>
      </c>
      <c r="K102">
        <v>6730</v>
      </c>
      <c r="L102">
        <v>2489</v>
      </c>
      <c r="M102">
        <v>12018</v>
      </c>
      <c r="N102">
        <v>15929</v>
      </c>
      <c r="O102">
        <v>12938</v>
      </c>
      <c r="P102">
        <v>1933</v>
      </c>
      <c r="Q102">
        <v>637</v>
      </c>
      <c r="R102">
        <v>2393</v>
      </c>
      <c r="S102">
        <v>6077</v>
      </c>
      <c r="T102">
        <v>1333</v>
      </c>
      <c r="U102">
        <v>10270</v>
      </c>
      <c r="V102">
        <v>6293</v>
      </c>
      <c r="W102">
        <v>12883</v>
      </c>
      <c r="X102">
        <v>5787</v>
      </c>
      <c r="Y102">
        <v>5896</v>
      </c>
      <c r="Z102">
        <v>1122</v>
      </c>
      <c r="AA102">
        <v>8142</v>
      </c>
      <c r="AB102">
        <v>9558</v>
      </c>
      <c r="AC102">
        <v>78260</v>
      </c>
      <c r="AD102">
        <v>98646</v>
      </c>
      <c r="AE102">
        <v>176906</v>
      </c>
      <c r="AF102">
        <v>-0.12402789720072609</v>
      </c>
      <c r="AG102" t="s">
        <v>569</v>
      </c>
      <c r="AH102">
        <v>27947</v>
      </c>
      <c r="AI102" t="s">
        <v>584</v>
      </c>
      <c r="AJ102">
        <v>5</v>
      </c>
    </row>
    <row r="103" spans="1:36" x14ac:dyDescent="0.35">
      <c r="A103" t="s">
        <v>98</v>
      </c>
      <c r="B103" t="s">
        <v>92</v>
      </c>
      <c r="C103" t="s">
        <v>9</v>
      </c>
      <c r="D103" t="s">
        <v>55</v>
      </c>
      <c r="E103">
        <v>943</v>
      </c>
      <c r="F103">
        <v>3154</v>
      </c>
      <c r="G103">
        <v>1323</v>
      </c>
      <c r="H103">
        <v>8849</v>
      </c>
      <c r="I103">
        <v>403</v>
      </c>
      <c r="J103">
        <v>39806</v>
      </c>
      <c r="K103">
        <v>6730</v>
      </c>
      <c r="L103">
        <v>2489</v>
      </c>
      <c r="M103">
        <v>12018</v>
      </c>
      <c r="N103">
        <v>15929</v>
      </c>
      <c r="O103">
        <v>12938</v>
      </c>
      <c r="P103">
        <v>1933</v>
      </c>
      <c r="Q103">
        <v>637</v>
      </c>
      <c r="R103">
        <v>2393</v>
      </c>
      <c r="S103">
        <v>6077</v>
      </c>
      <c r="T103">
        <v>1333</v>
      </c>
      <c r="U103">
        <v>10270</v>
      </c>
      <c r="V103">
        <v>6293</v>
      </c>
      <c r="W103">
        <v>12883</v>
      </c>
      <c r="X103">
        <v>5787</v>
      </c>
      <c r="Y103">
        <v>5896</v>
      </c>
      <c r="Z103">
        <v>1122</v>
      </c>
      <c r="AA103">
        <v>8142</v>
      </c>
      <c r="AB103">
        <v>9558</v>
      </c>
      <c r="AC103">
        <v>78260</v>
      </c>
      <c r="AD103">
        <v>98646</v>
      </c>
      <c r="AE103">
        <v>176906</v>
      </c>
      <c r="AF103">
        <v>-0.12402789720072609</v>
      </c>
      <c r="AG103" t="s">
        <v>570</v>
      </c>
      <c r="AH103">
        <v>14871</v>
      </c>
      <c r="AI103" t="s">
        <v>585</v>
      </c>
      <c r="AJ103">
        <v>6</v>
      </c>
    </row>
    <row r="104" spans="1:36" x14ac:dyDescent="0.35">
      <c r="A104" t="s">
        <v>98</v>
      </c>
      <c r="B104" t="s">
        <v>92</v>
      </c>
      <c r="C104" t="s">
        <v>9</v>
      </c>
      <c r="D104" t="s">
        <v>55</v>
      </c>
      <c r="E104">
        <v>943</v>
      </c>
      <c r="F104">
        <v>3154</v>
      </c>
      <c r="G104">
        <v>1323</v>
      </c>
      <c r="H104">
        <v>8849</v>
      </c>
      <c r="I104">
        <v>403</v>
      </c>
      <c r="J104">
        <v>39806</v>
      </c>
      <c r="K104">
        <v>6730</v>
      </c>
      <c r="L104">
        <v>2489</v>
      </c>
      <c r="M104">
        <v>12018</v>
      </c>
      <c r="N104">
        <v>15929</v>
      </c>
      <c r="O104">
        <v>12938</v>
      </c>
      <c r="P104">
        <v>1933</v>
      </c>
      <c r="Q104">
        <v>637</v>
      </c>
      <c r="R104">
        <v>2393</v>
      </c>
      <c r="S104">
        <v>6077</v>
      </c>
      <c r="T104">
        <v>1333</v>
      </c>
      <c r="U104">
        <v>10270</v>
      </c>
      <c r="V104">
        <v>6293</v>
      </c>
      <c r="W104">
        <v>12883</v>
      </c>
      <c r="X104">
        <v>5787</v>
      </c>
      <c r="Y104">
        <v>5896</v>
      </c>
      <c r="Z104">
        <v>1122</v>
      </c>
      <c r="AA104">
        <v>8142</v>
      </c>
      <c r="AB104">
        <v>9558</v>
      </c>
      <c r="AC104">
        <v>78260</v>
      </c>
      <c r="AD104">
        <v>98646</v>
      </c>
      <c r="AE104">
        <v>176906</v>
      </c>
      <c r="AF104">
        <v>-0.12402789720072609</v>
      </c>
      <c r="AG104" t="s">
        <v>571</v>
      </c>
      <c r="AH104">
        <v>3030</v>
      </c>
      <c r="AI104" t="s">
        <v>586</v>
      </c>
      <c r="AJ104">
        <v>7</v>
      </c>
    </row>
    <row r="105" spans="1:36" x14ac:dyDescent="0.35">
      <c r="A105" t="s">
        <v>98</v>
      </c>
      <c r="B105" t="s">
        <v>92</v>
      </c>
      <c r="C105" t="s">
        <v>9</v>
      </c>
      <c r="D105" t="s">
        <v>55</v>
      </c>
      <c r="E105">
        <v>943</v>
      </c>
      <c r="F105">
        <v>3154</v>
      </c>
      <c r="G105">
        <v>1323</v>
      </c>
      <c r="H105">
        <v>8849</v>
      </c>
      <c r="I105">
        <v>403</v>
      </c>
      <c r="J105">
        <v>39806</v>
      </c>
      <c r="K105">
        <v>6730</v>
      </c>
      <c r="L105">
        <v>2489</v>
      </c>
      <c r="M105">
        <v>12018</v>
      </c>
      <c r="N105">
        <v>15929</v>
      </c>
      <c r="O105">
        <v>12938</v>
      </c>
      <c r="P105">
        <v>1933</v>
      </c>
      <c r="Q105">
        <v>637</v>
      </c>
      <c r="R105">
        <v>2393</v>
      </c>
      <c r="S105">
        <v>6077</v>
      </c>
      <c r="T105">
        <v>1333</v>
      </c>
      <c r="U105">
        <v>10270</v>
      </c>
      <c r="V105">
        <v>6293</v>
      </c>
      <c r="W105">
        <v>12883</v>
      </c>
      <c r="X105">
        <v>5787</v>
      </c>
      <c r="Y105">
        <v>5896</v>
      </c>
      <c r="Z105">
        <v>1122</v>
      </c>
      <c r="AA105">
        <v>8142</v>
      </c>
      <c r="AB105">
        <v>9558</v>
      </c>
      <c r="AC105">
        <v>78260</v>
      </c>
      <c r="AD105">
        <v>98646</v>
      </c>
      <c r="AE105">
        <v>176906</v>
      </c>
      <c r="AF105">
        <v>-0.12402789720072609</v>
      </c>
      <c r="AG105" t="s">
        <v>572</v>
      </c>
      <c r="AH105">
        <v>7410</v>
      </c>
      <c r="AI105" t="s">
        <v>587</v>
      </c>
      <c r="AJ105">
        <v>8</v>
      </c>
    </row>
    <row r="106" spans="1:36" x14ac:dyDescent="0.35">
      <c r="A106" t="s">
        <v>98</v>
      </c>
      <c r="B106" t="s">
        <v>92</v>
      </c>
      <c r="C106" t="s">
        <v>9</v>
      </c>
      <c r="D106" t="s">
        <v>55</v>
      </c>
      <c r="E106">
        <v>943</v>
      </c>
      <c r="F106">
        <v>3154</v>
      </c>
      <c r="G106">
        <v>1323</v>
      </c>
      <c r="H106">
        <v>8849</v>
      </c>
      <c r="I106">
        <v>403</v>
      </c>
      <c r="J106">
        <v>39806</v>
      </c>
      <c r="K106">
        <v>6730</v>
      </c>
      <c r="L106">
        <v>2489</v>
      </c>
      <c r="M106">
        <v>12018</v>
      </c>
      <c r="N106">
        <v>15929</v>
      </c>
      <c r="O106">
        <v>12938</v>
      </c>
      <c r="P106">
        <v>1933</v>
      </c>
      <c r="Q106">
        <v>637</v>
      </c>
      <c r="R106">
        <v>2393</v>
      </c>
      <c r="S106">
        <v>6077</v>
      </c>
      <c r="T106">
        <v>1333</v>
      </c>
      <c r="U106">
        <v>10270</v>
      </c>
      <c r="V106">
        <v>6293</v>
      </c>
      <c r="W106">
        <v>12883</v>
      </c>
      <c r="X106">
        <v>5787</v>
      </c>
      <c r="Y106">
        <v>5896</v>
      </c>
      <c r="Z106">
        <v>1122</v>
      </c>
      <c r="AA106">
        <v>8142</v>
      </c>
      <c r="AB106">
        <v>9558</v>
      </c>
      <c r="AC106">
        <v>78260</v>
      </c>
      <c r="AD106">
        <v>98646</v>
      </c>
      <c r="AE106">
        <v>176906</v>
      </c>
      <c r="AF106">
        <v>-0.12402789720072609</v>
      </c>
      <c r="AG106" t="s">
        <v>573</v>
      </c>
      <c r="AH106">
        <v>16563</v>
      </c>
      <c r="AI106" t="s">
        <v>588</v>
      </c>
      <c r="AJ106">
        <v>9</v>
      </c>
    </row>
    <row r="107" spans="1:36" x14ac:dyDescent="0.35">
      <c r="A107" t="s">
        <v>98</v>
      </c>
      <c r="B107" t="s">
        <v>92</v>
      </c>
      <c r="C107" t="s">
        <v>9</v>
      </c>
      <c r="D107" t="s">
        <v>55</v>
      </c>
      <c r="E107">
        <v>943</v>
      </c>
      <c r="F107">
        <v>3154</v>
      </c>
      <c r="G107">
        <v>1323</v>
      </c>
      <c r="H107">
        <v>8849</v>
      </c>
      <c r="I107">
        <v>403</v>
      </c>
      <c r="J107">
        <v>39806</v>
      </c>
      <c r="K107">
        <v>6730</v>
      </c>
      <c r="L107">
        <v>2489</v>
      </c>
      <c r="M107">
        <v>12018</v>
      </c>
      <c r="N107">
        <v>15929</v>
      </c>
      <c r="O107">
        <v>12938</v>
      </c>
      <c r="P107">
        <v>1933</v>
      </c>
      <c r="Q107">
        <v>637</v>
      </c>
      <c r="R107">
        <v>2393</v>
      </c>
      <c r="S107">
        <v>6077</v>
      </c>
      <c r="T107">
        <v>1333</v>
      </c>
      <c r="U107">
        <v>10270</v>
      </c>
      <c r="V107">
        <v>6293</v>
      </c>
      <c r="W107">
        <v>12883</v>
      </c>
      <c r="X107">
        <v>5787</v>
      </c>
      <c r="Y107">
        <v>5896</v>
      </c>
      <c r="Z107">
        <v>1122</v>
      </c>
      <c r="AA107">
        <v>8142</v>
      </c>
      <c r="AB107">
        <v>9558</v>
      </c>
      <c r="AC107">
        <v>78260</v>
      </c>
      <c r="AD107">
        <v>98646</v>
      </c>
      <c r="AE107">
        <v>176906</v>
      </c>
      <c r="AF107">
        <v>-0.12402789720072609</v>
      </c>
      <c r="AG107" t="s">
        <v>574</v>
      </c>
      <c r="AH107">
        <v>18670</v>
      </c>
      <c r="AI107" t="s">
        <v>589</v>
      </c>
      <c r="AJ107">
        <v>10</v>
      </c>
    </row>
    <row r="108" spans="1:36" x14ac:dyDescent="0.35">
      <c r="A108" t="s">
        <v>98</v>
      </c>
      <c r="B108" t="s">
        <v>92</v>
      </c>
      <c r="C108" t="s">
        <v>9</v>
      </c>
      <c r="D108" t="s">
        <v>55</v>
      </c>
      <c r="E108">
        <v>943</v>
      </c>
      <c r="F108">
        <v>3154</v>
      </c>
      <c r="G108">
        <v>1323</v>
      </c>
      <c r="H108">
        <v>8849</v>
      </c>
      <c r="I108">
        <v>403</v>
      </c>
      <c r="J108">
        <v>39806</v>
      </c>
      <c r="K108">
        <v>6730</v>
      </c>
      <c r="L108">
        <v>2489</v>
      </c>
      <c r="M108">
        <v>12018</v>
      </c>
      <c r="N108">
        <v>15929</v>
      </c>
      <c r="O108">
        <v>12938</v>
      </c>
      <c r="P108">
        <v>1933</v>
      </c>
      <c r="Q108">
        <v>637</v>
      </c>
      <c r="R108">
        <v>2393</v>
      </c>
      <c r="S108">
        <v>6077</v>
      </c>
      <c r="T108">
        <v>1333</v>
      </c>
      <c r="U108">
        <v>10270</v>
      </c>
      <c r="V108">
        <v>6293</v>
      </c>
      <c r="W108">
        <v>12883</v>
      </c>
      <c r="X108">
        <v>5787</v>
      </c>
      <c r="Y108">
        <v>5896</v>
      </c>
      <c r="Z108">
        <v>1122</v>
      </c>
      <c r="AA108">
        <v>8142</v>
      </c>
      <c r="AB108">
        <v>9558</v>
      </c>
      <c r="AC108">
        <v>78260</v>
      </c>
      <c r="AD108">
        <v>98646</v>
      </c>
      <c r="AE108">
        <v>176906</v>
      </c>
      <c r="AF108">
        <v>-0.12402789720072609</v>
      </c>
      <c r="AG108" t="s">
        <v>575</v>
      </c>
      <c r="AH108">
        <v>7018</v>
      </c>
      <c r="AI108" t="s">
        <v>590</v>
      </c>
      <c r="AJ108">
        <v>11</v>
      </c>
    </row>
    <row r="109" spans="1:36" x14ac:dyDescent="0.35">
      <c r="A109" t="s">
        <v>98</v>
      </c>
      <c r="B109" t="s">
        <v>92</v>
      </c>
      <c r="C109" t="s">
        <v>9</v>
      </c>
      <c r="D109" t="s">
        <v>55</v>
      </c>
      <c r="E109">
        <v>943</v>
      </c>
      <c r="F109">
        <v>3154</v>
      </c>
      <c r="G109">
        <v>1323</v>
      </c>
      <c r="H109">
        <v>8849</v>
      </c>
      <c r="I109">
        <v>403</v>
      </c>
      <c r="J109">
        <v>39806</v>
      </c>
      <c r="K109">
        <v>6730</v>
      </c>
      <c r="L109">
        <v>2489</v>
      </c>
      <c r="M109">
        <v>12018</v>
      </c>
      <c r="N109">
        <v>15929</v>
      </c>
      <c r="O109">
        <v>12938</v>
      </c>
      <c r="P109">
        <v>1933</v>
      </c>
      <c r="Q109">
        <v>637</v>
      </c>
      <c r="R109">
        <v>2393</v>
      </c>
      <c r="S109">
        <v>6077</v>
      </c>
      <c r="T109">
        <v>1333</v>
      </c>
      <c r="U109">
        <v>10270</v>
      </c>
      <c r="V109">
        <v>6293</v>
      </c>
      <c r="W109">
        <v>12883</v>
      </c>
      <c r="X109">
        <v>5787</v>
      </c>
      <c r="Y109">
        <v>5896</v>
      </c>
      <c r="Z109">
        <v>1122</v>
      </c>
      <c r="AA109">
        <v>8142</v>
      </c>
      <c r="AB109">
        <v>9558</v>
      </c>
      <c r="AC109">
        <v>78260</v>
      </c>
      <c r="AD109">
        <v>98646</v>
      </c>
      <c r="AE109">
        <v>176906</v>
      </c>
      <c r="AF109">
        <v>-0.12402789720072609</v>
      </c>
      <c r="AG109" t="s">
        <v>576</v>
      </c>
      <c r="AH109">
        <v>17700</v>
      </c>
      <c r="AI109" t="s">
        <v>591</v>
      </c>
      <c r="AJ109">
        <v>12</v>
      </c>
    </row>
    <row r="110" spans="1:36" x14ac:dyDescent="0.35">
      <c r="A110" t="s">
        <v>99</v>
      </c>
      <c r="B110" t="s">
        <v>92</v>
      </c>
      <c r="C110" t="s">
        <v>1</v>
      </c>
      <c r="D110" t="s">
        <v>55</v>
      </c>
      <c r="E110">
        <v>24633</v>
      </c>
      <c r="F110">
        <v>4347</v>
      </c>
      <c r="G110">
        <v>234</v>
      </c>
      <c r="H110">
        <v>2358</v>
      </c>
      <c r="I110">
        <v>40587</v>
      </c>
      <c r="J110">
        <v>409</v>
      </c>
      <c r="K110">
        <v>3195</v>
      </c>
      <c r="L110">
        <v>701</v>
      </c>
      <c r="M110">
        <v>5617</v>
      </c>
      <c r="N110">
        <v>2642</v>
      </c>
      <c r="O110">
        <v>6836</v>
      </c>
      <c r="P110">
        <v>2929</v>
      </c>
      <c r="Q110">
        <v>2286</v>
      </c>
      <c r="R110">
        <v>3890</v>
      </c>
      <c r="S110">
        <v>27334</v>
      </c>
      <c r="T110">
        <v>25230</v>
      </c>
      <c r="U110">
        <v>3916</v>
      </c>
      <c r="V110">
        <v>16692</v>
      </c>
      <c r="W110">
        <v>6863</v>
      </c>
      <c r="X110">
        <v>9096</v>
      </c>
      <c r="Y110">
        <v>971</v>
      </c>
      <c r="Z110">
        <v>8737</v>
      </c>
      <c r="AA110">
        <v>4080</v>
      </c>
      <c r="AB110">
        <v>9079</v>
      </c>
      <c r="AC110">
        <v>126552</v>
      </c>
      <c r="AD110">
        <v>86110</v>
      </c>
      <c r="AE110">
        <v>212662</v>
      </c>
      <c r="AF110">
        <v>7.6261243644896361E-3</v>
      </c>
      <c r="AG110" t="s">
        <v>565</v>
      </c>
      <c r="AH110">
        <v>28980</v>
      </c>
      <c r="AI110" t="s">
        <v>580</v>
      </c>
      <c r="AJ110">
        <v>1</v>
      </c>
    </row>
    <row r="111" spans="1:36" x14ac:dyDescent="0.35">
      <c r="A111" t="s">
        <v>99</v>
      </c>
      <c r="B111" t="s">
        <v>92</v>
      </c>
      <c r="C111" t="s">
        <v>1</v>
      </c>
      <c r="D111" t="s">
        <v>55</v>
      </c>
      <c r="E111">
        <v>24633</v>
      </c>
      <c r="F111">
        <v>4347</v>
      </c>
      <c r="G111">
        <v>234</v>
      </c>
      <c r="H111">
        <v>2358</v>
      </c>
      <c r="I111">
        <v>40587</v>
      </c>
      <c r="J111">
        <v>409</v>
      </c>
      <c r="K111">
        <v>3195</v>
      </c>
      <c r="L111">
        <v>701</v>
      </c>
      <c r="M111">
        <v>5617</v>
      </c>
      <c r="N111">
        <v>2642</v>
      </c>
      <c r="O111">
        <v>6836</v>
      </c>
      <c r="P111">
        <v>2929</v>
      </c>
      <c r="Q111">
        <v>2286</v>
      </c>
      <c r="R111">
        <v>3890</v>
      </c>
      <c r="S111">
        <v>27334</v>
      </c>
      <c r="T111">
        <v>25230</v>
      </c>
      <c r="U111">
        <v>3916</v>
      </c>
      <c r="V111">
        <v>16692</v>
      </c>
      <c r="W111">
        <v>6863</v>
      </c>
      <c r="X111">
        <v>9096</v>
      </c>
      <c r="Y111">
        <v>971</v>
      </c>
      <c r="Z111">
        <v>8737</v>
      </c>
      <c r="AA111">
        <v>4080</v>
      </c>
      <c r="AB111">
        <v>9079</v>
      </c>
      <c r="AC111">
        <v>126552</v>
      </c>
      <c r="AD111">
        <v>86110</v>
      </c>
      <c r="AE111">
        <v>212662</v>
      </c>
      <c r="AF111">
        <v>7.6261243644896361E-3</v>
      </c>
      <c r="AG111" t="s">
        <v>566</v>
      </c>
      <c r="AH111">
        <v>2592</v>
      </c>
      <c r="AI111" t="s">
        <v>581</v>
      </c>
      <c r="AJ111">
        <v>2</v>
      </c>
    </row>
    <row r="112" spans="1:36" x14ac:dyDescent="0.35">
      <c r="A112" t="s">
        <v>99</v>
      </c>
      <c r="B112" t="s">
        <v>92</v>
      </c>
      <c r="C112" t="s">
        <v>1</v>
      </c>
      <c r="D112" t="s">
        <v>55</v>
      </c>
      <c r="E112">
        <v>24633</v>
      </c>
      <c r="F112">
        <v>4347</v>
      </c>
      <c r="G112">
        <v>234</v>
      </c>
      <c r="H112">
        <v>2358</v>
      </c>
      <c r="I112">
        <v>40587</v>
      </c>
      <c r="J112">
        <v>409</v>
      </c>
      <c r="K112">
        <v>3195</v>
      </c>
      <c r="L112">
        <v>701</v>
      </c>
      <c r="M112">
        <v>5617</v>
      </c>
      <c r="N112">
        <v>2642</v>
      </c>
      <c r="O112">
        <v>6836</v>
      </c>
      <c r="P112">
        <v>2929</v>
      </c>
      <c r="Q112">
        <v>2286</v>
      </c>
      <c r="R112">
        <v>3890</v>
      </c>
      <c r="S112">
        <v>27334</v>
      </c>
      <c r="T112">
        <v>25230</v>
      </c>
      <c r="U112">
        <v>3916</v>
      </c>
      <c r="V112">
        <v>16692</v>
      </c>
      <c r="W112">
        <v>6863</v>
      </c>
      <c r="X112">
        <v>9096</v>
      </c>
      <c r="Y112">
        <v>971</v>
      </c>
      <c r="Z112">
        <v>8737</v>
      </c>
      <c r="AA112">
        <v>4080</v>
      </c>
      <c r="AB112">
        <v>9079</v>
      </c>
      <c r="AC112">
        <v>126552</v>
      </c>
      <c r="AD112">
        <v>86110</v>
      </c>
      <c r="AE112">
        <v>212662</v>
      </c>
      <c r="AF112">
        <v>7.6261243644896361E-3</v>
      </c>
      <c r="AG112" t="s">
        <v>567</v>
      </c>
      <c r="AH112">
        <v>40996</v>
      </c>
      <c r="AI112" t="s">
        <v>582</v>
      </c>
      <c r="AJ112">
        <v>3</v>
      </c>
    </row>
    <row r="113" spans="1:36" x14ac:dyDescent="0.35">
      <c r="A113" t="s">
        <v>99</v>
      </c>
      <c r="B113" t="s">
        <v>92</v>
      </c>
      <c r="C113" t="s">
        <v>1</v>
      </c>
      <c r="D113" t="s">
        <v>55</v>
      </c>
      <c r="E113">
        <v>24633</v>
      </c>
      <c r="F113">
        <v>4347</v>
      </c>
      <c r="G113">
        <v>234</v>
      </c>
      <c r="H113">
        <v>2358</v>
      </c>
      <c r="I113">
        <v>40587</v>
      </c>
      <c r="J113">
        <v>409</v>
      </c>
      <c r="K113">
        <v>3195</v>
      </c>
      <c r="L113">
        <v>701</v>
      </c>
      <c r="M113">
        <v>5617</v>
      </c>
      <c r="N113">
        <v>2642</v>
      </c>
      <c r="O113">
        <v>6836</v>
      </c>
      <c r="P113">
        <v>2929</v>
      </c>
      <c r="Q113">
        <v>2286</v>
      </c>
      <c r="R113">
        <v>3890</v>
      </c>
      <c r="S113">
        <v>27334</v>
      </c>
      <c r="T113">
        <v>25230</v>
      </c>
      <c r="U113">
        <v>3916</v>
      </c>
      <c r="V113">
        <v>16692</v>
      </c>
      <c r="W113">
        <v>6863</v>
      </c>
      <c r="X113">
        <v>9096</v>
      </c>
      <c r="Y113">
        <v>971</v>
      </c>
      <c r="Z113">
        <v>8737</v>
      </c>
      <c r="AA113">
        <v>4080</v>
      </c>
      <c r="AB113">
        <v>9079</v>
      </c>
      <c r="AC113">
        <v>126552</v>
      </c>
      <c r="AD113">
        <v>86110</v>
      </c>
      <c r="AE113">
        <v>212662</v>
      </c>
      <c r="AF113">
        <v>7.6261243644896361E-3</v>
      </c>
      <c r="AG113" t="s">
        <v>568</v>
      </c>
      <c r="AH113">
        <v>3896</v>
      </c>
      <c r="AI113" t="s">
        <v>583</v>
      </c>
      <c r="AJ113">
        <v>4</v>
      </c>
    </row>
    <row r="114" spans="1:36" x14ac:dyDescent="0.35">
      <c r="A114" t="s">
        <v>99</v>
      </c>
      <c r="B114" t="s">
        <v>92</v>
      </c>
      <c r="C114" t="s">
        <v>1</v>
      </c>
      <c r="D114" t="s">
        <v>55</v>
      </c>
      <c r="E114">
        <v>24633</v>
      </c>
      <c r="F114">
        <v>4347</v>
      </c>
      <c r="G114">
        <v>234</v>
      </c>
      <c r="H114">
        <v>2358</v>
      </c>
      <c r="I114">
        <v>40587</v>
      </c>
      <c r="J114">
        <v>409</v>
      </c>
      <c r="K114">
        <v>3195</v>
      </c>
      <c r="L114">
        <v>701</v>
      </c>
      <c r="M114">
        <v>5617</v>
      </c>
      <c r="N114">
        <v>2642</v>
      </c>
      <c r="O114">
        <v>6836</v>
      </c>
      <c r="P114">
        <v>2929</v>
      </c>
      <c r="Q114">
        <v>2286</v>
      </c>
      <c r="R114">
        <v>3890</v>
      </c>
      <c r="S114">
        <v>27334</v>
      </c>
      <c r="T114">
        <v>25230</v>
      </c>
      <c r="U114">
        <v>3916</v>
      </c>
      <c r="V114">
        <v>16692</v>
      </c>
      <c r="W114">
        <v>6863</v>
      </c>
      <c r="X114">
        <v>9096</v>
      </c>
      <c r="Y114">
        <v>971</v>
      </c>
      <c r="Z114">
        <v>8737</v>
      </c>
      <c r="AA114">
        <v>4080</v>
      </c>
      <c r="AB114">
        <v>9079</v>
      </c>
      <c r="AC114">
        <v>126552</v>
      </c>
      <c r="AD114">
        <v>86110</v>
      </c>
      <c r="AE114">
        <v>212662</v>
      </c>
      <c r="AF114">
        <v>7.6261243644896361E-3</v>
      </c>
      <c r="AG114" t="s">
        <v>569</v>
      </c>
      <c r="AH114">
        <v>8259</v>
      </c>
      <c r="AI114" t="s">
        <v>584</v>
      </c>
      <c r="AJ114">
        <v>5</v>
      </c>
    </row>
    <row r="115" spans="1:36" x14ac:dyDescent="0.35">
      <c r="A115" t="s">
        <v>99</v>
      </c>
      <c r="B115" t="s">
        <v>92</v>
      </c>
      <c r="C115" t="s">
        <v>1</v>
      </c>
      <c r="D115" t="s">
        <v>55</v>
      </c>
      <c r="E115">
        <v>24633</v>
      </c>
      <c r="F115">
        <v>4347</v>
      </c>
      <c r="G115">
        <v>234</v>
      </c>
      <c r="H115">
        <v>2358</v>
      </c>
      <c r="I115">
        <v>40587</v>
      </c>
      <c r="J115">
        <v>409</v>
      </c>
      <c r="K115">
        <v>3195</v>
      </c>
      <c r="L115">
        <v>701</v>
      </c>
      <c r="M115">
        <v>5617</v>
      </c>
      <c r="N115">
        <v>2642</v>
      </c>
      <c r="O115">
        <v>6836</v>
      </c>
      <c r="P115">
        <v>2929</v>
      </c>
      <c r="Q115">
        <v>2286</v>
      </c>
      <c r="R115">
        <v>3890</v>
      </c>
      <c r="S115">
        <v>27334</v>
      </c>
      <c r="T115">
        <v>25230</v>
      </c>
      <c r="U115">
        <v>3916</v>
      </c>
      <c r="V115">
        <v>16692</v>
      </c>
      <c r="W115">
        <v>6863</v>
      </c>
      <c r="X115">
        <v>9096</v>
      </c>
      <c r="Y115">
        <v>971</v>
      </c>
      <c r="Z115">
        <v>8737</v>
      </c>
      <c r="AA115">
        <v>4080</v>
      </c>
      <c r="AB115">
        <v>9079</v>
      </c>
      <c r="AC115">
        <v>126552</v>
      </c>
      <c r="AD115">
        <v>86110</v>
      </c>
      <c r="AE115">
        <v>212662</v>
      </c>
      <c r="AF115">
        <v>7.6261243644896361E-3</v>
      </c>
      <c r="AG115" t="s">
        <v>570</v>
      </c>
      <c r="AH115">
        <v>9765</v>
      </c>
      <c r="AI115" t="s">
        <v>585</v>
      </c>
      <c r="AJ115">
        <v>6</v>
      </c>
    </row>
    <row r="116" spans="1:36" x14ac:dyDescent="0.35">
      <c r="A116" t="s">
        <v>99</v>
      </c>
      <c r="B116" t="s">
        <v>92</v>
      </c>
      <c r="C116" t="s">
        <v>1</v>
      </c>
      <c r="D116" t="s">
        <v>55</v>
      </c>
      <c r="E116">
        <v>24633</v>
      </c>
      <c r="F116">
        <v>4347</v>
      </c>
      <c r="G116">
        <v>234</v>
      </c>
      <c r="H116">
        <v>2358</v>
      </c>
      <c r="I116">
        <v>40587</v>
      </c>
      <c r="J116">
        <v>409</v>
      </c>
      <c r="K116">
        <v>3195</v>
      </c>
      <c r="L116">
        <v>701</v>
      </c>
      <c r="M116">
        <v>5617</v>
      </c>
      <c r="N116">
        <v>2642</v>
      </c>
      <c r="O116">
        <v>6836</v>
      </c>
      <c r="P116">
        <v>2929</v>
      </c>
      <c r="Q116">
        <v>2286</v>
      </c>
      <c r="R116">
        <v>3890</v>
      </c>
      <c r="S116">
        <v>27334</v>
      </c>
      <c r="T116">
        <v>25230</v>
      </c>
      <c r="U116">
        <v>3916</v>
      </c>
      <c r="V116">
        <v>16692</v>
      </c>
      <c r="W116">
        <v>6863</v>
      </c>
      <c r="X116">
        <v>9096</v>
      </c>
      <c r="Y116">
        <v>971</v>
      </c>
      <c r="Z116">
        <v>8737</v>
      </c>
      <c r="AA116">
        <v>4080</v>
      </c>
      <c r="AB116">
        <v>9079</v>
      </c>
      <c r="AC116">
        <v>126552</v>
      </c>
      <c r="AD116">
        <v>86110</v>
      </c>
      <c r="AE116">
        <v>212662</v>
      </c>
      <c r="AF116">
        <v>7.6261243644896361E-3</v>
      </c>
      <c r="AG116" t="s">
        <v>571</v>
      </c>
      <c r="AH116">
        <v>6176</v>
      </c>
      <c r="AI116" t="s">
        <v>586</v>
      </c>
      <c r="AJ116">
        <v>7</v>
      </c>
    </row>
    <row r="117" spans="1:36" x14ac:dyDescent="0.35">
      <c r="A117" t="s">
        <v>99</v>
      </c>
      <c r="B117" t="s">
        <v>92</v>
      </c>
      <c r="C117" t="s">
        <v>1</v>
      </c>
      <c r="D117" t="s">
        <v>55</v>
      </c>
      <c r="E117">
        <v>24633</v>
      </c>
      <c r="F117">
        <v>4347</v>
      </c>
      <c r="G117">
        <v>234</v>
      </c>
      <c r="H117">
        <v>2358</v>
      </c>
      <c r="I117">
        <v>40587</v>
      </c>
      <c r="J117">
        <v>409</v>
      </c>
      <c r="K117">
        <v>3195</v>
      </c>
      <c r="L117">
        <v>701</v>
      </c>
      <c r="M117">
        <v>5617</v>
      </c>
      <c r="N117">
        <v>2642</v>
      </c>
      <c r="O117">
        <v>6836</v>
      </c>
      <c r="P117">
        <v>2929</v>
      </c>
      <c r="Q117">
        <v>2286</v>
      </c>
      <c r="R117">
        <v>3890</v>
      </c>
      <c r="S117">
        <v>27334</v>
      </c>
      <c r="T117">
        <v>25230</v>
      </c>
      <c r="U117">
        <v>3916</v>
      </c>
      <c r="V117">
        <v>16692</v>
      </c>
      <c r="W117">
        <v>6863</v>
      </c>
      <c r="X117">
        <v>9096</v>
      </c>
      <c r="Y117">
        <v>971</v>
      </c>
      <c r="Z117">
        <v>8737</v>
      </c>
      <c r="AA117">
        <v>4080</v>
      </c>
      <c r="AB117">
        <v>9079</v>
      </c>
      <c r="AC117">
        <v>126552</v>
      </c>
      <c r="AD117">
        <v>86110</v>
      </c>
      <c r="AE117">
        <v>212662</v>
      </c>
      <c r="AF117">
        <v>7.6261243644896361E-3</v>
      </c>
      <c r="AG117" t="s">
        <v>572</v>
      </c>
      <c r="AH117">
        <v>52564</v>
      </c>
      <c r="AI117" t="s">
        <v>587</v>
      </c>
      <c r="AJ117">
        <v>8</v>
      </c>
    </row>
    <row r="118" spans="1:36" x14ac:dyDescent="0.35">
      <c r="A118" t="s">
        <v>99</v>
      </c>
      <c r="B118" t="s">
        <v>92</v>
      </c>
      <c r="C118" t="s">
        <v>1</v>
      </c>
      <c r="D118" t="s">
        <v>55</v>
      </c>
      <c r="E118">
        <v>24633</v>
      </c>
      <c r="F118">
        <v>4347</v>
      </c>
      <c r="G118">
        <v>234</v>
      </c>
      <c r="H118">
        <v>2358</v>
      </c>
      <c r="I118">
        <v>40587</v>
      </c>
      <c r="J118">
        <v>409</v>
      </c>
      <c r="K118">
        <v>3195</v>
      </c>
      <c r="L118">
        <v>701</v>
      </c>
      <c r="M118">
        <v>5617</v>
      </c>
      <c r="N118">
        <v>2642</v>
      </c>
      <c r="O118">
        <v>6836</v>
      </c>
      <c r="P118">
        <v>2929</v>
      </c>
      <c r="Q118">
        <v>2286</v>
      </c>
      <c r="R118">
        <v>3890</v>
      </c>
      <c r="S118">
        <v>27334</v>
      </c>
      <c r="T118">
        <v>25230</v>
      </c>
      <c r="U118">
        <v>3916</v>
      </c>
      <c r="V118">
        <v>16692</v>
      </c>
      <c r="W118">
        <v>6863</v>
      </c>
      <c r="X118">
        <v>9096</v>
      </c>
      <c r="Y118">
        <v>971</v>
      </c>
      <c r="Z118">
        <v>8737</v>
      </c>
      <c r="AA118">
        <v>4080</v>
      </c>
      <c r="AB118">
        <v>9079</v>
      </c>
      <c r="AC118">
        <v>126552</v>
      </c>
      <c r="AD118">
        <v>86110</v>
      </c>
      <c r="AE118">
        <v>212662</v>
      </c>
      <c r="AF118">
        <v>7.6261243644896361E-3</v>
      </c>
      <c r="AG118" t="s">
        <v>573</v>
      </c>
      <c r="AH118">
        <v>20608</v>
      </c>
      <c r="AI118" t="s">
        <v>588</v>
      </c>
      <c r="AJ118">
        <v>9</v>
      </c>
    </row>
    <row r="119" spans="1:36" x14ac:dyDescent="0.35">
      <c r="A119" t="s">
        <v>99</v>
      </c>
      <c r="B119" t="s">
        <v>92</v>
      </c>
      <c r="C119" t="s">
        <v>1</v>
      </c>
      <c r="D119" t="s">
        <v>55</v>
      </c>
      <c r="E119">
        <v>24633</v>
      </c>
      <c r="F119">
        <v>4347</v>
      </c>
      <c r="G119">
        <v>234</v>
      </c>
      <c r="H119">
        <v>2358</v>
      </c>
      <c r="I119">
        <v>40587</v>
      </c>
      <c r="J119">
        <v>409</v>
      </c>
      <c r="K119">
        <v>3195</v>
      </c>
      <c r="L119">
        <v>701</v>
      </c>
      <c r="M119">
        <v>5617</v>
      </c>
      <c r="N119">
        <v>2642</v>
      </c>
      <c r="O119">
        <v>6836</v>
      </c>
      <c r="P119">
        <v>2929</v>
      </c>
      <c r="Q119">
        <v>2286</v>
      </c>
      <c r="R119">
        <v>3890</v>
      </c>
      <c r="S119">
        <v>27334</v>
      </c>
      <c r="T119">
        <v>25230</v>
      </c>
      <c r="U119">
        <v>3916</v>
      </c>
      <c r="V119">
        <v>16692</v>
      </c>
      <c r="W119">
        <v>6863</v>
      </c>
      <c r="X119">
        <v>9096</v>
      </c>
      <c r="Y119">
        <v>971</v>
      </c>
      <c r="Z119">
        <v>8737</v>
      </c>
      <c r="AA119">
        <v>4080</v>
      </c>
      <c r="AB119">
        <v>9079</v>
      </c>
      <c r="AC119">
        <v>126552</v>
      </c>
      <c r="AD119">
        <v>86110</v>
      </c>
      <c r="AE119">
        <v>212662</v>
      </c>
      <c r="AF119">
        <v>7.6261243644896361E-3</v>
      </c>
      <c r="AG119" t="s">
        <v>574</v>
      </c>
      <c r="AH119">
        <v>15959</v>
      </c>
      <c r="AI119" t="s">
        <v>589</v>
      </c>
      <c r="AJ119">
        <v>10</v>
      </c>
    </row>
    <row r="120" spans="1:36" x14ac:dyDescent="0.35">
      <c r="A120" t="s">
        <v>99</v>
      </c>
      <c r="B120" t="s">
        <v>92</v>
      </c>
      <c r="C120" t="s">
        <v>1</v>
      </c>
      <c r="D120" t="s">
        <v>55</v>
      </c>
      <c r="E120">
        <v>24633</v>
      </c>
      <c r="F120">
        <v>4347</v>
      </c>
      <c r="G120">
        <v>234</v>
      </c>
      <c r="H120">
        <v>2358</v>
      </c>
      <c r="I120">
        <v>40587</v>
      </c>
      <c r="J120">
        <v>409</v>
      </c>
      <c r="K120">
        <v>3195</v>
      </c>
      <c r="L120">
        <v>701</v>
      </c>
      <c r="M120">
        <v>5617</v>
      </c>
      <c r="N120">
        <v>2642</v>
      </c>
      <c r="O120">
        <v>6836</v>
      </c>
      <c r="P120">
        <v>2929</v>
      </c>
      <c r="Q120">
        <v>2286</v>
      </c>
      <c r="R120">
        <v>3890</v>
      </c>
      <c r="S120">
        <v>27334</v>
      </c>
      <c r="T120">
        <v>25230</v>
      </c>
      <c r="U120">
        <v>3916</v>
      </c>
      <c r="V120">
        <v>16692</v>
      </c>
      <c r="W120">
        <v>6863</v>
      </c>
      <c r="X120">
        <v>9096</v>
      </c>
      <c r="Y120">
        <v>971</v>
      </c>
      <c r="Z120">
        <v>8737</v>
      </c>
      <c r="AA120">
        <v>4080</v>
      </c>
      <c r="AB120">
        <v>9079</v>
      </c>
      <c r="AC120">
        <v>126552</v>
      </c>
      <c r="AD120">
        <v>86110</v>
      </c>
      <c r="AE120">
        <v>212662</v>
      </c>
      <c r="AF120">
        <v>7.6261243644896361E-3</v>
      </c>
      <c r="AG120" t="s">
        <v>575</v>
      </c>
      <c r="AH120">
        <v>9708</v>
      </c>
      <c r="AI120" t="s">
        <v>590</v>
      </c>
      <c r="AJ120">
        <v>11</v>
      </c>
    </row>
    <row r="121" spans="1:36" x14ac:dyDescent="0.35">
      <c r="A121" t="s">
        <v>99</v>
      </c>
      <c r="B121" t="s">
        <v>92</v>
      </c>
      <c r="C121" t="s">
        <v>1</v>
      </c>
      <c r="D121" t="s">
        <v>55</v>
      </c>
      <c r="E121">
        <v>24633</v>
      </c>
      <c r="F121">
        <v>4347</v>
      </c>
      <c r="G121">
        <v>234</v>
      </c>
      <c r="H121">
        <v>2358</v>
      </c>
      <c r="I121">
        <v>40587</v>
      </c>
      <c r="J121">
        <v>409</v>
      </c>
      <c r="K121">
        <v>3195</v>
      </c>
      <c r="L121">
        <v>701</v>
      </c>
      <c r="M121">
        <v>5617</v>
      </c>
      <c r="N121">
        <v>2642</v>
      </c>
      <c r="O121">
        <v>6836</v>
      </c>
      <c r="P121">
        <v>2929</v>
      </c>
      <c r="Q121">
        <v>2286</v>
      </c>
      <c r="R121">
        <v>3890</v>
      </c>
      <c r="S121">
        <v>27334</v>
      </c>
      <c r="T121">
        <v>25230</v>
      </c>
      <c r="U121">
        <v>3916</v>
      </c>
      <c r="V121">
        <v>16692</v>
      </c>
      <c r="W121">
        <v>6863</v>
      </c>
      <c r="X121">
        <v>9096</v>
      </c>
      <c r="Y121">
        <v>971</v>
      </c>
      <c r="Z121">
        <v>8737</v>
      </c>
      <c r="AA121">
        <v>4080</v>
      </c>
      <c r="AB121">
        <v>9079</v>
      </c>
      <c r="AC121">
        <v>126552</v>
      </c>
      <c r="AD121">
        <v>86110</v>
      </c>
      <c r="AE121">
        <v>212662</v>
      </c>
      <c r="AF121">
        <v>7.6261243644896361E-3</v>
      </c>
      <c r="AG121" t="s">
        <v>576</v>
      </c>
      <c r="AH121">
        <v>13159</v>
      </c>
      <c r="AI121" t="s">
        <v>591</v>
      </c>
      <c r="AJ121">
        <v>12</v>
      </c>
    </row>
    <row r="122" spans="1:36" x14ac:dyDescent="0.35">
      <c r="A122" t="s">
        <v>100</v>
      </c>
      <c r="B122" t="s">
        <v>92</v>
      </c>
      <c r="C122" t="s">
        <v>1</v>
      </c>
      <c r="D122" t="s">
        <v>55</v>
      </c>
      <c r="E122">
        <v>14363</v>
      </c>
      <c r="F122">
        <v>0</v>
      </c>
      <c r="G122">
        <v>1024</v>
      </c>
      <c r="H122">
        <v>3071</v>
      </c>
      <c r="I122">
        <v>676</v>
      </c>
      <c r="J122">
        <v>8978</v>
      </c>
      <c r="K122">
        <v>2627</v>
      </c>
      <c r="L122">
        <v>9311</v>
      </c>
      <c r="M122">
        <v>1873</v>
      </c>
      <c r="N122">
        <v>10611</v>
      </c>
      <c r="O122">
        <v>3230</v>
      </c>
      <c r="P122">
        <v>1590</v>
      </c>
      <c r="Q122">
        <v>24434</v>
      </c>
      <c r="R122">
        <v>6495</v>
      </c>
      <c r="S122">
        <v>44763</v>
      </c>
      <c r="T122">
        <v>2355</v>
      </c>
      <c r="U122">
        <v>6575</v>
      </c>
      <c r="V122">
        <v>13971</v>
      </c>
      <c r="W122">
        <v>8665</v>
      </c>
      <c r="X122">
        <v>25992</v>
      </c>
      <c r="Y122">
        <v>6480</v>
      </c>
      <c r="Z122">
        <v>720</v>
      </c>
      <c r="AA122">
        <v>4526</v>
      </c>
      <c r="AB122">
        <v>4177</v>
      </c>
      <c r="AC122">
        <v>119236</v>
      </c>
      <c r="AD122">
        <v>87271</v>
      </c>
      <c r="AE122">
        <v>206507</v>
      </c>
      <c r="AF122">
        <v>-4.7306804365941285E-2</v>
      </c>
      <c r="AG122" t="s">
        <v>565</v>
      </c>
      <c r="AH122">
        <v>14363</v>
      </c>
      <c r="AI122" t="s">
        <v>580</v>
      </c>
      <c r="AJ122">
        <v>1</v>
      </c>
    </row>
    <row r="123" spans="1:36" x14ac:dyDescent="0.35">
      <c r="A123" t="s">
        <v>100</v>
      </c>
      <c r="B123" t="s">
        <v>92</v>
      </c>
      <c r="C123" t="s">
        <v>1</v>
      </c>
      <c r="D123" t="s">
        <v>55</v>
      </c>
      <c r="E123">
        <v>14363</v>
      </c>
      <c r="F123">
        <v>0</v>
      </c>
      <c r="G123">
        <v>1024</v>
      </c>
      <c r="H123">
        <v>3071</v>
      </c>
      <c r="I123">
        <v>676</v>
      </c>
      <c r="J123">
        <v>8978</v>
      </c>
      <c r="K123">
        <v>2627</v>
      </c>
      <c r="L123">
        <v>9311</v>
      </c>
      <c r="M123">
        <v>1873</v>
      </c>
      <c r="N123">
        <v>10611</v>
      </c>
      <c r="O123">
        <v>3230</v>
      </c>
      <c r="P123">
        <v>1590</v>
      </c>
      <c r="Q123">
        <v>24434</v>
      </c>
      <c r="R123">
        <v>6495</v>
      </c>
      <c r="S123">
        <v>44763</v>
      </c>
      <c r="T123">
        <v>2355</v>
      </c>
      <c r="U123">
        <v>6575</v>
      </c>
      <c r="V123">
        <v>13971</v>
      </c>
      <c r="W123">
        <v>8665</v>
      </c>
      <c r="X123">
        <v>25992</v>
      </c>
      <c r="Y123">
        <v>6480</v>
      </c>
      <c r="Z123">
        <v>720</v>
      </c>
      <c r="AA123">
        <v>4526</v>
      </c>
      <c r="AB123">
        <v>4177</v>
      </c>
      <c r="AC123">
        <v>119236</v>
      </c>
      <c r="AD123">
        <v>87271</v>
      </c>
      <c r="AE123">
        <v>206507</v>
      </c>
      <c r="AF123">
        <v>-4.7306804365941285E-2</v>
      </c>
      <c r="AG123" t="s">
        <v>566</v>
      </c>
      <c r="AH123">
        <v>4095</v>
      </c>
      <c r="AI123" t="s">
        <v>581</v>
      </c>
      <c r="AJ123">
        <v>2</v>
      </c>
    </row>
    <row r="124" spans="1:36" x14ac:dyDescent="0.35">
      <c r="A124" t="s">
        <v>100</v>
      </c>
      <c r="B124" t="s">
        <v>92</v>
      </c>
      <c r="C124" t="s">
        <v>1</v>
      </c>
      <c r="D124" t="s">
        <v>55</v>
      </c>
      <c r="E124">
        <v>14363</v>
      </c>
      <c r="F124">
        <v>0</v>
      </c>
      <c r="G124">
        <v>1024</v>
      </c>
      <c r="H124">
        <v>3071</v>
      </c>
      <c r="I124">
        <v>676</v>
      </c>
      <c r="J124">
        <v>8978</v>
      </c>
      <c r="K124">
        <v>2627</v>
      </c>
      <c r="L124">
        <v>9311</v>
      </c>
      <c r="M124">
        <v>1873</v>
      </c>
      <c r="N124">
        <v>10611</v>
      </c>
      <c r="O124">
        <v>3230</v>
      </c>
      <c r="P124">
        <v>1590</v>
      </c>
      <c r="Q124">
        <v>24434</v>
      </c>
      <c r="R124">
        <v>6495</v>
      </c>
      <c r="S124">
        <v>44763</v>
      </c>
      <c r="T124">
        <v>2355</v>
      </c>
      <c r="U124">
        <v>6575</v>
      </c>
      <c r="V124">
        <v>13971</v>
      </c>
      <c r="W124">
        <v>8665</v>
      </c>
      <c r="X124">
        <v>25992</v>
      </c>
      <c r="Y124">
        <v>6480</v>
      </c>
      <c r="Z124">
        <v>720</v>
      </c>
      <c r="AA124">
        <v>4526</v>
      </c>
      <c r="AB124">
        <v>4177</v>
      </c>
      <c r="AC124">
        <v>119236</v>
      </c>
      <c r="AD124">
        <v>87271</v>
      </c>
      <c r="AE124">
        <v>206507</v>
      </c>
      <c r="AF124">
        <v>-4.7306804365941285E-2</v>
      </c>
      <c r="AG124" t="s">
        <v>567</v>
      </c>
      <c r="AH124">
        <v>9654</v>
      </c>
      <c r="AI124" t="s">
        <v>582</v>
      </c>
      <c r="AJ124">
        <v>3</v>
      </c>
    </row>
    <row r="125" spans="1:36" x14ac:dyDescent="0.35">
      <c r="A125" t="s">
        <v>100</v>
      </c>
      <c r="B125" t="s">
        <v>92</v>
      </c>
      <c r="C125" t="s">
        <v>1</v>
      </c>
      <c r="D125" t="s">
        <v>55</v>
      </c>
      <c r="E125">
        <v>14363</v>
      </c>
      <c r="F125">
        <v>0</v>
      </c>
      <c r="G125">
        <v>1024</v>
      </c>
      <c r="H125">
        <v>3071</v>
      </c>
      <c r="I125">
        <v>676</v>
      </c>
      <c r="J125">
        <v>8978</v>
      </c>
      <c r="K125">
        <v>2627</v>
      </c>
      <c r="L125">
        <v>9311</v>
      </c>
      <c r="M125">
        <v>1873</v>
      </c>
      <c r="N125">
        <v>10611</v>
      </c>
      <c r="O125">
        <v>3230</v>
      </c>
      <c r="P125">
        <v>1590</v>
      </c>
      <c r="Q125">
        <v>24434</v>
      </c>
      <c r="R125">
        <v>6495</v>
      </c>
      <c r="S125">
        <v>44763</v>
      </c>
      <c r="T125">
        <v>2355</v>
      </c>
      <c r="U125">
        <v>6575</v>
      </c>
      <c r="V125">
        <v>13971</v>
      </c>
      <c r="W125">
        <v>8665</v>
      </c>
      <c r="X125">
        <v>25992</v>
      </c>
      <c r="Y125">
        <v>6480</v>
      </c>
      <c r="Z125">
        <v>720</v>
      </c>
      <c r="AA125">
        <v>4526</v>
      </c>
      <c r="AB125">
        <v>4177</v>
      </c>
      <c r="AC125">
        <v>119236</v>
      </c>
      <c r="AD125">
        <v>87271</v>
      </c>
      <c r="AE125">
        <v>206507</v>
      </c>
      <c r="AF125">
        <v>-4.7306804365941285E-2</v>
      </c>
      <c r="AG125" t="s">
        <v>568</v>
      </c>
      <c r="AH125">
        <v>11938</v>
      </c>
      <c r="AI125" t="s">
        <v>583</v>
      </c>
      <c r="AJ125">
        <v>4</v>
      </c>
    </row>
    <row r="126" spans="1:36" x14ac:dyDescent="0.35">
      <c r="A126" t="s">
        <v>100</v>
      </c>
      <c r="B126" t="s">
        <v>92</v>
      </c>
      <c r="C126" t="s">
        <v>1</v>
      </c>
      <c r="D126" t="s">
        <v>55</v>
      </c>
      <c r="E126">
        <v>14363</v>
      </c>
      <c r="F126">
        <v>0</v>
      </c>
      <c r="G126">
        <v>1024</v>
      </c>
      <c r="H126">
        <v>3071</v>
      </c>
      <c r="I126">
        <v>676</v>
      </c>
      <c r="J126">
        <v>8978</v>
      </c>
      <c r="K126">
        <v>2627</v>
      </c>
      <c r="L126">
        <v>9311</v>
      </c>
      <c r="M126">
        <v>1873</v>
      </c>
      <c r="N126">
        <v>10611</v>
      </c>
      <c r="O126">
        <v>3230</v>
      </c>
      <c r="P126">
        <v>1590</v>
      </c>
      <c r="Q126">
        <v>24434</v>
      </c>
      <c r="R126">
        <v>6495</v>
      </c>
      <c r="S126">
        <v>44763</v>
      </c>
      <c r="T126">
        <v>2355</v>
      </c>
      <c r="U126">
        <v>6575</v>
      </c>
      <c r="V126">
        <v>13971</v>
      </c>
      <c r="W126">
        <v>8665</v>
      </c>
      <c r="X126">
        <v>25992</v>
      </c>
      <c r="Y126">
        <v>6480</v>
      </c>
      <c r="Z126">
        <v>720</v>
      </c>
      <c r="AA126">
        <v>4526</v>
      </c>
      <c r="AB126">
        <v>4177</v>
      </c>
      <c r="AC126">
        <v>119236</v>
      </c>
      <c r="AD126">
        <v>87271</v>
      </c>
      <c r="AE126">
        <v>206507</v>
      </c>
      <c r="AF126">
        <v>-4.7306804365941285E-2</v>
      </c>
      <c r="AG126" t="s">
        <v>569</v>
      </c>
      <c r="AH126">
        <v>12484</v>
      </c>
      <c r="AI126" t="s">
        <v>584</v>
      </c>
      <c r="AJ126">
        <v>5</v>
      </c>
    </row>
    <row r="127" spans="1:36" x14ac:dyDescent="0.35">
      <c r="A127" t="s">
        <v>100</v>
      </c>
      <c r="B127" t="s">
        <v>92</v>
      </c>
      <c r="C127" t="s">
        <v>1</v>
      </c>
      <c r="D127" t="s">
        <v>55</v>
      </c>
      <c r="E127">
        <v>14363</v>
      </c>
      <c r="F127">
        <v>0</v>
      </c>
      <c r="G127">
        <v>1024</v>
      </c>
      <c r="H127">
        <v>3071</v>
      </c>
      <c r="I127">
        <v>676</v>
      </c>
      <c r="J127">
        <v>8978</v>
      </c>
      <c r="K127">
        <v>2627</v>
      </c>
      <c r="L127">
        <v>9311</v>
      </c>
      <c r="M127">
        <v>1873</v>
      </c>
      <c r="N127">
        <v>10611</v>
      </c>
      <c r="O127">
        <v>3230</v>
      </c>
      <c r="P127">
        <v>1590</v>
      </c>
      <c r="Q127">
        <v>24434</v>
      </c>
      <c r="R127">
        <v>6495</v>
      </c>
      <c r="S127">
        <v>44763</v>
      </c>
      <c r="T127">
        <v>2355</v>
      </c>
      <c r="U127">
        <v>6575</v>
      </c>
      <c r="V127">
        <v>13971</v>
      </c>
      <c r="W127">
        <v>8665</v>
      </c>
      <c r="X127">
        <v>25992</v>
      </c>
      <c r="Y127">
        <v>6480</v>
      </c>
      <c r="Z127">
        <v>720</v>
      </c>
      <c r="AA127">
        <v>4526</v>
      </c>
      <c r="AB127">
        <v>4177</v>
      </c>
      <c r="AC127">
        <v>119236</v>
      </c>
      <c r="AD127">
        <v>87271</v>
      </c>
      <c r="AE127">
        <v>206507</v>
      </c>
      <c r="AF127">
        <v>-4.7306804365941285E-2</v>
      </c>
      <c r="AG127" t="s">
        <v>570</v>
      </c>
      <c r="AH127">
        <v>4820</v>
      </c>
      <c r="AI127" t="s">
        <v>585</v>
      </c>
      <c r="AJ127">
        <v>6</v>
      </c>
    </row>
    <row r="128" spans="1:36" x14ac:dyDescent="0.35">
      <c r="A128" t="s">
        <v>100</v>
      </c>
      <c r="B128" t="s">
        <v>92</v>
      </c>
      <c r="C128" t="s">
        <v>1</v>
      </c>
      <c r="D128" t="s">
        <v>55</v>
      </c>
      <c r="E128">
        <v>14363</v>
      </c>
      <c r="F128">
        <v>0</v>
      </c>
      <c r="G128">
        <v>1024</v>
      </c>
      <c r="H128">
        <v>3071</v>
      </c>
      <c r="I128">
        <v>676</v>
      </c>
      <c r="J128">
        <v>8978</v>
      </c>
      <c r="K128">
        <v>2627</v>
      </c>
      <c r="L128">
        <v>9311</v>
      </c>
      <c r="M128">
        <v>1873</v>
      </c>
      <c r="N128">
        <v>10611</v>
      </c>
      <c r="O128">
        <v>3230</v>
      </c>
      <c r="P128">
        <v>1590</v>
      </c>
      <c r="Q128">
        <v>24434</v>
      </c>
      <c r="R128">
        <v>6495</v>
      </c>
      <c r="S128">
        <v>44763</v>
      </c>
      <c r="T128">
        <v>2355</v>
      </c>
      <c r="U128">
        <v>6575</v>
      </c>
      <c r="V128">
        <v>13971</v>
      </c>
      <c r="W128">
        <v>8665</v>
      </c>
      <c r="X128">
        <v>25992</v>
      </c>
      <c r="Y128">
        <v>6480</v>
      </c>
      <c r="Z128">
        <v>720</v>
      </c>
      <c r="AA128">
        <v>4526</v>
      </c>
      <c r="AB128">
        <v>4177</v>
      </c>
      <c r="AC128">
        <v>119236</v>
      </c>
      <c r="AD128">
        <v>87271</v>
      </c>
      <c r="AE128">
        <v>206507</v>
      </c>
      <c r="AF128">
        <v>-4.7306804365941285E-2</v>
      </c>
      <c r="AG128" t="s">
        <v>571</v>
      </c>
      <c r="AH128">
        <v>30929</v>
      </c>
      <c r="AI128" t="s">
        <v>586</v>
      </c>
      <c r="AJ128">
        <v>7</v>
      </c>
    </row>
    <row r="129" spans="1:36" x14ac:dyDescent="0.35">
      <c r="A129" t="s">
        <v>100</v>
      </c>
      <c r="B129" t="s">
        <v>92</v>
      </c>
      <c r="C129" t="s">
        <v>1</v>
      </c>
      <c r="D129" t="s">
        <v>55</v>
      </c>
      <c r="E129">
        <v>14363</v>
      </c>
      <c r="F129">
        <v>0</v>
      </c>
      <c r="G129">
        <v>1024</v>
      </c>
      <c r="H129">
        <v>3071</v>
      </c>
      <c r="I129">
        <v>676</v>
      </c>
      <c r="J129">
        <v>8978</v>
      </c>
      <c r="K129">
        <v>2627</v>
      </c>
      <c r="L129">
        <v>9311</v>
      </c>
      <c r="M129">
        <v>1873</v>
      </c>
      <c r="N129">
        <v>10611</v>
      </c>
      <c r="O129">
        <v>3230</v>
      </c>
      <c r="P129">
        <v>1590</v>
      </c>
      <c r="Q129">
        <v>24434</v>
      </c>
      <c r="R129">
        <v>6495</v>
      </c>
      <c r="S129">
        <v>44763</v>
      </c>
      <c r="T129">
        <v>2355</v>
      </c>
      <c r="U129">
        <v>6575</v>
      </c>
      <c r="V129">
        <v>13971</v>
      </c>
      <c r="W129">
        <v>8665</v>
      </c>
      <c r="X129">
        <v>25992</v>
      </c>
      <c r="Y129">
        <v>6480</v>
      </c>
      <c r="Z129">
        <v>720</v>
      </c>
      <c r="AA129">
        <v>4526</v>
      </c>
      <c r="AB129">
        <v>4177</v>
      </c>
      <c r="AC129">
        <v>119236</v>
      </c>
      <c r="AD129">
        <v>87271</v>
      </c>
      <c r="AE129">
        <v>206507</v>
      </c>
      <c r="AF129">
        <v>-4.7306804365941285E-2</v>
      </c>
      <c r="AG129" t="s">
        <v>572</v>
      </c>
      <c r="AH129">
        <v>47118</v>
      </c>
      <c r="AI129" t="s">
        <v>587</v>
      </c>
      <c r="AJ129">
        <v>8</v>
      </c>
    </row>
    <row r="130" spans="1:36" x14ac:dyDescent="0.35">
      <c r="A130" t="s">
        <v>100</v>
      </c>
      <c r="B130" t="s">
        <v>92</v>
      </c>
      <c r="C130" t="s">
        <v>1</v>
      </c>
      <c r="D130" t="s">
        <v>55</v>
      </c>
      <c r="E130">
        <v>14363</v>
      </c>
      <c r="F130">
        <v>0</v>
      </c>
      <c r="G130">
        <v>1024</v>
      </c>
      <c r="H130">
        <v>3071</v>
      </c>
      <c r="I130">
        <v>676</v>
      </c>
      <c r="J130">
        <v>8978</v>
      </c>
      <c r="K130">
        <v>2627</v>
      </c>
      <c r="L130">
        <v>9311</v>
      </c>
      <c r="M130">
        <v>1873</v>
      </c>
      <c r="N130">
        <v>10611</v>
      </c>
      <c r="O130">
        <v>3230</v>
      </c>
      <c r="P130">
        <v>1590</v>
      </c>
      <c r="Q130">
        <v>24434</v>
      </c>
      <c r="R130">
        <v>6495</v>
      </c>
      <c r="S130">
        <v>44763</v>
      </c>
      <c r="T130">
        <v>2355</v>
      </c>
      <c r="U130">
        <v>6575</v>
      </c>
      <c r="V130">
        <v>13971</v>
      </c>
      <c r="W130">
        <v>8665</v>
      </c>
      <c r="X130">
        <v>25992</v>
      </c>
      <c r="Y130">
        <v>6480</v>
      </c>
      <c r="Z130">
        <v>720</v>
      </c>
      <c r="AA130">
        <v>4526</v>
      </c>
      <c r="AB130">
        <v>4177</v>
      </c>
      <c r="AC130">
        <v>119236</v>
      </c>
      <c r="AD130">
        <v>87271</v>
      </c>
      <c r="AE130">
        <v>206507</v>
      </c>
      <c r="AF130">
        <v>-4.7306804365941285E-2</v>
      </c>
      <c r="AG130" t="s">
        <v>573</v>
      </c>
      <c r="AH130">
        <v>20546</v>
      </c>
      <c r="AI130" t="s">
        <v>588</v>
      </c>
      <c r="AJ130">
        <v>9</v>
      </c>
    </row>
    <row r="131" spans="1:36" x14ac:dyDescent="0.35">
      <c r="A131" t="s">
        <v>100</v>
      </c>
      <c r="B131" t="s">
        <v>92</v>
      </c>
      <c r="C131" t="s">
        <v>1</v>
      </c>
      <c r="D131" t="s">
        <v>55</v>
      </c>
      <c r="E131">
        <v>14363</v>
      </c>
      <c r="F131">
        <v>0</v>
      </c>
      <c r="G131">
        <v>1024</v>
      </c>
      <c r="H131">
        <v>3071</v>
      </c>
      <c r="I131">
        <v>676</v>
      </c>
      <c r="J131">
        <v>8978</v>
      </c>
      <c r="K131">
        <v>2627</v>
      </c>
      <c r="L131">
        <v>9311</v>
      </c>
      <c r="M131">
        <v>1873</v>
      </c>
      <c r="N131">
        <v>10611</v>
      </c>
      <c r="O131">
        <v>3230</v>
      </c>
      <c r="P131">
        <v>1590</v>
      </c>
      <c r="Q131">
        <v>24434</v>
      </c>
      <c r="R131">
        <v>6495</v>
      </c>
      <c r="S131">
        <v>44763</v>
      </c>
      <c r="T131">
        <v>2355</v>
      </c>
      <c r="U131">
        <v>6575</v>
      </c>
      <c r="V131">
        <v>13971</v>
      </c>
      <c r="W131">
        <v>8665</v>
      </c>
      <c r="X131">
        <v>25992</v>
      </c>
      <c r="Y131">
        <v>6480</v>
      </c>
      <c r="Z131">
        <v>720</v>
      </c>
      <c r="AA131">
        <v>4526</v>
      </c>
      <c r="AB131">
        <v>4177</v>
      </c>
      <c r="AC131">
        <v>119236</v>
      </c>
      <c r="AD131">
        <v>87271</v>
      </c>
      <c r="AE131">
        <v>206507</v>
      </c>
      <c r="AF131">
        <v>-4.7306804365941285E-2</v>
      </c>
      <c r="AG131" t="s">
        <v>574</v>
      </c>
      <c r="AH131">
        <v>34657</v>
      </c>
      <c r="AI131" t="s">
        <v>589</v>
      </c>
      <c r="AJ131">
        <v>10</v>
      </c>
    </row>
    <row r="132" spans="1:36" x14ac:dyDescent="0.35">
      <c r="A132" t="s">
        <v>100</v>
      </c>
      <c r="B132" t="s">
        <v>92</v>
      </c>
      <c r="C132" t="s">
        <v>1</v>
      </c>
      <c r="D132" t="s">
        <v>55</v>
      </c>
      <c r="E132">
        <v>14363</v>
      </c>
      <c r="F132">
        <v>0</v>
      </c>
      <c r="G132">
        <v>1024</v>
      </c>
      <c r="H132">
        <v>3071</v>
      </c>
      <c r="I132">
        <v>676</v>
      </c>
      <c r="J132">
        <v>8978</v>
      </c>
      <c r="K132">
        <v>2627</v>
      </c>
      <c r="L132">
        <v>9311</v>
      </c>
      <c r="M132">
        <v>1873</v>
      </c>
      <c r="N132">
        <v>10611</v>
      </c>
      <c r="O132">
        <v>3230</v>
      </c>
      <c r="P132">
        <v>1590</v>
      </c>
      <c r="Q132">
        <v>24434</v>
      </c>
      <c r="R132">
        <v>6495</v>
      </c>
      <c r="S132">
        <v>44763</v>
      </c>
      <c r="T132">
        <v>2355</v>
      </c>
      <c r="U132">
        <v>6575</v>
      </c>
      <c r="V132">
        <v>13971</v>
      </c>
      <c r="W132">
        <v>8665</v>
      </c>
      <c r="X132">
        <v>25992</v>
      </c>
      <c r="Y132">
        <v>6480</v>
      </c>
      <c r="Z132">
        <v>720</v>
      </c>
      <c r="AA132">
        <v>4526</v>
      </c>
      <c r="AB132">
        <v>4177</v>
      </c>
      <c r="AC132">
        <v>119236</v>
      </c>
      <c r="AD132">
        <v>87271</v>
      </c>
      <c r="AE132">
        <v>206507</v>
      </c>
      <c r="AF132">
        <v>-4.7306804365941285E-2</v>
      </c>
      <c r="AG132" t="s">
        <v>575</v>
      </c>
      <c r="AH132">
        <v>7200</v>
      </c>
      <c r="AI132" t="s">
        <v>590</v>
      </c>
      <c r="AJ132">
        <v>11</v>
      </c>
    </row>
    <row r="133" spans="1:36" x14ac:dyDescent="0.35">
      <c r="A133" t="s">
        <v>100</v>
      </c>
      <c r="B133" t="s">
        <v>92</v>
      </c>
      <c r="C133" t="s">
        <v>1</v>
      </c>
      <c r="D133" t="s">
        <v>55</v>
      </c>
      <c r="E133">
        <v>14363</v>
      </c>
      <c r="F133">
        <v>0</v>
      </c>
      <c r="G133">
        <v>1024</v>
      </c>
      <c r="H133">
        <v>3071</v>
      </c>
      <c r="I133">
        <v>676</v>
      </c>
      <c r="J133">
        <v>8978</v>
      </c>
      <c r="K133">
        <v>2627</v>
      </c>
      <c r="L133">
        <v>9311</v>
      </c>
      <c r="M133">
        <v>1873</v>
      </c>
      <c r="N133">
        <v>10611</v>
      </c>
      <c r="O133">
        <v>3230</v>
      </c>
      <c r="P133">
        <v>1590</v>
      </c>
      <c r="Q133">
        <v>24434</v>
      </c>
      <c r="R133">
        <v>6495</v>
      </c>
      <c r="S133">
        <v>44763</v>
      </c>
      <c r="T133">
        <v>2355</v>
      </c>
      <c r="U133">
        <v>6575</v>
      </c>
      <c r="V133">
        <v>13971</v>
      </c>
      <c r="W133">
        <v>8665</v>
      </c>
      <c r="X133">
        <v>25992</v>
      </c>
      <c r="Y133">
        <v>6480</v>
      </c>
      <c r="Z133">
        <v>720</v>
      </c>
      <c r="AA133">
        <v>4526</v>
      </c>
      <c r="AB133">
        <v>4177</v>
      </c>
      <c r="AC133">
        <v>119236</v>
      </c>
      <c r="AD133">
        <v>87271</v>
      </c>
      <c r="AE133">
        <v>206507</v>
      </c>
      <c r="AF133">
        <v>-4.7306804365941285E-2</v>
      </c>
      <c r="AG133" t="s">
        <v>576</v>
      </c>
      <c r="AH133">
        <v>8703</v>
      </c>
      <c r="AI133" t="s">
        <v>591</v>
      </c>
      <c r="AJ133">
        <v>12</v>
      </c>
    </row>
    <row r="134" spans="1:36" x14ac:dyDescent="0.35">
      <c r="A134" t="s">
        <v>101</v>
      </c>
      <c r="B134" t="s">
        <v>92</v>
      </c>
      <c r="C134" t="s">
        <v>10</v>
      </c>
      <c r="D134" t="s">
        <v>55</v>
      </c>
      <c r="E134">
        <v>1353</v>
      </c>
      <c r="F134">
        <v>12169</v>
      </c>
      <c r="G134">
        <v>17989</v>
      </c>
      <c r="H134">
        <v>0</v>
      </c>
      <c r="I134">
        <v>24818</v>
      </c>
      <c r="J134">
        <v>31585</v>
      </c>
      <c r="K134">
        <v>3286</v>
      </c>
      <c r="L134">
        <v>9857</v>
      </c>
      <c r="M134">
        <v>6143</v>
      </c>
      <c r="N134">
        <v>4094</v>
      </c>
      <c r="O134">
        <v>12758</v>
      </c>
      <c r="P134">
        <v>5731</v>
      </c>
      <c r="Q134">
        <v>12851</v>
      </c>
      <c r="R134">
        <v>7876</v>
      </c>
      <c r="S134">
        <v>8338</v>
      </c>
      <c r="T134">
        <v>1357</v>
      </c>
      <c r="U134">
        <v>35815</v>
      </c>
      <c r="V134">
        <v>361</v>
      </c>
      <c r="W134">
        <v>7049</v>
      </c>
      <c r="X134">
        <v>8970</v>
      </c>
      <c r="Y134">
        <v>22824</v>
      </c>
      <c r="Z134">
        <v>44305</v>
      </c>
      <c r="AA134">
        <v>15086</v>
      </c>
      <c r="AB134">
        <v>1135</v>
      </c>
      <c r="AC134">
        <v>168310</v>
      </c>
      <c r="AD134">
        <v>127440</v>
      </c>
      <c r="AE134">
        <v>295750</v>
      </c>
      <c r="AF134">
        <v>0.14809366382469405</v>
      </c>
      <c r="AG134" t="s">
        <v>565</v>
      </c>
      <c r="AH134">
        <v>13522</v>
      </c>
      <c r="AI134" t="s">
        <v>580</v>
      </c>
      <c r="AJ134">
        <v>1</v>
      </c>
    </row>
    <row r="135" spans="1:36" x14ac:dyDescent="0.35">
      <c r="A135" t="s">
        <v>101</v>
      </c>
      <c r="B135" t="s">
        <v>92</v>
      </c>
      <c r="C135" t="s">
        <v>10</v>
      </c>
      <c r="D135" t="s">
        <v>55</v>
      </c>
      <c r="E135">
        <v>1353</v>
      </c>
      <c r="F135">
        <v>12169</v>
      </c>
      <c r="G135">
        <v>17989</v>
      </c>
      <c r="H135">
        <v>0</v>
      </c>
      <c r="I135">
        <v>24818</v>
      </c>
      <c r="J135">
        <v>31585</v>
      </c>
      <c r="K135">
        <v>3286</v>
      </c>
      <c r="L135">
        <v>9857</v>
      </c>
      <c r="M135">
        <v>6143</v>
      </c>
      <c r="N135">
        <v>4094</v>
      </c>
      <c r="O135">
        <v>12758</v>
      </c>
      <c r="P135">
        <v>5731</v>
      </c>
      <c r="Q135">
        <v>12851</v>
      </c>
      <c r="R135">
        <v>7876</v>
      </c>
      <c r="S135">
        <v>8338</v>
      </c>
      <c r="T135">
        <v>1357</v>
      </c>
      <c r="U135">
        <v>35815</v>
      </c>
      <c r="V135">
        <v>361</v>
      </c>
      <c r="W135">
        <v>7049</v>
      </c>
      <c r="X135">
        <v>8970</v>
      </c>
      <c r="Y135">
        <v>22824</v>
      </c>
      <c r="Z135">
        <v>44305</v>
      </c>
      <c r="AA135">
        <v>15086</v>
      </c>
      <c r="AB135">
        <v>1135</v>
      </c>
      <c r="AC135">
        <v>168310</v>
      </c>
      <c r="AD135">
        <v>127440</v>
      </c>
      <c r="AE135">
        <v>295750</v>
      </c>
      <c r="AF135">
        <v>0.14809366382469405</v>
      </c>
      <c r="AG135" t="s">
        <v>566</v>
      </c>
      <c r="AH135">
        <v>17989</v>
      </c>
      <c r="AI135" t="s">
        <v>581</v>
      </c>
      <c r="AJ135">
        <v>2</v>
      </c>
    </row>
    <row r="136" spans="1:36" x14ac:dyDescent="0.35">
      <c r="A136" t="s">
        <v>101</v>
      </c>
      <c r="B136" t="s">
        <v>92</v>
      </c>
      <c r="C136" t="s">
        <v>10</v>
      </c>
      <c r="D136" t="s">
        <v>55</v>
      </c>
      <c r="E136">
        <v>1353</v>
      </c>
      <c r="F136">
        <v>12169</v>
      </c>
      <c r="G136">
        <v>17989</v>
      </c>
      <c r="H136">
        <v>0</v>
      </c>
      <c r="I136">
        <v>24818</v>
      </c>
      <c r="J136">
        <v>31585</v>
      </c>
      <c r="K136">
        <v>3286</v>
      </c>
      <c r="L136">
        <v>9857</v>
      </c>
      <c r="M136">
        <v>6143</v>
      </c>
      <c r="N136">
        <v>4094</v>
      </c>
      <c r="O136">
        <v>12758</v>
      </c>
      <c r="P136">
        <v>5731</v>
      </c>
      <c r="Q136">
        <v>12851</v>
      </c>
      <c r="R136">
        <v>7876</v>
      </c>
      <c r="S136">
        <v>8338</v>
      </c>
      <c r="T136">
        <v>1357</v>
      </c>
      <c r="U136">
        <v>35815</v>
      </c>
      <c r="V136">
        <v>361</v>
      </c>
      <c r="W136">
        <v>7049</v>
      </c>
      <c r="X136">
        <v>8970</v>
      </c>
      <c r="Y136">
        <v>22824</v>
      </c>
      <c r="Z136">
        <v>44305</v>
      </c>
      <c r="AA136">
        <v>15086</v>
      </c>
      <c r="AB136">
        <v>1135</v>
      </c>
      <c r="AC136">
        <v>168310</v>
      </c>
      <c r="AD136">
        <v>127440</v>
      </c>
      <c r="AE136">
        <v>295750</v>
      </c>
      <c r="AF136">
        <v>0.14809366382469405</v>
      </c>
      <c r="AG136" t="s">
        <v>567</v>
      </c>
      <c r="AH136">
        <v>56403</v>
      </c>
      <c r="AI136" t="s">
        <v>582</v>
      </c>
      <c r="AJ136">
        <v>3</v>
      </c>
    </row>
    <row r="137" spans="1:36" x14ac:dyDescent="0.35">
      <c r="A137" t="s">
        <v>101</v>
      </c>
      <c r="B137" t="s">
        <v>92</v>
      </c>
      <c r="C137" t="s">
        <v>10</v>
      </c>
      <c r="D137" t="s">
        <v>55</v>
      </c>
      <c r="E137">
        <v>1353</v>
      </c>
      <c r="F137">
        <v>12169</v>
      </c>
      <c r="G137">
        <v>17989</v>
      </c>
      <c r="H137">
        <v>0</v>
      </c>
      <c r="I137">
        <v>24818</v>
      </c>
      <c r="J137">
        <v>31585</v>
      </c>
      <c r="K137">
        <v>3286</v>
      </c>
      <c r="L137">
        <v>9857</v>
      </c>
      <c r="M137">
        <v>6143</v>
      </c>
      <c r="N137">
        <v>4094</v>
      </c>
      <c r="O137">
        <v>12758</v>
      </c>
      <c r="P137">
        <v>5731</v>
      </c>
      <c r="Q137">
        <v>12851</v>
      </c>
      <c r="R137">
        <v>7876</v>
      </c>
      <c r="S137">
        <v>8338</v>
      </c>
      <c r="T137">
        <v>1357</v>
      </c>
      <c r="U137">
        <v>35815</v>
      </c>
      <c r="V137">
        <v>361</v>
      </c>
      <c r="W137">
        <v>7049</v>
      </c>
      <c r="X137">
        <v>8970</v>
      </c>
      <c r="Y137">
        <v>22824</v>
      </c>
      <c r="Z137">
        <v>44305</v>
      </c>
      <c r="AA137">
        <v>15086</v>
      </c>
      <c r="AB137">
        <v>1135</v>
      </c>
      <c r="AC137">
        <v>168310</v>
      </c>
      <c r="AD137">
        <v>127440</v>
      </c>
      <c r="AE137">
        <v>295750</v>
      </c>
      <c r="AF137">
        <v>0.14809366382469405</v>
      </c>
      <c r="AG137" t="s">
        <v>568</v>
      </c>
      <c r="AH137">
        <v>13143</v>
      </c>
      <c r="AI137" t="s">
        <v>583</v>
      </c>
      <c r="AJ137">
        <v>4</v>
      </c>
    </row>
    <row r="138" spans="1:36" x14ac:dyDescent="0.35">
      <c r="A138" t="s">
        <v>101</v>
      </c>
      <c r="B138" t="s">
        <v>92</v>
      </c>
      <c r="C138" t="s">
        <v>10</v>
      </c>
      <c r="D138" t="s">
        <v>55</v>
      </c>
      <c r="E138">
        <v>1353</v>
      </c>
      <c r="F138">
        <v>12169</v>
      </c>
      <c r="G138">
        <v>17989</v>
      </c>
      <c r="H138">
        <v>0</v>
      </c>
      <c r="I138">
        <v>24818</v>
      </c>
      <c r="J138">
        <v>31585</v>
      </c>
      <c r="K138">
        <v>3286</v>
      </c>
      <c r="L138">
        <v>9857</v>
      </c>
      <c r="M138">
        <v>6143</v>
      </c>
      <c r="N138">
        <v>4094</v>
      </c>
      <c r="O138">
        <v>12758</v>
      </c>
      <c r="P138">
        <v>5731</v>
      </c>
      <c r="Q138">
        <v>12851</v>
      </c>
      <c r="R138">
        <v>7876</v>
      </c>
      <c r="S138">
        <v>8338</v>
      </c>
      <c r="T138">
        <v>1357</v>
      </c>
      <c r="U138">
        <v>35815</v>
      </c>
      <c r="V138">
        <v>361</v>
      </c>
      <c r="W138">
        <v>7049</v>
      </c>
      <c r="X138">
        <v>8970</v>
      </c>
      <c r="Y138">
        <v>22824</v>
      </c>
      <c r="Z138">
        <v>44305</v>
      </c>
      <c r="AA138">
        <v>15086</v>
      </c>
      <c r="AB138">
        <v>1135</v>
      </c>
      <c r="AC138">
        <v>168310</v>
      </c>
      <c r="AD138">
        <v>127440</v>
      </c>
      <c r="AE138">
        <v>295750</v>
      </c>
      <c r="AF138">
        <v>0.14809366382469405</v>
      </c>
      <c r="AG138" t="s">
        <v>569</v>
      </c>
      <c r="AH138">
        <v>10237</v>
      </c>
      <c r="AI138" t="s">
        <v>584</v>
      </c>
      <c r="AJ138">
        <v>5</v>
      </c>
    </row>
    <row r="139" spans="1:36" x14ac:dyDescent="0.35">
      <c r="A139" t="s">
        <v>101</v>
      </c>
      <c r="B139" t="s">
        <v>92</v>
      </c>
      <c r="C139" t="s">
        <v>10</v>
      </c>
      <c r="D139" t="s">
        <v>55</v>
      </c>
      <c r="E139">
        <v>1353</v>
      </c>
      <c r="F139">
        <v>12169</v>
      </c>
      <c r="G139">
        <v>17989</v>
      </c>
      <c r="H139">
        <v>0</v>
      </c>
      <c r="I139">
        <v>24818</v>
      </c>
      <c r="J139">
        <v>31585</v>
      </c>
      <c r="K139">
        <v>3286</v>
      </c>
      <c r="L139">
        <v>9857</v>
      </c>
      <c r="M139">
        <v>6143</v>
      </c>
      <c r="N139">
        <v>4094</v>
      </c>
      <c r="O139">
        <v>12758</v>
      </c>
      <c r="P139">
        <v>5731</v>
      </c>
      <c r="Q139">
        <v>12851</v>
      </c>
      <c r="R139">
        <v>7876</v>
      </c>
      <c r="S139">
        <v>8338</v>
      </c>
      <c r="T139">
        <v>1357</v>
      </c>
      <c r="U139">
        <v>35815</v>
      </c>
      <c r="V139">
        <v>361</v>
      </c>
      <c r="W139">
        <v>7049</v>
      </c>
      <c r="X139">
        <v>8970</v>
      </c>
      <c r="Y139">
        <v>22824</v>
      </c>
      <c r="Z139">
        <v>44305</v>
      </c>
      <c r="AA139">
        <v>15086</v>
      </c>
      <c r="AB139">
        <v>1135</v>
      </c>
      <c r="AC139">
        <v>168310</v>
      </c>
      <c r="AD139">
        <v>127440</v>
      </c>
      <c r="AE139">
        <v>295750</v>
      </c>
      <c r="AF139">
        <v>0.14809366382469405</v>
      </c>
      <c r="AG139" t="s">
        <v>570</v>
      </c>
      <c r="AH139">
        <v>18489</v>
      </c>
      <c r="AI139" t="s">
        <v>585</v>
      </c>
      <c r="AJ139">
        <v>6</v>
      </c>
    </row>
    <row r="140" spans="1:36" x14ac:dyDescent="0.35">
      <c r="A140" t="s">
        <v>101</v>
      </c>
      <c r="B140" t="s">
        <v>92</v>
      </c>
      <c r="C140" t="s">
        <v>10</v>
      </c>
      <c r="D140" t="s">
        <v>55</v>
      </c>
      <c r="E140">
        <v>1353</v>
      </c>
      <c r="F140">
        <v>12169</v>
      </c>
      <c r="G140">
        <v>17989</v>
      </c>
      <c r="H140">
        <v>0</v>
      </c>
      <c r="I140">
        <v>24818</v>
      </c>
      <c r="J140">
        <v>31585</v>
      </c>
      <c r="K140">
        <v>3286</v>
      </c>
      <c r="L140">
        <v>9857</v>
      </c>
      <c r="M140">
        <v>6143</v>
      </c>
      <c r="N140">
        <v>4094</v>
      </c>
      <c r="O140">
        <v>12758</v>
      </c>
      <c r="P140">
        <v>5731</v>
      </c>
      <c r="Q140">
        <v>12851</v>
      </c>
      <c r="R140">
        <v>7876</v>
      </c>
      <c r="S140">
        <v>8338</v>
      </c>
      <c r="T140">
        <v>1357</v>
      </c>
      <c r="U140">
        <v>35815</v>
      </c>
      <c r="V140">
        <v>361</v>
      </c>
      <c r="W140">
        <v>7049</v>
      </c>
      <c r="X140">
        <v>8970</v>
      </c>
      <c r="Y140">
        <v>22824</v>
      </c>
      <c r="Z140">
        <v>44305</v>
      </c>
      <c r="AA140">
        <v>15086</v>
      </c>
      <c r="AB140">
        <v>1135</v>
      </c>
      <c r="AC140">
        <v>168310</v>
      </c>
      <c r="AD140">
        <v>127440</v>
      </c>
      <c r="AE140">
        <v>295750</v>
      </c>
      <c r="AF140">
        <v>0.14809366382469405</v>
      </c>
      <c r="AG140" t="s">
        <v>571</v>
      </c>
      <c r="AH140">
        <v>20727</v>
      </c>
      <c r="AI140" t="s">
        <v>586</v>
      </c>
      <c r="AJ140">
        <v>7</v>
      </c>
    </row>
    <row r="141" spans="1:36" x14ac:dyDescent="0.35">
      <c r="A141" t="s">
        <v>101</v>
      </c>
      <c r="B141" t="s">
        <v>92</v>
      </c>
      <c r="C141" t="s">
        <v>10</v>
      </c>
      <c r="D141" t="s">
        <v>55</v>
      </c>
      <c r="E141">
        <v>1353</v>
      </c>
      <c r="F141">
        <v>12169</v>
      </c>
      <c r="G141">
        <v>17989</v>
      </c>
      <c r="H141">
        <v>0</v>
      </c>
      <c r="I141">
        <v>24818</v>
      </c>
      <c r="J141">
        <v>31585</v>
      </c>
      <c r="K141">
        <v>3286</v>
      </c>
      <c r="L141">
        <v>9857</v>
      </c>
      <c r="M141">
        <v>6143</v>
      </c>
      <c r="N141">
        <v>4094</v>
      </c>
      <c r="O141">
        <v>12758</v>
      </c>
      <c r="P141">
        <v>5731</v>
      </c>
      <c r="Q141">
        <v>12851</v>
      </c>
      <c r="R141">
        <v>7876</v>
      </c>
      <c r="S141">
        <v>8338</v>
      </c>
      <c r="T141">
        <v>1357</v>
      </c>
      <c r="U141">
        <v>35815</v>
      </c>
      <c r="V141">
        <v>361</v>
      </c>
      <c r="W141">
        <v>7049</v>
      </c>
      <c r="X141">
        <v>8970</v>
      </c>
      <c r="Y141">
        <v>22824</v>
      </c>
      <c r="Z141">
        <v>44305</v>
      </c>
      <c r="AA141">
        <v>15086</v>
      </c>
      <c r="AB141">
        <v>1135</v>
      </c>
      <c r="AC141">
        <v>168310</v>
      </c>
      <c r="AD141">
        <v>127440</v>
      </c>
      <c r="AE141">
        <v>295750</v>
      </c>
      <c r="AF141">
        <v>0.14809366382469405</v>
      </c>
      <c r="AG141" t="s">
        <v>572</v>
      </c>
      <c r="AH141">
        <v>9695</v>
      </c>
      <c r="AI141" t="s">
        <v>587</v>
      </c>
      <c r="AJ141">
        <v>8</v>
      </c>
    </row>
    <row r="142" spans="1:36" x14ac:dyDescent="0.35">
      <c r="A142" t="s">
        <v>101</v>
      </c>
      <c r="B142" t="s">
        <v>92</v>
      </c>
      <c r="C142" t="s">
        <v>10</v>
      </c>
      <c r="D142" t="s">
        <v>55</v>
      </c>
      <c r="E142">
        <v>1353</v>
      </c>
      <c r="F142">
        <v>12169</v>
      </c>
      <c r="G142">
        <v>17989</v>
      </c>
      <c r="H142">
        <v>0</v>
      </c>
      <c r="I142">
        <v>24818</v>
      </c>
      <c r="J142">
        <v>31585</v>
      </c>
      <c r="K142">
        <v>3286</v>
      </c>
      <c r="L142">
        <v>9857</v>
      </c>
      <c r="M142">
        <v>6143</v>
      </c>
      <c r="N142">
        <v>4094</v>
      </c>
      <c r="O142">
        <v>12758</v>
      </c>
      <c r="P142">
        <v>5731</v>
      </c>
      <c r="Q142">
        <v>12851</v>
      </c>
      <c r="R142">
        <v>7876</v>
      </c>
      <c r="S142">
        <v>8338</v>
      </c>
      <c r="T142">
        <v>1357</v>
      </c>
      <c r="U142">
        <v>35815</v>
      </c>
      <c r="V142">
        <v>361</v>
      </c>
      <c r="W142">
        <v>7049</v>
      </c>
      <c r="X142">
        <v>8970</v>
      </c>
      <c r="Y142">
        <v>22824</v>
      </c>
      <c r="Z142">
        <v>44305</v>
      </c>
      <c r="AA142">
        <v>15086</v>
      </c>
      <c r="AB142">
        <v>1135</v>
      </c>
      <c r="AC142">
        <v>168310</v>
      </c>
      <c r="AD142">
        <v>127440</v>
      </c>
      <c r="AE142">
        <v>295750</v>
      </c>
      <c r="AF142">
        <v>0.14809366382469405</v>
      </c>
      <c r="AG142" t="s">
        <v>573</v>
      </c>
      <c r="AH142">
        <v>36176</v>
      </c>
      <c r="AI142" t="s">
        <v>588</v>
      </c>
      <c r="AJ142">
        <v>9</v>
      </c>
    </row>
    <row r="143" spans="1:36" x14ac:dyDescent="0.35">
      <c r="A143" t="s">
        <v>101</v>
      </c>
      <c r="B143" t="s">
        <v>92</v>
      </c>
      <c r="C143" t="s">
        <v>10</v>
      </c>
      <c r="D143" t="s">
        <v>55</v>
      </c>
      <c r="E143">
        <v>1353</v>
      </c>
      <c r="F143">
        <v>12169</v>
      </c>
      <c r="G143">
        <v>17989</v>
      </c>
      <c r="H143">
        <v>0</v>
      </c>
      <c r="I143">
        <v>24818</v>
      </c>
      <c r="J143">
        <v>31585</v>
      </c>
      <c r="K143">
        <v>3286</v>
      </c>
      <c r="L143">
        <v>9857</v>
      </c>
      <c r="M143">
        <v>6143</v>
      </c>
      <c r="N143">
        <v>4094</v>
      </c>
      <c r="O143">
        <v>12758</v>
      </c>
      <c r="P143">
        <v>5731</v>
      </c>
      <c r="Q143">
        <v>12851</v>
      </c>
      <c r="R143">
        <v>7876</v>
      </c>
      <c r="S143">
        <v>8338</v>
      </c>
      <c r="T143">
        <v>1357</v>
      </c>
      <c r="U143">
        <v>35815</v>
      </c>
      <c r="V143">
        <v>361</v>
      </c>
      <c r="W143">
        <v>7049</v>
      </c>
      <c r="X143">
        <v>8970</v>
      </c>
      <c r="Y143">
        <v>22824</v>
      </c>
      <c r="Z143">
        <v>44305</v>
      </c>
      <c r="AA143">
        <v>15086</v>
      </c>
      <c r="AB143">
        <v>1135</v>
      </c>
      <c r="AC143">
        <v>168310</v>
      </c>
      <c r="AD143">
        <v>127440</v>
      </c>
      <c r="AE143">
        <v>295750</v>
      </c>
      <c r="AF143">
        <v>0.14809366382469405</v>
      </c>
      <c r="AG143" t="s">
        <v>574</v>
      </c>
      <c r="AH143">
        <v>16019</v>
      </c>
      <c r="AI143" t="s">
        <v>589</v>
      </c>
      <c r="AJ143">
        <v>10</v>
      </c>
    </row>
    <row r="144" spans="1:36" x14ac:dyDescent="0.35">
      <c r="A144" t="s">
        <v>101</v>
      </c>
      <c r="B144" t="s">
        <v>92</v>
      </c>
      <c r="C144" t="s">
        <v>10</v>
      </c>
      <c r="D144" t="s">
        <v>55</v>
      </c>
      <c r="E144">
        <v>1353</v>
      </c>
      <c r="F144">
        <v>12169</v>
      </c>
      <c r="G144">
        <v>17989</v>
      </c>
      <c r="H144">
        <v>0</v>
      </c>
      <c r="I144">
        <v>24818</v>
      </c>
      <c r="J144">
        <v>31585</v>
      </c>
      <c r="K144">
        <v>3286</v>
      </c>
      <c r="L144">
        <v>9857</v>
      </c>
      <c r="M144">
        <v>6143</v>
      </c>
      <c r="N144">
        <v>4094</v>
      </c>
      <c r="O144">
        <v>12758</v>
      </c>
      <c r="P144">
        <v>5731</v>
      </c>
      <c r="Q144">
        <v>12851</v>
      </c>
      <c r="R144">
        <v>7876</v>
      </c>
      <c r="S144">
        <v>8338</v>
      </c>
      <c r="T144">
        <v>1357</v>
      </c>
      <c r="U144">
        <v>35815</v>
      </c>
      <c r="V144">
        <v>361</v>
      </c>
      <c r="W144">
        <v>7049</v>
      </c>
      <c r="X144">
        <v>8970</v>
      </c>
      <c r="Y144">
        <v>22824</v>
      </c>
      <c r="Z144">
        <v>44305</v>
      </c>
      <c r="AA144">
        <v>15086</v>
      </c>
      <c r="AB144">
        <v>1135</v>
      </c>
      <c r="AC144">
        <v>168310</v>
      </c>
      <c r="AD144">
        <v>127440</v>
      </c>
      <c r="AE144">
        <v>295750</v>
      </c>
      <c r="AF144">
        <v>0.14809366382469405</v>
      </c>
      <c r="AG144" t="s">
        <v>575</v>
      </c>
      <c r="AH144">
        <v>67129</v>
      </c>
      <c r="AI144" t="s">
        <v>590</v>
      </c>
      <c r="AJ144">
        <v>11</v>
      </c>
    </row>
    <row r="145" spans="1:36" x14ac:dyDescent="0.35">
      <c r="A145" t="s">
        <v>101</v>
      </c>
      <c r="B145" t="s">
        <v>92</v>
      </c>
      <c r="C145" t="s">
        <v>10</v>
      </c>
      <c r="D145" t="s">
        <v>55</v>
      </c>
      <c r="E145">
        <v>1353</v>
      </c>
      <c r="F145">
        <v>12169</v>
      </c>
      <c r="G145">
        <v>17989</v>
      </c>
      <c r="H145">
        <v>0</v>
      </c>
      <c r="I145">
        <v>24818</v>
      </c>
      <c r="J145">
        <v>31585</v>
      </c>
      <c r="K145">
        <v>3286</v>
      </c>
      <c r="L145">
        <v>9857</v>
      </c>
      <c r="M145">
        <v>6143</v>
      </c>
      <c r="N145">
        <v>4094</v>
      </c>
      <c r="O145">
        <v>12758</v>
      </c>
      <c r="P145">
        <v>5731</v>
      </c>
      <c r="Q145">
        <v>12851</v>
      </c>
      <c r="R145">
        <v>7876</v>
      </c>
      <c r="S145">
        <v>8338</v>
      </c>
      <c r="T145">
        <v>1357</v>
      </c>
      <c r="U145">
        <v>35815</v>
      </c>
      <c r="V145">
        <v>361</v>
      </c>
      <c r="W145">
        <v>7049</v>
      </c>
      <c r="X145">
        <v>8970</v>
      </c>
      <c r="Y145">
        <v>22824</v>
      </c>
      <c r="Z145">
        <v>44305</v>
      </c>
      <c r="AA145">
        <v>15086</v>
      </c>
      <c r="AB145">
        <v>1135</v>
      </c>
      <c r="AC145">
        <v>168310</v>
      </c>
      <c r="AD145">
        <v>127440</v>
      </c>
      <c r="AE145">
        <v>295750</v>
      </c>
      <c r="AF145">
        <v>0.14809366382469405</v>
      </c>
      <c r="AG145" t="s">
        <v>576</v>
      </c>
      <c r="AH145">
        <v>16221</v>
      </c>
      <c r="AI145" t="s">
        <v>591</v>
      </c>
      <c r="AJ145">
        <v>12</v>
      </c>
    </row>
    <row r="146" spans="1:36" x14ac:dyDescent="0.35">
      <c r="A146" t="s">
        <v>227</v>
      </c>
      <c r="B146" t="s">
        <v>92</v>
      </c>
      <c r="C146" t="s">
        <v>1</v>
      </c>
      <c r="D146" t="s">
        <v>55</v>
      </c>
      <c r="E146">
        <v>5692</v>
      </c>
      <c r="F146">
        <v>6418</v>
      </c>
      <c r="G146">
        <v>131</v>
      </c>
      <c r="H146">
        <v>4218</v>
      </c>
      <c r="I146">
        <v>18391</v>
      </c>
      <c r="J146">
        <v>1384</v>
      </c>
      <c r="K146">
        <v>7106</v>
      </c>
      <c r="L146">
        <v>9044</v>
      </c>
      <c r="M146">
        <v>24560</v>
      </c>
      <c r="N146">
        <v>6926</v>
      </c>
      <c r="O146">
        <v>18064</v>
      </c>
      <c r="P146">
        <v>10161</v>
      </c>
      <c r="Q146">
        <v>777</v>
      </c>
      <c r="R146">
        <v>6281</v>
      </c>
      <c r="S146">
        <v>3633</v>
      </c>
      <c r="T146">
        <v>1709</v>
      </c>
      <c r="U146">
        <v>1022</v>
      </c>
      <c r="V146">
        <v>3842</v>
      </c>
      <c r="W146">
        <v>3217</v>
      </c>
      <c r="X146">
        <v>14653</v>
      </c>
      <c r="Y146">
        <v>4823</v>
      </c>
      <c r="Z146">
        <v>32273</v>
      </c>
      <c r="AA146">
        <v>39</v>
      </c>
      <c r="AB146">
        <v>3811</v>
      </c>
      <c r="AC146">
        <v>87455</v>
      </c>
      <c r="AD146">
        <v>100720</v>
      </c>
      <c r="AE146">
        <v>188175</v>
      </c>
      <c r="AF146">
        <v>-0.15344793256786354</v>
      </c>
      <c r="AG146" t="s">
        <v>565</v>
      </c>
      <c r="AH146">
        <v>12110</v>
      </c>
      <c r="AI146" t="s">
        <v>580</v>
      </c>
      <c r="AJ146">
        <v>1</v>
      </c>
    </row>
    <row r="147" spans="1:36" x14ac:dyDescent="0.35">
      <c r="A147" t="s">
        <v>227</v>
      </c>
      <c r="B147" t="s">
        <v>92</v>
      </c>
      <c r="C147" t="s">
        <v>1</v>
      </c>
      <c r="D147" t="s">
        <v>55</v>
      </c>
      <c r="E147">
        <v>5692</v>
      </c>
      <c r="F147">
        <v>6418</v>
      </c>
      <c r="G147">
        <v>131</v>
      </c>
      <c r="H147">
        <v>4218</v>
      </c>
      <c r="I147">
        <v>18391</v>
      </c>
      <c r="J147">
        <v>1384</v>
      </c>
      <c r="K147">
        <v>7106</v>
      </c>
      <c r="L147">
        <v>9044</v>
      </c>
      <c r="M147">
        <v>24560</v>
      </c>
      <c r="N147">
        <v>6926</v>
      </c>
      <c r="O147">
        <v>18064</v>
      </c>
      <c r="P147">
        <v>10161</v>
      </c>
      <c r="Q147">
        <v>777</v>
      </c>
      <c r="R147">
        <v>6281</v>
      </c>
      <c r="S147">
        <v>3633</v>
      </c>
      <c r="T147">
        <v>1709</v>
      </c>
      <c r="U147">
        <v>1022</v>
      </c>
      <c r="V147">
        <v>3842</v>
      </c>
      <c r="W147">
        <v>3217</v>
      </c>
      <c r="X147">
        <v>14653</v>
      </c>
      <c r="Y147">
        <v>4823</v>
      </c>
      <c r="Z147">
        <v>32273</v>
      </c>
      <c r="AA147">
        <v>39</v>
      </c>
      <c r="AB147">
        <v>3811</v>
      </c>
      <c r="AC147">
        <v>87455</v>
      </c>
      <c r="AD147">
        <v>100720</v>
      </c>
      <c r="AE147">
        <v>188175</v>
      </c>
      <c r="AF147">
        <v>-0.15344793256786354</v>
      </c>
      <c r="AG147" t="s">
        <v>566</v>
      </c>
      <c r="AH147">
        <v>4349</v>
      </c>
      <c r="AI147" t="s">
        <v>581</v>
      </c>
      <c r="AJ147">
        <v>2</v>
      </c>
    </row>
    <row r="148" spans="1:36" x14ac:dyDescent="0.35">
      <c r="A148" t="s">
        <v>227</v>
      </c>
      <c r="B148" t="s">
        <v>92</v>
      </c>
      <c r="C148" t="s">
        <v>1</v>
      </c>
      <c r="D148" t="s">
        <v>55</v>
      </c>
      <c r="E148">
        <v>5692</v>
      </c>
      <c r="F148">
        <v>6418</v>
      </c>
      <c r="G148">
        <v>131</v>
      </c>
      <c r="H148">
        <v>4218</v>
      </c>
      <c r="I148">
        <v>18391</v>
      </c>
      <c r="J148">
        <v>1384</v>
      </c>
      <c r="K148">
        <v>7106</v>
      </c>
      <c r="L148">
        <v>9044</v>
      </c>
      <c r="M148">
        <v>24560</v>
      </c>
      <c r="N148">
        <v>6926</v>
      </c>
      <c r="O148">
        <v>18064</v>
      </c>
      <c r="P148">
        <v>10161</v>
      </c>
      <c r="Q148">
        <v>777</v>
      </c>
      <c r="R148">
        <v>6281</v>
      </c>
      <c r="S148">
        <v>3633</v>
      </c>
      <c r="T148">
        <v>1709</v>
      </c>
      <c r="U148">
        <v>1022</v>
      </c>
      <c r="V148">
        <v>3842</v>
      </c>
      <c r="W148">
        <v>3217</v>
      </c>
      <c r="X148">
        <v>14653</v>
      </c>
      <c r="Y148">
        <v>4823</v>
      </c>
      <c r="Z148">
        <v>32273</v>
      </c>
      <c r="AA148">
        <v>39</v>
      </c>
      <c r="AB148">
        <v>3811</v>
      </c>
      <c r="AC148">
        <v>87455</v>
      </c>
      <c r="AD148">
        <v>100720</v>
      </c>
      <c r="AE148">
        <v>188175</v>
      </c>
      <c r="AF148">
        <v>-0.15344793256786354</v>
      </c>
      <c r="AG148" t="s">
        <v>567</v>
      </c>
      <c r="AH148">
        <v>19775</v>
      </c>
      <c r="AI148" t="s">
        <v>582</v>
      </c>
      <c r="AJ148">
        <v>3</v>
      </c>
    </row>
    <row r="149" spans="1:36" x14ac:dyDescent="0.35">
      <c r="A149" t="s">
        <v>227</v>
      </c>
      <c r="B149" t="s">
        <v>92</v>
      </c>
      <c r="C149" t="s">
        <v>1</v>
      </c>
      <c r="D149" t="s">
        <v>55</v>
      </c>
      <c r="E149">
        <v>5692</v>
      </c>
      <c r="F149">
        <v>6418</v>
      </c>
      <c r="G149">
        <v>131</v>
      </c>
      <c r="H149">
        <v>4218</v>
      </c>
      <c r="I149">
        <v>18391</v>
      </c>
      <c r="J149">
        <v>1384</v>
      </c>
      <c r="K149">
        <v>7106</v>
      </c>
      <c r="L149">
        <v>9044</v>
      </c>
      <c r="M149">
        <v>24560</v>
      </c>
      <c r="N149">
        <v>6926</v>
      </c>
      <c r="O149">
        <v>18064</v>
      </c>
      <c r="P149">
        <v>10161</v>
      </c>
      <c r="Q149">
        <v>777</v>
      </c>
      <c r="R149">
        <v>6281</v>
      </c>
      <c r="S149">
        <v>3633</v>
      </c>
      <c r="T149">
        <v>1709</v>
      </c>
      <c r="U149">
        <v>1022</v>
      </c>
      <c r="V149">
        <v>3842</v>
      </c>
      <c r="W149">
        <v>3217</v>
      </c>
      <c r="X149">
        <v>14653</v>
      </c>
      <c r="Y149">
        <v>4823</v>
      </c>
      <c r="Z149">
        <v>32273</v>
      </c>
      <c r="AA149">
        <v>39</v>
      </c>
      <c r="AB149">
        <v>3811</v>
      </c>
      <c r="AC149">
        <v>87455</v>
      </c>
      <c r="AD149">
        <v>100720</v>
      </c>
      <c r="AE149">
        <v>188175</v>
      </c>
      <c r="AF149">
        <v>-0.15344793256786354</v>
      </c>
      <c r="AG149" t="s">
        <v>568</v>
      </c>
      <c r="AH149">
        <v>16150</v>
      </c>
      <c r="AI149" t="s">
        <v>583</v>
      </c>
      <c r="AJ149">
        <v>4</v>
      </c>
    </row>
    <row r="150" spans="1:36" x14ac:dyDescent="0.35">
      <c r="A150" t="s">
        <v>227</v>
      </c>
      <c r="B150" t="s">
        <v>92</v>
      </c>
      <c r="C150" t="s">
        <v>1</v>
      </c>
      <c r="D150" t="s">
        <v>55</v>
      </c>
      <c r="E150">
        <v>5692</v>
      </c>
      <c r="F150">
        <v>6418</v>
      </c>
      <c r="G150">
        <v>131</v>
      </c>
      <c r="H150">
        <v>4218</v>
      </c>
      <c r="I150">
        <v>18391</v>
      </c>
      <c r="J150">
        <v>1384</v>
      </c>
      <c r="K150">
        <v>7106</v>
      </c>
      <c r="L150">
        <v>9044</v>
      </c>
      <c r="M150">
        <v>24560</v>
      </c>
      <c r="N150">
        <v>6926</v>
      </c>
      <c r="O150">
        <v>18064</v>
      </c>
      <c r="P150">
        <v>10161</v>
      </c>
      <c r="Q150">
        <v>777</v>
      </c>
      <c r="R150">
        <v>6281</v>
      </c>
      <c r="S150">
        <v>3633</v>
      </c>
      <c r="T150">
        <v>1709</v>
      </c>
      <c r="U150">
        <v>1022</v>
      </c>
      <c r="V150">
        <v>3842</v>
      </c>
      <c r="W150">
        <v>3217</v>
      </c>
      <c r="X150">
        <v>14653</v>
      </c>
      <c r="Y150">
        <v>4823</v>
      </c>
      <c r="Z150">
        <v>32273</v>
      </c>
      <c r="AA150">
        <v>39</v>
      </c>
      <c r="AB150">
        <v>3811</v>
      </c>
      <c r="AC150">
        <v>87455</v>
      </c>
      <c r="AD150">
        <v>100720</v>
      </c>
      <c r="AE150">
        <v>188175</v>
      </c>
      <c r="AF150">
        <v>-0.15344793256786354</v>
      </c>
      <c r="AG150" t="s">
        <v>569</v>
      </c>
      <c r="AH150">
        <v>31486</v>
      </c>
      <c r="AI150" t="s">
        <v>584</v>
      </c>
      <c r="AJ150">
        <v>5</v>
      </c>
    </row>
    <row r="151" spans="1:36" x14ac:dyDescent="0.35">
      <c r="A151" t="s">
        <v>227</v>
      </c>
      <c r="B151" t="s">
        <v>92</v>
      </c>
      <c r="C151" t="s">
        <v>1</v>
      </c>
      <c r="D151" t="s">
        <v>55</v>
      </c>
      <c r="E151">
        <v>5692</v>
      </c>
      <c r="F151">
        <v>6418</v>
      </c>
      <c r="G151">
        <v>131</v>
      </c>
      <c r="H151">
        <v>4218</v>
      </c>
      <c r="I151">
        <v>18391</v>
      </c>
      <c r="J151">
        <v>1384</v>
      </c>
      <c r="K151">
        <v>7106</v>
      </c>
      <c r="L151">
        <v>9044</v>
      </c>
      <c r="M151">
        <v>24560</v>
      </c>
      <c r="N151">
        <v>6926</v>
      </c>
      <c r="O151">
        <v>18064</v>
      </c>
      <c r="P151">
        <v>10161</v>
      </c>
      <c r="Q151">
        <v>777</v>
      </c>
      <c r="R151">
        <v>6281</v>
      </c>
      <c r="S151">
        <v>3633</v>
      </c>
      <c r="T151">
        <v>1709</v>
      </c>
      <c r="U151">
        <v>1022</v>
      </c>
      <c r="V151">
        <v>3842</v>
      </c>
      <c r="W151">
        <v>3217</v>
      </c>
      <c r="X151">
        <v>14653</v>
      </c>
      <c r="Y151">
        <v>4823</v>
      </c>
      <c r="Z151">
        <v>32273</v>
      </c>
      <c r="AA151">
        <v>39</v>
      </c>
      <c r="AB151">
        <v>3811</v>
      </c>
      <c r="AC151">
        <v>87455</v>
      </c>
      <c r="AD151">
        <v>100720</v>
      </c>
      <c r="AE151">
        <v>188175</v>
      </c>
      <c r="AF151">
        <v>-0.15344793256786354</v>
      </c>
      <c r="AG151" t="s">
        <v>570</v>
      </c>
      <c r="AH151">
        <v>28225</v>
      </c>
      <c r="AI151" t="s">
        <v>585</v>
      </c>
      <c r="AJ151">
        <v>6</v>
      </c>
    </row>
    <row r="152" spans="1:36" x14ac:dyDescent="0.35">
      <c r="A152" t="s">
        <v>227</v>
      </c>
      <c r="B152" t="s">
        <v>92</v>
      </c>
      <c r="C152" t="s">
        <v>1</v>
      </c>
      <c r="D152" t="s">
        <v>55</v>
      </c>
      <c r="E152">
        <v>5692</v>
      </c>
      <c r="F152">
        <v>6418</v>
      </c>
      <c r="G152">
        <v>131</v>
      </c>
      <c r="H152">
        <v>4218</v>
      </c>
      <c r="I152">
        <v>18391</v>
      </c>
      <c r="J152">
        <v>1384</v>
      </c>
      <c r="K152">
        <v>7106</v>
      </c>
      <c r="L152">
        <v>9044</v>
      </c>
      <c r="M152">
        <v>24560</v>
      </c>
      <c r="N152">
        <v>6926</v>
      </c>
      <c r="O152">
        <v>18064</v>
      </c>
      <c r="P152">
        <v>10161</v>
      </c>
      <c r="Q152">
        <v>777</v>
      </c>
      <c r="R152">
        <v>6281</v>
      </c>
      <c r="S152">
        <v>3633</v>
      </c>
      <c r="T152">
        <v>1709</v>
      </c>
      <c r="U152">
        <v>1022</v>
      </c>
      <c r="V152">
        <v>3842</v>
      </c>
      <c r="W152">
        <v>3217</v>
      </c>
      <c r="X152">
        <v>14653</v>
      </c>
      <c r="Y152">
        <v>4823</v>
      </c>
      <c r="Z152">
        <v>32273</v>
      </c>
      <c r="AA152">
        <v>39</v>
      </c>
      <c r="AB152">
        <v>3811</v>
      </c>
      <c r="AC152">
        <v>87455</v>
      </c>
      <c r="AD152">
        <v>100720</v>
      </c>
      <c r="AE152">
        <v>188175</v>
      </c>
      <c r="AF152">
        <v>-0.15344793256786354</v>
      </c>
      <c r="AG152" t="s">
        <v>571</v>
      </c>
      <c r="AH152">
        <v>7058</v>
      </c>
      <c r="AI152" t="s">
        <v>586</v>
      </c>
      <c r="AJ152">
        <v>7</v>
      </c>
    </row>
    <row r="153" spans="1:36" x14ac:dyDescent="0.35">
      <c r="A153" t="s">
        <v>227</v>
      </c>
      <c r="B153" t="s">
        <v>92</v>
      </c>
      <c r="C153" t="s">
        <v>1</v>
      </c>
      <c r="D153" t="s">
        <v>55</v>
      </c>
      <c r="E153">
        <v>5692</v>
      </c>
      <c r="F153">
        <v>6418</v>
      </c>
      <c r="G153">
        <v>131</v>
      </c>
      <c r="H153">
        <v>4218</v>
      </c>
      <c r="I153">
        <v>18391</v>
      </c>
      <c r="J153">
        <v>1384</v>
      </c>
      <c r="K153">
        <v>7106</v>
      </c>
      <c r="L153">
        <v>9044</v>
      </c>
      <c r="M153">
        <v>24560</v>
      </c>
      <c r="N153">
        <v>6926</v>
      </c>
      <c r="O153">
        <v>18064</v>
      </c>
      <c r="P153">
        <v>10161</v>
      </c>
      <c r="Q153">
        <v>777</v>
      </c>
      <c r="R153">
        <v>6281</v>
      </c>
      <c r="S153">
        <v>3633</v>
      </c>
      <c r="T153">
        <v>1709</v>
      </c>
      <c r="U153">
        <v>1022</v>
      </c>
      <c r="V153">
        <v>3842</v>
      </c>
      <c r="W153">
        <v>3217</v>
      </c>
      <c r="X153">
        <v>14653</v>
      </c>
      <c r="Y153">
        <v>4823</v>
      </c>
      <c r="Z153">
        <v>32273</v>
      </c>
      <c r="AA153">
        <v>39</v>
      </c>
      <c r="AB153">
        <v>3811</v>
      </c>
      <c r="AC153">
        <v>87455</v>
      </c>
      <c r="AD153">
        <v>100720</v>
      </c>
      <c r="AE153">
        <v>188175</v>
      </c>
      <c r="AF153">
        <v>-0.15344793256786354</v>
      </c>
      <c r="AG153" t="s">
        <v>572</v>
      </c>
      <c r="AH153">
        <v>5342</v>
      </c>
      <c r="AI153" t="s">
        <v>587</v>
      </c>
      <c r="AJ153">
        <v>8</v>
      </c>
    </row>
    <row r="154" spans="1:36" x14ac:dyDescent="0.35">
      <c r="A154" t="s">
        <v>227</v>
      </c>
      <c r="B154" t="s">
        <v>92</v>
      </c>
      <c r="C154" t="s">
        <v>1</v>
      </c>
      <c r="D154" t="s">
        <v>55</v>
      </c>
      <c r="E154">
        <v>5692</v>
      </c>
      <c r="F154">
        <v>6418</v>
      </c>
      <c r="G154">
        <v>131</v>
      </c>
      <c r="H154">
        <v>4218</v>
      </c>
      <c r="I154">
        <v>18391</v>
      </c>
      <c r="J154">
        <v>1384</v>
      </c>
      <c r="K154">
        <v>7106</v>
      </c>
      <c r="L154">
        <v>9044</v>
      </c>
      <c r="M154">
        <v>24560</v>
      </c>
      <c r="N154">
        <v>6926</v>
      </c>
      <c r="O154">
        <v>18064</v>
      </c>
      <c r="P154">
        <v>10161</v>
      </c>
      <c r="Q154">
        <v>777</v>
      </c>
      <c r="R154">
        <v>6281</v>
      </c>
      <c r="S154">
        <v>3633</v>
      </c>
      <c r="T154">
        <v>1709</v>
      </c>
      <c r="U154">
        <v>1022</v>
      </c>
      <c r="V154">
        <v>3842</v>
      </c>
      <c r="W154">
        <v>3217</v>
      </c>
      <c r="X154">
        <v>14653</v>
      </c>
      <c r="Y154">
        <v>4823</v>
      </c>
      <c r="Z154">
        <v>32273</v>
      </c>
      <c r="AA154">
        <v>39</v>
      </c>
      <c r="AB154">
        <v>3811</v>
      </c>
      <c r="AC154">
        <v>87455</v>
      </c>
      <c r="AD154">
        <v>100720</v>
      </c>
      <c r="AE154">
        <v>188175</v>
      </c>
      <c r="AF154">
        <v>-0.15344793256786354</v>
      </c>
      <c r="AG154" t="s">
        <v>573</v>
      </c>
      <c r="AH154">
        <v>4864</v>
      </c>
      <c r="AI154" t="s">
        <v>588</v>
      </c>
      <c r="AJ154">
        <v>9</v>
      </c>
    </row>
    <row r="155" spans="1:36" x14ac:dyDescent="0.35">
      <c r="A155" t="s">
        <v>227</v>
      </c>
      <c r="B155" t="s">
        <v>92</v>
      </c>
      <c r="C155" t="s">
        <v>1</v>
      </c>
      <c r="D155" t="s">
        <v>55</v>
      </c>
      <c r="E155">
        <v>5692</v>
      </c>
      <c r="F155">
        <v>6418</v>
      </c>
      <c r="G155">
        <v>131</v>
      </c>
      <c r="H155">
        <v>4218</v>
      </c>
      <c r="I155">
        <v>18391</v>
      </c>
      <c r="J155">
        <v>1384</v>
      </c>
      <c r="K155">
        <v>7106</v>
      </c>
      <c r="L155">
        <v>9044</v>
      </c>
      <c r="M155">
        <v>24560</v>
      </c>
      <c r="N155">
        <v>6926</v>
      </c>
      <c r="O155">
        <v>18064</v>
      </c>
      <c r="P155">
        <v>10161</v>
      </c>
      <c r="Q155">
        <v>777</v>
      </c>
      <c r="R155">
        <v>6281</v>
      </c>
      <c r="S155">
        <v>3633</v>
      </c>
      <c r="T155">
        <v>1709</v>
      </c>
      <c r="U155">
        <v>1022</v>
      </c>
      <c r="V155">
        <v>3842</v>
      </c>
      <c r="W155">
        <v>3217</v>
      </c>
      <c r="X155">
        <v>14653</v>
      </c>
      <c r="Y155">
        <v>4823</v>
      </c>
      <c r="Z155">
        <v>32273</v>
      </c>
      <c r="AA155">
        <v>39</v>
      </c>
      <c r="AB155">
        <v>3811</v>
      </c>
      <c r="AC155">
        <v>87455</v>
      </c>
      <c r="AD155">
        <v>100720</v>
      </c>
      <c r="AE155">
        <v>188175</v>
      </c>
      <c r="AF155">
        <v>-0.15344793256786354</v>
      </c>
      <c r="AG155" t="s">
        <v>574</v>
      </c>
      <c r="AH155">
        <v>17870</v>
      </c>
      <c r="AI155" t="s">
        <v>589</v>
      </c>
      <c r="AJ155">
        <v>10</v>
      </c>
    </row>
    <row r="156" spans="1:36" x14ac:dyDescent="0.35">
      <c r="A156" t="s">
        <v>227</v>
      </c>
      <c r="B156" t="s">
        <v>92</v>
      </c>
      <c r="C156" t="s">
        <v>1</v>
      </c>
      <c r="D156" t="s">
        <v>55</v>
      </c>
      <c r="E156">
        <v>5692</v>
      </c>
      <c r="F156">
        <v>6418</v>
      </c>
      <c r="G156">
        <v>131</v>
      </c>
      <c r="H156">
        <v>4218</v>
      </c>
      <c r="I156">
        <v>18391</v>
      </c>
      <c r="J156">
        <v>1384</v>
      </c>
      <c r="K156">
        <v>7106</v>
      </c>
      <c r="L156">
        <v>9044</v>
      </c>
      <c r="M156">
        <v>24560</v>
      </c>
      <c r="N156">
        <v>6926</v>
      </c>
      <c r="O156">
        <v>18064</v>
      </c>
      <c r="P156">
        <v>10161</v>
      </c>
      <c r="Q156">
        <v>777</v>
      </c>
      <c r="R156">
        <v>6281</v>
      </c>
      <c r="S156">
        <v>3633</v>
      </c>
      <c r="T156">
        <v>1709</v>
      </c>
      <c r="U156">
        <v>1022</v>
      </c>
      <c r="V156">
        <v>3842</v>
      </c>
      <c r="W156">
        <v>3217</v>
      </c>
      <c r="X156">
        <v>14653</v>
      </c>
      <c r="Y156">
        <v>4823</v>
      </c>
      <c r="Z156">
        <v>32273</v>
      </c>
      <c r="AA156">
        <v>39</v>
      </c>
      <c r="AB156">
        <v>3811</v>
      </c>
      <c r="AC156">
        <v>87455</v>
      </c>
      <c r="AD156">
        <v>100720</v>
      </c>
      <c r="AE156">
        <v>188175</v>
      </c>
      <c r="AF156">
        <v>-0.15344793256786354</v>
      </c>
      <c r="AG156" t="s">
        <v>575</v>
      </c>
      <c r="AH156">
        <v>37096</v>
      </c>
      <c r="AI156" t="s">
        <v>590</v>
      </c>
      <c r="AJ156">
        <v>11</v>
      </c>
    </row>
    <row r="157" spans="1:36" x14ac:dyDescent="0.35">
      <c r="A157" t="s">
        <v>227</v>
      </c>
      <c r="B157" t="s">
        <v>92</v>
      </c>
      <c r="C157" t="s">
        <v>1</v>
      </c>
      <c r="D157" t="s">
        <v>55</v>
      </c>
      <c r="E157">
        <v>5692</v>
      </c>
      <c r="F157">
        <v>6418</v>
      </c>
      <c r="G157">
        <v>131</v>
      </c>
      <c r="H157">
        <v>4218</v>
      </c>
      <c r="I157">
        <v>18391</v>
      </c>
      <c r="J157">
        <v>1384</v>
      </c>
      <c r="K157">
        <v>7106</v>
      </c>
      <c r="L157">
        <v>9044</v>
      </c>
      <c r="M157">
        <v>24560</v>
      </c>
      <c r="N157">
        <v>6926</v>
      </c>
      <c r="O157">
        <v>18064</v>
      </c>
      <c r="P157">
        <v>10161</v>
      </c>
      <c r="Q157">
        <v>777</v>
      </c>
      <c r="R157">
        <v>6281</v>
      </c>
      <c r="S157">
        <v>3633</v>
      </c>
      <c r="T157">
        <v>1709</v>
      </c>
      <c r="U157">
        <v>1022</v>
      </c>
      <c r="V157">
        <v>3842</v>
      </c>
      <c r="W157">
        <v>3217</v>
      </c>
      <c r="X157">
        <v>14653</v>
      </c>
      <c r="Y157">
        <v>4823</v>
      </c>
      <c r="Z157">
        <v>32273</v>
      </c>
      <c r="AA157">
        <v>39</v>
      </c>
      <c r="AB157">
        <v>3811</v>
      </c>
      <c r="AC157">
        <v>87455</v>
      </c>
      <c r="AD157">
        <v>100720</v>
      </c>
      <c r="AE157">
        <v>188175</v>
      </c>
      <c r="AF157">
        <v>-0.15344793256786354</v>
      </c>
      <c r="AG157" t="s">
        <v>576</v>
      </c>
      <c r="AH157">
        <v>3850</v>
      </c>
      <c r="AI157" t="s">
        <v>591</v>
      </c>
      <c r="AJ157">
        <v>12</v>
      </c>
    </row>
    <row r="158" spans="1:36" x14ac:dyDescent="0.35">
      <c r="A158" t="s">
        <v>228</v>
      </c>
      <c r="B158" t="s">
        <v>92</v>
      </c>
      <c r="C158" t="s">
        <v>3</v>
      </c>
      <c r="D158" t="s">
        <v>55</v>
      </c>
      <c r="E158">
        <v>1082</v>
      </c>
      <c r="F158">
        <v>53016</v>
      </c>
      <c r="G158">
        <v>1045</v>
      </c>
      <c r="H158">
        <v>668</v>
      </c>
      <c r="I158">
        <v>568</v>
      </c>
      <c r="J158">
        <v>5110</v>
      </c>
      <c r="K158">
        <v>1324</v>
      </c>
      <c r="L158">
        <v>10704</v>
      </c>
      <c r="M158">
        <v>13890</v>
      </c>
      <c r="N158">
        <v>140</v>
      </c>
      <c r="O158">
        <v>11957</v>
      </c>
      <c r="P158">
        <v>6438</v>
      </c>
      <c r="Q158">
        <v>549</v>
      </c>
      <c r="R158">
        <v>13166</v>
      </c>
      <c r="S158">
        <v>6847</v>
      </c>
      <c r="T158">
        <v>15975</v>
      </c>
      <c r="U158">
        <v>10261</v>
      </c>
      <c r="V158">
        <v>6289</v>
      </c>
      <c r="W158">
        <v>19328</v>
      </c>
      <c r="X158">
        <v>805</v>
      </c>
      <c r="Y158">
        <v>0</v>
      </c>
      <c r="Z158">
        <v>51969</v>
      </c>
      <c r="AA158">
        <v>6495</v>
      </c>
      <c r="AB158">
        <v>34093</v>
      </c>
      <c r="AC158">
        <v>73346</v>
      </c>
      <c r="AD158">
        <v>198373</v>
      </c>
      <c r="AE158">
        <v>271719</v>
      </c>
      <c r="AF158">
        <v>-0.92366668821513997</v>
      </c>
      <c r="AG158" t="s">
        <v>565</v>
      </c>
      <c r="AH158">
        <v>54098</v>
      </c>
      <c r="AI158" t="s">
        <v>580</v>
      </c>
      <c r="AJ158">
        <v>1</v>
      </c>
    </row>
    <row r="159" spans="1:36" x14ac:dyDescent="0.35">
      <c r="A159" t="s">
        <v>228</v>
      </c>
      <c r="B159" t="s">
        <v>92</v>
      </c>
      <c r="C159" t="s">
        <v>3</v>
      </c>
      <c r="D159" t="s">
        <v>55</v>
      </c>
      <c r="E159">
        <v>1082</v>
      </c>
      <c r="F159">
        <v>53016</v>
      </c>
      <c r="G159">
        <v>1045</v>
      </c>
      <c r="H159">
        <v>668</v>
      </c>
      <c r="I159">
        <v>568</v>
      </c>
      <c r="J159">
        <v>5110</v>
      </c>
      <c r="K159">
        <v>1324</v>
      </c>
      <c r="L159">
        <v>10704</v>
      </c>
      <c r="M159">
        <v>13890</v>
      </c>
      <c r="N159">
        <v>140</v>
      </c>
      <c r="O159">
        <v>11957</v>
      </c>
      <c r="P159">
        <v>6438</v>
      </c>
      <c r="Q159">
        <v>549</v>
      </c>
      <c r="R159">
        <v>13166</v>
      </c>
      <c r="S159">
        <v>6847</v>
      </c>
      <c r="T159">
        <v>15975</v>
      </c>
      <c r="U159">
        <v>10261</v>
      </c>
      <c r="V159">
        <v>6289</v>
      </c>
      <c r="W159">
        <v>19328</v>
      </c>
      <c r="X159">
        <v>805</v>
      </c>
      <c r="Y159">
        <v>0</v>
      </c>
      <c r="Z159">
        <v>51969</v>
      </c>
      <c r="AA159">
        <v>6495</v>
      </c>
      <c r="AB159">
        <v>34093</v>
      </c>
      <c r="AC159">
        <v>73346</v>
      </c>
      <c r="AD159">
        <v>198373</v>
      </c>
      <c r="AE159">
        <v>271719</v>
      </c>
      <c r="AF159">
        <v>-0.92366668821513997</v>
      </c>
      <c r="AG159" t="s">
        <v>566</v>
      </c>
      <c r="AH159">
        <v>1713</v>
      </c>
      <c r="AI159" t="s">
        <v>581</v>
      </c>
      <c r="AJ159">
        <v>2</v>
      </c>
    </row>
    <row r="160" spans="1:36" x14ac:dyDescent="0.35">
      <c r="A160" t="s">
        <v>228</v>
      </c>
      <c r="B160" t="s">
        <v>92</v>
      </c>
      <c r="C160" t="s">
        <v>3</v>
      </c>
      <c r="D160" t="s">
        <v>55</v>
      </c>
      <c r="E160">
        <v>1082</v>
      </c>
      <c r="F160">
        <v>53016</v>
      </c>
      <c r="G160">
        <v>1045</v>
      </c>
      <c r="H160">
        <v>668</v>
      </c>
      <c r="I160">
        <v>568</v>
      </c>
      <c r="J160">
        <v>5110</v>
      </c>
      <c r="K160">
        <v>1324</v>
      </c>
      <c r="L160">
        <v>10704</v>
      </c>
      <c r="M160">
        <v>13890</v>
      </c>
      <c r="N160">
        <v>140</v>
      </c>
      <c r="O160">
        <v>11957</v>
      </c>
      <c r="P160">
        <v>6438</v>
      </c>
      <c r="Q160">
        <v>549</v>
      </c>
      <c r="R160">
        <v>13166</v>
      </c>
      <c r="S160">
        <v>6847</v>
      </c>
      <c r="T160">
        <v>15975</v>
      </c>
      <c r="U160">
        <v>10261</v>
      </c>
      <c r="V160">
        <v>6289</v>
      </c>
      <c r="W160">
        <v>19328</v>
      </c>
      <c r="X160">
        <v>805</v>
      </c>
      <c r="Y160">
        <v>0</v>
      </c>
      <c r="Z160">
        <v>51969</v>
      </c>
      <c r="AA160">
        <v>6495</v>
      </c>
      <c r="AB160">
        <v>34093</v>
      </c>
      <c r="AC160">
        <v>73346</v>
      </c>
      <c r="AD160">
        <v>198373</v>
      </c>
      <c r="AE160">
        <v>271719</v>
      </c>
      <c r="AF160">
        <v>-0.92366668821513997</v>
      </c>
      <c r="AG160" t="s">
        <v>567</v>
      </c>
      <c r="AH160">
        <v>5678</v>
      </c>
      <c r="AI160" t="s">
        <v>582</v>
      </c>
      <c r="AJ160">
        <v>3</v>
      </c>
    </row>
    <row r="161" spans="1:36" x14ac:dyDescent="0.35">
      <c r="A161" t="s">
        <v>228</v>
      </c>
      <c r="B161" t="s">
        <v>92</v>
      </c>
      <c r="C161" t="s">
        <v>3</v>
      </c>
      <c r="D161" t="s">
        <v>55</v>
      </c>
      <c r="E161">
        <v>1082</v>
      </c>
      <c r="F161">
        <v>53016</v>
      </c>
      <c r="G161">
        <v>1045</v>
      </c>
      <c r="H161">
        <v>668</v>
      </c>
      <c r="I161">
        <v>568</v>
      </c>
      <c r="J161">
        <v>5110</v>
      </c>
      <c r="K161">
        <v>1324</v>
      </c>
      <c r="L161">
        <v>10704</v>
      </c>
      <c r="M161">
        <v>13890</v>
      </c>
      <c r="N161">
        <v>140</v>
      </c>
      <c r="O161">
        <v>11957</v>
      </c>
      <c r="P161">
        <v>6438</v>
      </c>
      <c r="Q161">
        <v>549</v>
      </c>
      <c r="R161">
        <v>13166</v>
      </c>
      <c r="S161">
        <v>6847</v>
      </c>
      <c r="T161">
        <v>15975</v>
      </c>
      <c r="U161">
        <v>10261</v>
      </c>
      <c r="V161">
        <v>6289</v>
      </c>
      <c r="W161">
        <v>19328</v>
      </c>
      <c r="X161">
        <v>805</v>
      </c>
      <c r="Y161">
        <v>0</v>
      </c>
      <c r="Z161">
        <v>51969</v>
      </c>
      <c r="AA161">
        <v>6495</v>
      </c>
      <c r="AB161">
        <v>34093</v>
      </c>
      <c r="AC161">
        <v>73346</v>
      </c>
      <c r="AD161">
        <v>198373</v>
      </c>
      <c r="AE161">
        <v>271719</v>
      </c>
      <c r="AF161">
        <v>-0.92366668821513997</v>
      </c>
      <c r="AG161" t="s">
        <v>568</v>
      </c>
      <c r="AH161">
        <v>12028</v>
      </c>
      <c r="AI161" t="s">
        <v>583</v>
      </c>
      <c r="AJ161">
        <v>4</v>
      </c>
    </row>
    <row r="162" spans="1:36" x14ac:dyDescent="0.35">
      <c r="A162" t="s">
        <v>228</v>
      </c>
      <c r="B162" t="s">
        <v>92</v>
      </c>
      <c r="C162" t="s">
        <v>3</v>
      </c>
      <c r="D162" t="s">
        <v>55</v>
      </c>
      <c r="E162">
        <v>1082</v>
      </c>
      <c r="F162">
        <v>53016</v>
      </c>
      <c r="G162">
        <v>1045</v>
      </c>
      <c r="H162">
        <v>668</v>
      </c>
      <c r="I162">
        <v>568</v>
      </c>
      <c r="J162">
        <v>5110</v>
      </c>
      <c r="K162">
        <v>1324</v>
      </c>
      <c r="L162">
        <v>10704</v>
      </c>
      <c r="M162">
        <v>13890</v>
      </c>
      <c r="N162">
        <v>140</v>
      </c>
      <c r="O162">
        <v>11957</v>
      </c>
      <c r="P162">
        <v>6438</v>
      </c>
      <c r="Q162">
        <v>549</v>
      </c>
      <c r="R162">
        <v>13166</v>
      </c>
      <c r="S162">
        <v>6847</v>
      </c>
      <c r="T162">
        <v>15975</v>
      </c>
      <c r="U162">
        <v>10261</v>
      </c>
      <c r="V162">
        <v>6289</v>
      </c>
      <c r="W162">
        <v>19328</v>
      </c>
      <c r="X162">
        <v>805</v>
      </c>
      <c r="Y162">
        <v>0</v>
      </c>
      <c r="Z162">
        <v>51969</v>
      </c>
      <c r="AA162">
        <v>6495</v>
      </c>
      <c r="AB162">
        <v>34093</v>
      </c>
      <c r="AC162">
        <v>73346</v>
      </c>
      <c r="AD162">
        <v>198373</v>
      </c>
      <c r="AE162">
        <v>271719</v>
      </c>
      <c r="AF162">
        <v>-0.92366668821513997</v>
      </c>
      <c r="AG162" t="s">
        <v>569</v>
      </c>
      <c r="AH162">
        <v>14030</v>
      </c>
      <c r="AI162" t="s">
        <v>584</v>
      </c>
      <c r="AJ162">
        <v>5</v>
      </c>
    </row>
    <row r="163" spans="1:36" x14ac:dyDescent="0.35">
      <c r="A163" t="s">
        <v>228</v>
      </c>
      <c r="B163" t="s">
        <v>92</v>
      </c>
      <c r="C163" t="s">
        <v>3</v>
      </c>
      <c r="D163" t="s">
        <v>55</v>
      </c>
      <c r="E163">
        <v>1082</v>
      </c>
      <c r="F163">
        <v>53016</v>
      </c>
      <c r="G163">
        <v>1045</v>
      </c>
      <c r="H163">
        <v>668</v>
      </c>
      <c r="I163">
        <v>568</v>
      </c>
      <c r="J163">
        <v>5110</v>
      </c>
      <c r="K163">
        <v>1324</v>
      </c>
      <c r="L163">
        <v>10704</v>
      </c>
      <c r="M163">
        <v>13890</v>
      </c>
      <c r="N163">
        <v>140</v>
      </c>
      <c r="O163">
        <v>11957</v>
      </c>
      <c r="P163">
        <v>6438</v>
      </c>
      <c r="Q163">
        <v>549</v>
      </c>
      <c r="R163">
        <v>13166</v>
      </c>
      <c r="S163">
        <v>6847</v>
      </c>
      <c r="T163">
        <v>15975</v>
      </c>
      <c r="U163">
        <v>10261</v>
      </c>
      <c r="V163">
        <v>6289</v>
      </c>
      <c r="W163">
        <v>19328</v>
      </c>
      <c r="X163">
        <v>805</v>
      </c>
      <c r="Y163">
        <v>0</v>
      </c>
      <c r="Z163">
        <v>51969</v>
      </c>
      <c r="AA163">
        <v>6495</v>
      </c>
      <c r="AB163">
        <v>34093</v>
      </c>
      <c r="AC163">
        <v>73346</v>
      </c>
      <c r="AD163">
        <v>198373</v>
      </c>
      <c r="AE163">
        <v>271719</v>
      </c>
      <c r="AF163">
        <v>-0.92366668821513997</v>
      </c>
      <c r="AG163" t="s">
        <v>570</v>
      </c>
      <c r="AH163">
        <v>18395</v>
      </c>
      <c r="AI163" t="s">
        <v>585</v>
      </c>
      <c r="AJ163">
        <v>6</v>
      </c>
    </row>
    <row r="164" spans="1:36" x14ac:dyDescent="0.35">
      <c r="A164" t="s">
        <v>228</v>
      </c>
      <c r="B164" t="s">
        <v>92</v>
      </c>
      <c r="C164" t="s">
        <v>3</v>
      </c>
      <c r="D164" t="s">
        <v>55</v>
      </c>
      <c r="E164">
        <v>1082</v>
      </c>
      <c r="F164">
        <v>53016</v>
      </c>
      <c r="G164">
        <v>1045</v>
      </c>
      <c r="H164">
        <v>668</v>
      </c>
      <c r="I164">
        <v>568</v>
      </c>
      <c r="J164">
        <v>5110</v>
      </c>
      <c r="K164">
        <v>1324</v>
      </c>
      <c r="L164">
        <v>10704</v>
      </c>
      <c r="M164">
        <v>13890</v>
      </c>
      <c r="N164">
        <v>140</v>
      </c>
      <c r="O164">
        <v>11957</v>
      </c>
      <c r="P164">
        <v>6438</v>
      </c>
      <c r="Q164">
        <v>549</v>
      </c>
      <c r="R164">
        <v>13166</v>
      </c>
      <c r="S164">
        <v>6847</v>
      </c>
      <c r="T164">
        <v>15975</v>
      </c>
      <c r="U164">
        <v>10261</v>
      </c>
      <c r="V164">
        <v>6289</v>
      </c>
      <c r="W164">
        <v>19328</v>
      </c>
      <c r="X164">
        <v>805</v>
      </c>
      <c r="Y164">
        <v>0</v>
      </c>
      <c r="Z164">
        <v>51969</v>
      </c>
      <c r="AA164">
        <v>6495</v>
      </c>
      <c r="AB164">
        <v>34093</v>
      </c>
      <c r="AC164">
        <v>73346</v>
      </c>
      <c r="AD164">
        <v>198373</v>
      </c>
      <c r="AE164">
        <v>271719</v>
      </c>
      <c r="AF164">
        <v>-0.92366668821513997</v>
      </c>
      <c r="AG164" t="s">
        <v>571</v>
      </c>
      <c r="AH164">
        <v>13715</v>
      </c>
      <c r="AI164" t="s">
        <v>586</v>
      </c>
      <c r="AJ164">
        <v>7</v>
      </c>
    </row>
    <row r="165" spans="1:36" x14ac:dyDescent="0.35">
      <c r="A165" t="s">
        <v>228</v>
      </c>
      <c r="B165" t="s">
        <v>92</v>
      </c>
      <c r="C165" t="s">
        <v>3</v>
      </c>
      <c r="D165" t="s">
        <v>55</v>
      </c>
      <c r="E165">
        <v>1082</v>
      </c>
      <c r="F165">
        <v>53016</v>
      </c>
      <c r="G165">
        <v>1045</v>
      </c>
      <c r="H165">
        <v>668</v>
      </c>
      <c r="I165">
        <v>568</v>
      </c>
      <c r="J165">
        <v>5110</v>
      </c>
      <c r="K165">
        <v>1324</v>
      </c>
      <c r="L165">
        <v>10704</v>
      </c>
      <c r="M165">
        <v>13890</v>
      </c>
      <c r="N165">
        <v>140</v>
      </c>
      <c r="O165">
        <v>11957</v>
      </c>
      <c r="P165">
        <v>6438</v>
      </c>
      <c r="Q165">
        <v>549</v>
      </c>
      <c r="R165">
        <v>13166</v>
      </c>
      <c r="S165">
        <v>6847</v>
      </c>
      <c r="T165">
        <v>15975</v>
      </c>
      <c r="U165">
        <v>10261</v>
      </c>
      <c r="V165">
        <v>6289</v>
      </c>
      <c r="W165">
        <v>19328</v>
      </c>
      <c r="X165">
        <v>805</v>
      </c>
      <c r="Y165">
        <v>0</v>
      </c>
      <c r="Z165">
        <v>51969</v>
      </c>
      <c r="AA165">
        <v>6495</v>
      </c>
      <c r="AB165">
        <v>34093</v>
      </c>
      <c r="AC165">
        <v>73346</v>
      </c>
      <c r="AD165">
        <v>198373</v>
      </c>
      <c r="AE165">
        <v>271719</v>
      </c>
      <c r="AF165">
        <v>-0.92366668821513997</v>
      </c>
      <c r="AG165" t="s">
        <v>572</v>
      </c>
      <c r="AH165">
        <v>22822</v>
      </c>
      <c r="AI165" t="s">
        <v>587</v>
      </c>
      <c r="AJ165">
        <v>8</v>
      </c>
    </row>
    <row r="166" spans="1:36" x14ac:dyDescent="0.35">
      <c r="A166" t="s">
        <v>228</v>
      </c>
      <c r="B166" t="s">
        <v>92</v>
      </c>
      <c r="C166" t="s">
        <v>3</v>
      </c>
      <c r="D166" t="s">
        <v>55</v>
      </c>
      <c r="E166">
        <v>1082</v>
      </c>
      <c r="F166">
        <v>53016</v>
      </c>
      <c r="G166">
        <v>1045</v>
      </c>
      <c r="H166">
        <v>668</v>
      </c>
      <c r="I166">
        <v>568</v>
      </c>
      <c r="J166">
        <v>5110</v>
      </c>
      <c r="K166">
        <v>1324</v>
      </c>
      <c r="L166">
        <v>10704</v>
      </c>
      <c r="M166">
        <v>13890</v>
      </c>
      <c r="N166">
        <v>140</v>
      </c>
      <c r="O166">
        <v>11957</v>
      </c>
      <c r="P166">
        <v>6438</v>
      </c>
      <c r="Q166">
        <v>549</v>
      </c>
      <c r="R166">
        <v>13166</v>
      </c>
      <c r="S166">
        <v>6847</v>
      </c>
      <c r="T166">
        <v>15975</v>
      </c>
      <c r="U166">
        <v>10261</v>
      </c>
      <c r="V166">
        <v>6289</v>
      </c>
      <c r="W166">
        <v>19328</v>
      </c>
      <c r="X166">
        <v>805</v>
      </c>
      <c r="Y166">
        <v>0</v>
      </c>
      <c r="Z166">
        <v>51969</v>
      </c>
      <c r="AA166">
        <v>6495</v>
      </c>
      <c r="AB166">
        <v>34093</v>
      </c>
      <c r="AC166">
        <v>73346</v>
      </c>
      <c r="AD166">
        <v>198373</v>
      </c>
      <c r="AE166">
        <v>271719</v>
      </c>
      <c r="AF166">
        <v>-0.92366668821513997</v>
      </c>
      <c r="AG166" t="s">
        <v>573</v>
      </c>
      <c r="AH166">
        <v>16550</v>
      </c>
      <c r="AI166" t="s">
        <v>588</v>
      </c>
      <c r="AJ166">
        <v>9</v>
      </c>
    </row>
    <row r="167" spans="1:36" x14ac:dyDescent="0.35">
      <c r="A167" t="s">
        <v>228</v>
      </c>
      <c r="B167" t="s">
        <v>92</v>
      </c>
      <c r="C167" t="s">
        <v>3</v>
      </c>
      <c r="D167" t="s">
        <v>55</v>
      </c>
      <c r="E167">
        <v>1082</v>
      </c>
      <c r="F167">
        <v>53016</v>
      </c>
      <c r="G167">
        <v>1045</v>
      </c>
      <c r="H167">
        <v>668</v>
      </c>
      <c r="I167">
        <v>568</v>
      </c>
      <c r="J167">
        <v>5110</v>
      </c>
      <c r="K167">
        <v>1324</v>
      </c>
      <c r="L167">
        <v>10704</v>
      </c>
      <c r="M167">
        <v>13890</v>
      </c>
      <c r="N167">
        <v>140</v>
      </c>
      <c r="O167">
        <v>11957</v>
      </c>
      <c r="P167">
        <v>6438</v>
      </c>
      <c r="Q167">
        <v>549</v>
      </c>
      <c r="R167">
        <v>13166</v>
      </c>
      <c r="S167">
        <v>6847</v>
      </c>
      <c r="T167">
        <v>15975</v>
      </c>
      <c r="U167">
        <v>10261</v>
      </c>
      <c r="V167">
        <v>6289</v>
      </c>
      <c r="W167">
        <v>19328</v>
      </c>
      <c r="X167">
        <v>805</v>
      </c>
      <c r="Y167">
        <v>0</v>
      </c>
      <c r="Z167">
        <v>51969</v>
      </c>
      <c r="AA167">
        <v>6495</v>
      </c>
      <c r="AB167">
        <v>34093</v>
      </c>
      <c r="AC167">
        <v>73346</v>
      </c>
      <c r="AD167">
        <v>198373</v>
      </c>
      <c r="AE167">
        <v>271719</v>
      </c>
      <c r="AF167">
        <v>-0.92366668821513997</v>
      </c>
      <c r="AG167" t="s">
        <v>574</v>
      </c>
      <c r="AH167">
        <v>20133</v>
      </c>
      <c r="AI167" t="s">
        <v>589</v>
      </c>
      <c r="AJ167">
        <v>10</v>
      </c>
    </row>
    <row r="168" spans="1:36" x14ac:dyDescent="0.35">
      <c r="A168" t="s">
        <v>228</v>
      </c>
      <c r="B168" t="s">
        <v>92</v>
      </c>
      <c r="C168" t="s">
        <v>3</v>
      </c>
      <c r="D168" t="s">
        <v>55</v>
      </c>
      <c r="E168">
        <v>1082</v>
      </c>
      <c r="F168">
        <v>53016</v>
      </c>
      <c r="G168">
        <v>1045</v>
      </c>
      <c r="H168">
        <v>668</v>
      </c>
      <c r="I168">
        <v>568</v>
      </c>
      <c r="J168">
        <v>5110</v>
      </c>
      <c r="K168">
        <v>1324</v>
      </c>
      <c r="L168">
        <v>10704</v>
      </c>
      <c r="M168">
        <v>13890</v>
      </c>
      <c r="N168">
        <v>140</v>
      </c>
      <c r="O168">
        <v>11957</v>
      </c>
      <c r="P168">
        <v>6438</v>
      </c>
      <c r="Q168">
        <v>549</v>
      </c>
      <c r="R168">
        <v>13166</v>
      </c>
      <c r="S168">
        <v>6847</v>
      </c>
      <c r="T168">
        <v>15975</v>
      </c>
      <c r="U168">
        <v>10261</v>
      </c>
      <c r="V168">
        <v>6289</v>
      </c>
      <c r="W168">
        <v>19328</v>
      </c>
      <c r="X168">
        <v>805</v>
      </c>
      <c r="Y168">
        <v>0</v>
      </c>
      <c r="Z168">
        <v>51969</v>
      </c>
      <c r="AA168">
        <v>6495</v>
      </c>
      <c r="AB168">
        <v>34093</v>
      </c>
      <c r="AC168">
        <v>73346</v>
      </c>
      <c r="AD168">
        <v>198373</v>
      </c>
      <c r="AE168">
        <v>271719</v>
      </c>
      <c r="AF168">
        <v>-0.92366668821513997</v>
      </c>
      <c r="AG168" t="s">
        <v>575</v>
      </c>
      <c r="AH168">
        <v>51969</v>
      </c>
      <c r="AI168" t="s">
        <v>590</v>
      </c>
      <c r="AJ168">
        <v>11</v>
      </c>
    </row>
    <row r="169" spans="1:36" x14ac:dyDescent="0.35">
      <c r="A169" t="s">
        <v>228</v>
      </c>
      <c r="B169" t="s">
        <v>92</v>
      </c>
      <c r="C169" t="s">
        <v>3</v>
      </c>
      <c r="D169" t="s">
        <v>55</v>
      </c>
      <c r="E169">
        <v>1082</v>
      </c>
      <c r="F169">
        <v>53016</v>
      </c>
      <c r="G169">
        <v>1045</v>
      </c>
      <c r="H169">
        <v>668</v>
      </c>
      <c r="I169">
        <v>568</v>
      </c>
      <c r="J169">
        <v>5110</v>
      </c>
      <c r="K169">
        <v>1324</v>
      </c>
      <c r="L169">
        <v>10704</v>
      </c>
      <c r="M169">
        <v>13890</v>
      </c>
      <c r="N169">
        <v>140</v>
      </c>
      <c r="O169">
        <v>11957</v>
      </c>
      <c r="P169">
        <v>6438</v>
      </c>
      <c r="Q169">
        <v>549</v>
      </c>
      <c r="R169">
        <v>13166</v>
      </c>
      <c r="S169">
        <v>6847</v>
      </c>
      <c r="T169">
        <v>15975</v>
      </c>
      <c r="U169">
        <v>10261</v>
      </c>
      <c r="V169">
        <v>6289</v>
      </c>
      <c r="W169">
        <v>19328</v>
      </c>
      <c r="X169">
        <v>805</v>
      </c>
      <c r="Y169">
        <v>0</v>
      </c>
      <c r="Z169">
        <v>51969</v>
      </c>
      <c r="AA169">
        <v>6495</v>
      </c>
      <c r="AB169">
        <v>34093</v>
      </c>
      <c r="AC169">
        <v>73346</v>
      </c>
      <c r="AD169">
        <v>198373</v>
      </c>
      <c r="AE169">
        <v>271719</v>
      </c>
      <c r="AF169">
        <v>-0.92366668821513997</v>
      </c>
      <c r="AG169" t="s">
        <v>576</v>
      </c>
      <c r="AH169">
        <v>40588</v>
      </c>
      <c r="AI169" t="s">
        <v>591</v>
      </c>
      <c r="AJ169">
        <v>12</v>
      </c>
    </row>
    <row r="170" spans="1:36" x14ac:dyDescent="0.35">
      <c r="A170" t="s">
        <v>229</v>
      </c>
      <c r="B170" t="s">
        <v>92</v>
      </c>
      <c r="C170" t="s">
        <v>11</v>
      </c>
      <c r="D170" t="s">
        <v>55</v>
      </c>
      <c r="E170">
        <v>9874</v>
      </c>
      <c r="F170">
        <v>1097</v>
      </c>
      <c r="G170">
        <v>20244</v>
      </c>
      <c r="H170">
        <v>2760</v>
      </c>
      <c r="I170">
        <v>8181</v>
      </c>
      <c r="J170">
        <v>4028</v>
      </c>
      <c r="K170">
        <v>5118</v>
      </c>
      <c r="L170">
        <v>632</v>
      </c>
      <c r="M170">
        <v>24321</v>
      </c>
      <c r="N170">
        <v>34998</v>
      </c>
      <c r="O170">
        <v>23393</v>
      </c>
      <c r="P170">
        <v>74076</v>
      </c>
      <c r="Q170">
        <v>13522</v>
      </c>
      <c r="R170">
        <v>9014</v>
      </c>
      <c r="S170">
        <v>297</v>
      </c>
      <c r="T170">
        <v>9578</v>
      </c>
      <c r="U170">
        <v>215</v>
      </c>
      <c r="V170">
        <v>5142</v>
      </c>
      <c r="W170">
        <v>1771</v>
      </c>
      <c r="X170">
        <v>3435</v>
      </c>
      <c r="Y170">
        <v>3897</v>
      </c>
      <c r="Z170">
        <v>531</v>
      </c>
      <c r="AA170">
        <v>113</v>
      </c>
      <c r="AB170">
        <v>113</v>
      </c>
      <c r="AC170">
        <v>110946</v>
      </c>
      <c r="AD170">
        <v>145404</v>
      </c>
      <c r="AE170">
        <v>256350</v>
      </c>
      <c r="AF170">
        <v>0.43084751062408505</v>
      </c>
      <c r="AG170" t="s">
        <v>565</v>
      </c>
      <c r="AH170">
        <v>10971</v>
      </c>
      <c r="AI170" t="s">
        <v>580</v>
      </c>
      <c r="AJ170">
        <v>1</v>
      </c>
    </row>
    <row r="171" spans="1:36" x14ac:dyDescent="0.35">
      <c r="A171" t="s">
        <v>229</v>
      </c>
      <c r="B171" t="s">
        <v>92</v>
      </c>
      <c r="C171" t="s">
        <v>11</v>
      </c>
      <c r="D171" t="s">
        <v>55</v>
      </c>
      <c r="E171">
        <v>9874</v>
      </c>
      <c r="F171">
        <v>1097</v>
      </c>
      <c r="G171">
        <v>20244</v>
      </c>
      <c r="H171">
        <v>2760</v>
      </c>
      <c r="I171">
        <v>8181</v>
      </c>
      <c r="J171">
        <v>4028</v>
      </c>
      <c r="K171">
        <v>5118</v>
      </c>
      <c r="L171">
        <v>632</v>
      </c>
      <c r="M171">
        <v>24321</v>
      </c>
      <c r="N171">
        <v>34998</v>
      </c>
      <c r="O171">
        <v>23393</v>
      </c>
      <c r="P171">
        <v>74076</v>
      </c>
      <c r="Q171">
        <v>13522</v>
      </c>
      <c r="R171">
        <v>9014</v>
      </c>
      <c r="S171">
        <v>297</v>
      </c>
      <c r="T171">
        <v>9578</v>
      </c>
      <c r="U171">
        <v>215</v>
      </c>
      <c r="V171">
        <v>5142</v>
      </c>
      <c r="W171">
        <v>1771</v>
      </c>
      <c r="X171">
        <v>3435</v>
      </c>
      <c r="Y171">
        <v>3897</v>
      </c>
      <c r="Z171">
        <v>531</v>
      </c>
      <c r="AA171">
        <v>113</v>
      </c>
      <c r="AB171">
        <v>113</v>
      </c>
      <c r="AC171">
        <v>110946</v>
      </c>
      <c r="AD171">
        <v>145404</v>
      </c>
      <c r="AE171">
        <v>256350</v>
      </c>
      <c r="AF171">
        <v>0.43084751062408505</v>
      </c>
      <c r="AG171" t="s">
        <v>566</v>
      </c>
      <c r="AH171">
        <v>23004</v>
      </c>
      <c r="AI171" t="s">
        <v>581</v>
      </c>
      <c r="AJ171">
        <v>2</v>
      </c>
    </row>
    <row r="172" spans="1:36" x14ac:dyDescent="0.35">
      <c r="A172" t="s">
        <v>229</v>
      </c>
      <c r="B172" t="s">
        <v>92</v>
      </c>
      <c r="C172" t="s">
        <v>11</v>
      </c>
      <c r="D172" t="s">
        <v>55</v>
      </c>
      <c r="E172">
        <v>9874</v>
      </c>
      <c r="F172">
        <v>1097</v>
      </c>
      <c r="G172">
        <v>20244</v>
      </c>
      <c r="H172">
        <v>2760</v>
      </c>
      <c r="I172">
        <v>8181</v>
      </c>
      <c r="J172">
        <v>4028</v>
      </c>
      <c r="K172">
        <v>5118</v>
      </c>
      <c r="L172">
        <v>632</v>
      </c>
      <c r="M172">
        <v>24321</v>
      </c>
      <c r="N172">
        <v>34998</v>
      </c>
      <c r="O172">
        <v>23393</v>
      </c>
      <c r="P172">
        <v>74076</v>
      </c>
      <c r="Q172">
        <v>13522</v>
      </c>
      <c r="R172">
        <v>9014</v>
      </c>
      <c r="S172">
        <v>297</v>
      </c>
      <c r="T172">
        <v>9578</v>
      </c>
      <c r="U172">
        <v>215</v>
      </c>
      <c r="V172">
        <v>5142</v>
      </c>
      <c r="W172">
        <v>1771</v>
      </c>
      <c r="X172">
        <v>3435</v>
      </c>
      <c r="Y172">
        <v>3897</v>
      </c>
      <c r="Z172">
        <v>531</v>
      </c>
      <c r="AA172">
        <v>113</v>
      </c>
      <c r="AB172">
        <v>113</v>
      </c>
      <c r="AC172">
        <v>110946</v>
      </c>
      <c r="AD172">
        <v>145404</v>
      </c>
      <c r="AE172">
        <v>256350</v>
      </c>
      <c r="AF172">
        <v>0.43084751062408505</v>
      </c>
      <c r="AG172" t="s">
        <v>567</v>
      </c>
      <c r="AH172">
        <v>12209</v>
      </c>
      <c r="AI172" t="s">
        <v>582</v>
      </c>
      <c r="AJ172">
        <v>3</v>
      </c>
    </row>
    <row r="173" spans="1:36" x14ac:dyDescent="0.35">
      <c r="A173" t="s">
        <v>229</v>
      </c>
      <c r="B173" t="s">
        <v>92</v>
      </c>
      <c r="C173" t="s">
        <v>11</v>
      </c>
      <c r="D173" t="s">
        <v>55</v>
      </c>
      <c r="E173">
        <v>9874</v>
      </c>
      <c r="F173">
        <v>1097</v>
      </c>
      <c r="G173">
        <v>20244</v>
      </c>
      <c r="H173">
        <v>2760</v>
      </c>
      <c r="I173">
        <v>8181</v>
      </c>
      <c r="J173">
        <v>4028</v>
      </c>
      <c r="K173">
        <v>5118</v>
      </c>
      <c r="L173">
        <v>632</v>
      </c>
      <c r="M173">
        <v>24321</v>
      </c>
      <c r="N173">
        <v>34998</v>
      </c>
      <c r="O173">
        <v>23393</v>
      </c>
      <c r="P173">
        <v>74076</v>
      </c>
      <c r="Q173">
        <v>13522</v>
      </c>
      <c r="R173">
        <v>9014</v>
      </c>
      <c r="S173">
        <v>297</v>
      </c>
      <c r="T173">
        <v>9578</v>
      </c>
      <c r="U173">
        <v>215</v>
      </c>
      <c r="V173">
        <v>5142</v>
      </c>
      <c r="W173">
        <v>1771</v>
      </c>
      <c r="X173">
        <v>3435</v>
      </c>
      <c r="Y173">
        <v>3897</v>
      </c>
      <c r="Z173">
        <v>531</v>
      </c>
      <c r="AA173">
        <v>113</v>
      </c>
      <c r="AB173">
        <v>113</v>
      </c>
      <c r="AC173">
        <v>110946</v>
      </c>
      <c r="AD173">
        <v>145404</v>
      </c>
      <c r="AE173">
        <v>256350</v>
      </c>
      <c r="AF173">
        <v>0.43084751062408505</v>
      </c>
      <c r="AG173" t="s">
        <v>568</v>
      </c>
      <c r="AH173">
        <v>5750</v>
      </c>
      <c r="AI173" t="s">
        <v>583</v>
      </c>
      <c r="AJ173">
        <v>4</v>
      </c>
    </row>
    <row r="174" spans="1:36" x14ac:dyDescent="0.35">
      <c r="A174" t="s">
        <v>229</v>
      </c>
      <c r="B174" t="s">
        <v>92</v>
      </c>
      <c r="C174" t="s">
        <v>11</v>
      </c>
      <c r="D174" t="s">
        <v>55</v>
      </c>
      <c r="E174">
        <v>9874</v>
      </c>
      <c r="F174">
        <v>1097</v>
      </c>
      <c r="G174">
        <v>20244</v>
      </c>
      <c r="H174">
        <v>2760</v>
      </c>
      <c r="I174">
        <v>8181</v>
      </c>
      <c r="J174">
        <v>4028</v>
      </c>
      <c r="K174">
        <v>5118</v>
      </c>
      <c r="L174">
        <v>632</v>
      </c>
      <c r="M174">
        <v>24321</v>
      </c>
      <c r="N174">
        <v>34998</v>
      </c>
      <c r="O174">
        <v>23393</v>
      </c>
      <c r="P174">
        <v>74076</v>
      </c>
      <c r="Q174">
        <v>13522</v>
      </c>
      <c r="R174">
        <v>9014</v>
      </c>
      <c r="S174">
        <v>297</v>
      </c>
      <c r="T174">
        <v>9578</v>
      </c>
      <c r="U174">
        <v>215</v>
      </c>
      <c r="V174">
        <v>5142</v>
      </c>
      <c r="W174">
        <v>1771</v>
      </c>
      <c r="X174">
        <v>3435</v>
      </c>
      <c r="Y174">
        <v>3897</v>
      </c>
      <c r="Z174">
        <v>531</v>
      </c>
      <c r="AA174">
        <v>113</v>
      </c>
      <c r="AB174">
        <v>113</v>
      </c>
      <c r="AC174">
        <v>110946</v>
      </c>
      <c r="AD174">
        <v>145404</v>
      </c>
      <c r="AE174">
        <v>256350</v>
      </c>
      <c r="AF174">
        <v>0.43084751062408505</v>
      </c>
      <c r="AG174" t="s">
        <v>569</v>
      </c>
      <c r="AH174">
        <v>59319</v>
      </c>
      <c r="AI174" t="s">
        <v>584</v>
      </c>
      <c r="AJ174">
        <v>5</v>
      </c>
    </row>
    <row r="175" spans="1:36" x14ac:dyDescent="0.35">
      <c r="A175" t="s">
        <v>229</v>
      </c>
      <c r="B175" t="s">
        <v>92</v>
      </c>
      <c r="C175" t="s">
        <v>11</v>
      </c>
      <c r="D175" t="s">
        <v>55</v>
      </c>
      <c r="E175">
        <v>9874</v>
      </c>
      <c r="F175">
        <v>1097</v>
      </c>
      <c r="G175">
        <v>20244</v>
      </c>
      <c r="H175">
        <v>2760</v>
      </c>
      <c r="I175">
        <v>8181</v>
      </c>
      <c r="J175">
        <v>4028</v>
      </c>
      <c r="K175">
        <v>5118</v>
      </c>
      <c r="L175">
        <v>632</v>
      </c>
      <c r="M175">
        <v>24321</v>
      </c>
      <c r="N175">
        <v>34998</v>
      </c>
      <c r="O175">
        <v>23393</v>
      </c>
      <c r="P175">
        <v>74076</v>
      </c>
      <c r="Q175">
        <v>13522</v>
      </c>
      <c r="R175">
        <v>9014</v>
      </c>
      <c r="S175">
        <v>297</v>
      </c>
      <c r="T175">
        <v>9578</v>
      </c>
      <c r="U175">
        <v>215</v>
      </c>
      <c r="V175">
        <v>5142</v>
      </c>
      <c r="W175">
        <v>1771</v>
      </c>
      <c r="X175">
        <v>3435</v>
      </c>
      <c r="Y175">
        <v>3897</v>
      </c>
      <c r="Z175">
        <v>531</v>
      </c>
      <c r="AA175">
        <v>113</v>
      </c>
      <c r="AB175">
        <v>113</v>
      </c>
      <c r="AC175">
        <v>110946</v>
      </c>
      <c r="AD175">
        <v>145404</v>
      </c>
      <c r="AE175">
        <v>256350</v>
      </c>
      <c r="AF175">
        <v>0.43084751062408505</v>
      </c>
      <c r="AG175" t="s">
        <v>570</v>
      </c>
      <c r="AH175">
        <v>97469</v>
      </c>
      <c r="AI175" t="s">
        <v>585</v>
      </c>
      <c r="AJ175">
        <v>6</v>
      </c>
    </row>
    <row r="176" spans="1:36" x14ac:dyDescent="0.35">
      <c r="A176" t="s">
        <v>229</v>
      </c>
      <c r="B176" t="s">
        <v>92</v>
      </c>
      <c r="C176" t="s">
        <v>11</v>
      </c>
      <c r="D176" t="s">
        <v>55</v>
      </c>
      <c r="E176">
        <v>9874</v>
      </c>
      <c r="F176">
        <v>1097</v>
      </c>
      <c r="G176">
        <v>20244</v>
      </c>
      <c r="H176">
        <v>2760</v>
      </c>
      <c r="I176">
        <v>8181</v>
      </c>
      <c r="J176">
        <v>4028</v>
      </c>
      <c r="K176">
        <v>5118</v>
      </c>
      <c r="L176">
        <v>632</v>
      </c>
      <c r="M176">
        <v>24321</v>
      </c>
      <c r="N176">
        <v>34998</v>
      </c>
      <c r="O176">
        <v>23393</v>
      </c>
      <c r="P176">
        <v>74076</v>
      </c>
      <c r="Q176">
        <v>13522</v>
      </c>
      <c r="R176">
        <v>9014</v>
      </c>
      <c r="S176">
        <v>297</v>
      </c>
      <c r="T176">
        <v>9578</v>
      </c>
      <c r="U176">
        <v>215</v>
      </c>
      <c r="V176">
        <v>5142</v>
      </c>
      <c r="W176">
        <v>1771</v>
      </c>
      <c r="X176">
        <v>3435</v>
      </c>
      <c r="Y176">
        <v>3897</v>
      </c>
      <c r="Z176">
        <v>531</v>
      </c>
      <c r="AA176">
        <v>113</v>
      </c>
      <c r="AB176">
        <v>113</v>
      </c>
      <c r="AC176">
        <v>110946</v>
      </c>
      <c r="AD176">
        <v>145404</v>
      </c>
      <c r="AE176">
        <v>256350</v>
      </c>
      <c r="AF176">
        <v>0.43084751062408505</v>
      </c>
      <c r="AG176" t="s">
        <v>571</v>
      </c>
      <c r="AH176">
        <v>22536</v>
      </c>
      <c r="AI176" t="s">
        <v>586</v>
      </c>
      <c r="AJ176">
        <v>7</v>
      </c>
    </row>
    <row r="177" spans="1:36" x14ac:dyDescent="0.35">
      <c r="A177" t="s">
        <v>229</v>
      </c>
      <c r="B177" t="s">
        <v>92</v>
      </c>
      <c r="C177" t="s">
        <v>11</v>
      </c>
      <c r="D177" t="s">
        <v>55</v>
      </c>
      <c r="E177">
        <v>9874</v>
      </c>
      <c r="F177">
        <v>1097</v>
      </c>
      <c r="G177">
        <v>20244</v>
      </c>
      <c r="H177">
        <v>2760</v>
      </c>
      <c r="I177">
        <v>8181</v>
      </c>
      <c r="J177">
        <v>4028</v>
      </c>
      <c r="K177">
        <v>5118</v>
      </c>
      <c r="L177">
        <v>632</v>
      </c>
      <c r="M177">
        <v>24321</v>
      </c>
      <c r="N177">
        <v>34998</v>
      </c>
      <c r="O177">
        <v>23393</v>
      </c>
      <c r="P177">
        <v>74076</v>
      </c>
      <c r="Q177">
        <v>13522</v>
      </c>
      <c r="R177">
        <v>9014</v>
      </c>
      <c r="S177">
        <v>297</v>
      </c>
      <c r="T177">
        <v>9578</v>
      </c>
      <c r="U177">
        <v>215</v>
      </c>
      <c r="V177">
        <v>5142</v>
      </c>
      <c r="W177">
        <v>1771</v>
      </c>
      <c r="X177">
        <v>3435</v>
      </c>
      <c r="Y177">
        <v>3897</v>
      </c>
      <c r="Z177">
        <v>531</v>
      </c>
      <c r="AA177">
        <v>113</v>
      </c>
      <c r="AB177">
        <v>113</v>
      </c>
      <c r="AC177">
        <v>110946</v>
      </c>
      <c r="AD177">
        <v>145404</v>
      </c>
      <c r="AE177">
        <v>256350</v>
      </c>
      <c r="AF177">
        <v>0.43084751062408505</v>
      </c>
      <c r="AG177" t="s">
        <v>572</v>
      </c>
      <c r="AH177">
        <v>9875</v>
      </c>
      <c r="AI177" t="s">
        <v>587</v>
      </c>
      <c r="AJ177">
        <v>8</v>
      </c>
    </row>
    <row r="178" spans="1:36" x14ac:dyDescent="0.35">
      <c r="A178" t="s">
        <v>229</v>
      </c>
      <c r="B178" t="s">
        <v>92</v>
      </c>
      <c r="C178" t="s">
        <v>11</v>
      </c>
      <c r="D178" t="s">
        <v>55</v>
      </c>
      <c r="E178">
        <v>9874</v>
      </c>
      <c r="F178">
        <v>1097</v>
      </c>
      <c r="G178">
        <v>20244</v>
      </c>
      <c r="H178">
        <v>2760</v>
      </c>
      <c r="I178">
        <v>8181</v>
      </c>
      <c r="J178">
        <v>4028</v>
      </c>
      <c r="K178">
        <v>5118</v>
      </c>
      <c r="L178">
        <v>632</v>
      </c>
      <c r="M178">
        <v>24321</v>
      </c>
      <c r="N178">
        <v>34998</v>
      </c>
      <c r="O178">
        <v>23393</v>
      </c>
      <c r="P178">
        <v>74076</v>
      </c>
      <c r="Q178">
        <v>13522</v>
      </c>
      <c r="R178">
        <v>9014</v>
      </c>
      <c r="S178">
        <v>297</v>
      </c>
      <c r="T178">
        <v>9578</v>
      </c>
      <c r="U178">
        <v>215</v>
      </c>
      <c r="V178">
        <v>5142</v>
      </c>
      <c r="W178">
        <v>1771</v>
      </c>
      <c r="X178">
        <v>3435</v>
      </c>
      <c r="Y178">
        <v>3897</v>
      </c>
      <c r="Z178">
        <v>531</v>
      </c>
      <c r="AA178">
        <v>113</v>
      </c>
      <c r="AB178">
        <v>113</v>
      </c>
      <c r="AC178">
        <v>110946</v>
      </c>
      <c r="AD178">
        <v>145404</v>
      </c>
      <c r="AE178">
        <v>256350</v>
      </c>
      <c r="AF178">
        <v>0.43084751062408505</v>
      </c>
      <c r="AG178" t="s">
        <v>573</v>
      </c>
      <c r="AH178">
        <v>5357</v>
      </c>
      <c r="AI178" t="s">
        <v>588</v>
      </c>
      <c r="AJ178">
        <v>9</v>
      </c>
    </row>
    <row r="179" spans="1:36" x14ac:dyDescent="0.35">
      <c r="A179" t="s">
        <v>229</v>
      </c>
      <c r="B179" t="s">
        <v>92</v>
      </c>
      <c r="C179" t="s">
        <v>11</v>
      </c>
      <c r="D179" t="s">
        <v>55</v>
      </c>
      <c r="E179">
        <v>9874</v>
      </c>
      <c r="F179">
        <v>1097</v>
      </c>
      <c r="G179">
        <v>20244</v>
      </c>
      <c r="H179">
        <v>2760</v>
      </c>
      <c r="I179">
        <v>8181</v>
      </c>
      <c r="J179">
        <v>4028</v>
      </c>
      <c r="K179">
        <v>5118</v>
      </c>
      <c r="L179">
        <v>632</v>
      </c>
      <c r="M179">
        <v>24321</v>
      </c>
      <c r="N179">
        <v>34998</v>
      </c>
      <c r="O179">
        <v>23393</v>
      </c>
      <c r="P179">
        <v>74076</v>
      </c>
      <c r="Q179">
        <v>13522</v>
      </c>
      <c r="R179">
        <v>9014</v>
      </c>
      <c r="S179">
        <v>297</v>
      </c>
      <c r="T179">
        <v>9578</v>
      </c>
      <c r="U179">
        <v>215</v>
      </c>
      <c r="V179">
        <v>5142</v>
      </c>
      <c r="W179">
        <v>1771</v>
      </c>
      <c r="X179">
        <v>3435</v>
      </c>
      <c r="Y179">
        <v>3897</v>
      </c>
      <c r="Z179">
        <v>531</v>
      </c>
      <c r="AA179">
        <v>113</v>
      </c>
      <c r="AB179">
        <v>113</v>
      </c>
      <c r="AC179">
        <v>110946</v>
      </c>
      <c r="AD179">
        <v>145404</v>
      </c>
      <c r="AE179">
        <v>256350</v>
      </c>
      <c r="AF179">
        <v>0.43084751062408505</v>
      </c>
      <c r="AG179" t="s">
        <v>574</v>
      </c>
      <c r="AH179">
        <v>5206</v>
      </c>
      <c r="AI179" t="s">
        <v>589</v>
      </c>
      <c r="AJ179">
        <v>10</v>
      </c>
    </row>
    <row r="180" spans="1:36" x14ac:dyDescent="0.35">
      <c r="A180" t="s">
        <v>229</v>
      </c>
      <c r="B180" t="s">
        <v>92</v>
      </c>
      <c r="C180" t="s">
        <v>11</v>
      </c>
      <c r="D180" t="s">
        <v>55</v>
      </c>
      <c r="E180">
        <v>9874</v>
      </c>
      <c r="F180">
        <v>1097</v>
      </c>
      <c r="G180">
        <v>20244</v>
      </c>
      <c r="H180">
        <v>2760</v>
      </c>
      <c r="I180">
        <v>8181</v>
      </c>
      <c r="J180">
        <v>4028</v>
      </c>
      <c r="K180">
        <v>5118</v>
      </c>
      <c r="L180">
        <v>632</v>
      </c>
      <c r="M180">
        <v>24321</v>
      </c>
      <c r="N180">
        <v>34998</v>
      </c>
      <c r="O180">
        <v>23393</v>
      </c>
      <c r="P180">
        <v>74076</v>
      </c>
      <c r="Q180">
        <v>13522</v>
      </c>
      <c r="R180">
        <v>9014</v>
      </c>
      <c r="S180">
        <v>297</v>
      </c>
      <c r="T180">
        <v>9578</v>
      </c>
      <c r="U180">
        <v>215</v>
      </c>
      <c r="V180">
        <v>5142</v>
      </c>
      <c r="W180">
        <v>1771</v>
      </c>
      <c r="X180">
        <v>3435</v>
      </c>
      <c r="Y180">
        <v>3897</v>
      </c>
      <c r="Z180">
        <v>531</v>
      </c>
      <c r="AA180">
        <v>113</v>
      </c>
      <c r="AB180">
        <v>113</v>
      </c>
      <c r="AC180">
        <v>110946</v>
      </c>
      <c r="AD180">
        <v>145404</v>
      </c>
      <c r="AE180">
        <v>256350</v>
      </c>
      <c r="AF180">
        <v>0.43084751062408505</v>
      </c>
      <c r="AG180" t="s">
        <v>575</v>
      </c>
      <c r="AH180">
        <v>4428</v>
      </c>
      <c r="AI180" t="s">
        <v>590</v>
      </c>
      <c r="AJ180">
        <v>11</v>
      </c>
    </row>
    <row r="181" spans="1:36" x14ac:dyDescent="0.35">
      <c r="A181" t="s">
        <v>229</v>
      </c>
      <c r="B181" t="s">
        <v>92</v>
      </c>
      <c r="C181" t="s">
        <v>11</v>
      </c>
      <c r="D181" t="s">
        <v>55</v>
      </c>
      <c r="E181">
        <v>9874</v>
      </c>
      <c r="F181">
        <v>1097</v>
      </c>
      <c r="G181">
        <v>20244</v>
      </c>
      <c r="H181">
        <v>2760</v>
      </c>
      <c r="I181">
        <v>8181</v>
      </c>
      <c r="J181">
        <v>4028</v>
      </c>
      <c r="K181">
        <v>5118</v>
      </c>
      <c r="L181">
        <v>632</v>
      </c>
      <c r="M181">
        <v>24321</v>
      </c>
      <c r="N181">
        <v>34998</v>
      </c>
      <c r="O181">
        <v>23393</v>
      </c>
      <c r="P181">
        <v>74076</v>
      </c>
      <c r="Q181">
        <v>13522</v>
      </c>
      <c r="R181">
        <v>9014</v>
      </c>
      <c r="S181">
        <v>297</v>
      </c>
      <c r="T181">
        <v>9578</v>
      </c>
      <c r="U181">
        <v>215</v>
      </c>
      <c r="V181">
        <v>5142</v>
      </c>
      <c r="W181">
        <v>1771</v>
      </c>
      <c r="X181">
        <v>3435</v>
      </c>
      <c r="Y181">
        <v>3897</v>
      </c>
      <c r="Z181">
        <v>531</v>
      </c>
      <c r="AA181">
        <v>113</v>
      </c>
      <c r="AB181">
        <v>113</v>
      </c>
      <c r="AC181">
        <v>110946</v>
      </c>
      <c r="AD181">
        <v>145404</v>
      </c>
      <c r="AE181">
        <v>256350</v>
      </c>
      <c r="AF181">
        <v>0.43084751062408505</v>
      </c>
      <c r="AG181" t="s">
        <v>576</v>
      </c>
      <c r="AH181">
        <v>226</v>
      </c>
      <c r="AI181" t="s">
        <v>591</v>
      </c>
      <c r="AJ181">
        <v>12</v>
      </c>
    </row>
    <row r="182" spans="1:36" x14ac:dyDescent="0.35">
      <c r="A182" t="s">
        <v>102</v>
      </c>
      <c r="B182" t="s">
        <v>92</v>
      </c>
      <c r="C182" t="s">
        <v>1</v>
      </c>
      <c r="D182" t="s">
        <v>55</v>
      </c>
      <c r="E182">
        <v>8776</v>
      </c>
      <c r="F182">
        <v>4725</v>
      </c>
      <c r="G182">
        <v>11095</v>
      </c>
      <c r="H182">
        <v>14119</v>
      </c>
      <c r="I182">
        <v>735</v>
      </c>
      <c r="J182">
        <v>8442</v>
      </c>
      <c r="K182">
        <v>16810</v>
      </c>
      <c r="L182">
        <v>4468</v>
      </c>
      <c r="M182">
        <v>98723</v>
      </c>
      <c r="N182">
        <v>68604</v>
      </c>
      <c r="O182">
        <v>27522</v>
      </c>
      <c r="P182">
        <v>277</v>
      </c>
      <c r="Q182">
        <v>1967</v>
      </c>
      <c r="R182">
        <v>17702</v>
      </c>
      <c r="S182">
        <v>2534</v>
      </c>
      <c r="T182">
        <v>1304</v>
      </c>
      <c r="U182">
        <v>3213</v>
      </c>
      <c r="V182">
        <v>3480</v>
      </c>
      <c r="W182">
        <v>8498</v>
      </c>
      <c r="X182">
        <v>3470</v>
      </c>
      <c r="Y182">
        <v>6888</v>
      </c>
      <c r="Z182">
        <v>24418</v>
      </c>
      <c r="AA182">
        <v>21807</v>
      </c>
      <c r="AB182">
        <v>5115</v>
      </c>
      <c r="AC182">
        <v>208568</v>
      </c>
      <c r="AD182">
        <v>156124</v>
      </c>
      <c r="AE182">
        <v>364692</v>
      </c>
      <c r="AF182">
        <v>-8.0270582000685806E-2</v>
      </c>
      <c r="AG182" t="s">
        <v>565</v>
      </c>
      <c r="AH182">
        <v>13501</v>
      </c>
      <c r="AI182" t="s">
        <v>580</v>
      </c>
      <c r="AJ182">
        <v>1</v>
      </c>
    </row>
    <row r="183" spans="1:36" x14ac:dyDescent="0.35">
      <c r="A183" t="s">
        <v>102</v>
      </c>
      <c r="B183" t="s">
        <v>92</v>
      </c>
      <c r="C183" t="s">
        <v>1</v>
      </c>
      <c r="D183" t="s">
        <v>55</v>
      </c>
      <c r="E183">
        <v>8776</v>
      </c>
      <c r="F183">
        <v>4725</v>
      </c>
      <c r="G183">
        <v>11095</v>
      </c>
      <c r="H183">
        <v>14119</v>
      </c>
      <c r="I183">
        <v>735</v>
      </c>
      <c r="J183">
        <v>8442</v>
      </c>
      <c r="K183">
        <v>16810</v>
      </c>
      <c r="L183">
        <v>4468</v>
      </c>
      <c r="M183">
        <v>98723</v>
      </c>
      <c r="N183">
        <v>68604</v>
      </c>
      <c r="O183">
        <v>27522</v>
      </c>
      <c r="P183">
        <v>277</v>
      </c>
      <c r="Q183">
        <v>1967</v>
      </c>
      <c r="R183">
        <v>17702</v>
      </c>
      <c r="S183">
        <v>2534</v>
      </c>
      <c r="T183">
        <v>1304</v>
      </c>
      <c r="U183">
        <v>3213</v>
      </c>
      <c r="V183">
        <v>3480</v>
      </c>
      <c r="W183">
        <v>8498</v>
      </c>
      <c r="X183">
        <v>3470</v>
      </c>
      <c r="Y183">
        <v>6888</v>
      </c>
      <c r="Z183">
        <v>24418</v>
      </c>
      <c r="AA183">
        <v>21807</v>
      </c>
      <c r="AB183">
        <v>5115</v>
      </c>
      <c r="AC183">
        <v>208568</v>
      </c>
      <c r="AD183">
        <v>156124</v>
      </c>
      <c r="AE183">
        <v>364692</v>
      </c>
      <c r="AF183">
        <v>-8.0270582000685806E-2</v>
      </c>
      <c r="AG183" t="s">
        <v>566</v>
      </c>
      <c r="AH183">
        <v>25214</v>
      </c>
      <c r="AI183" t="s">
        <v>581</v>
      </c>
      <c r="AJ183">
        <v>2</v>
      </c>
    </row>
    <row r="184" spans="1:36" x14ac:dyDescent="0.35">
      <c r="A184" t="s">
        <v>102</v>
      </c>
      <c r="B184" t="s">
        <v>92</v>
      </c>
      <c r="C184" t="s">
        <v>1</v>
      </c>
      <c r="D184" t="s">
        <v>55</v>
      </c>
      <c r="E184">
        <v>8776</v>
      </c>
      <c r="F184">
        <v>4725</v>
      </c>
      <c r="G184">
        <v>11095</v>
      </c>
      <c r="H184">
        <v>14119</v>
      </c>
      <c r="I184">
        <v>735</v>
      </c>
      <c r="J184">
        <v>8442</v>
      </c>
      <c r="K184">
        <v>16810</v>
      </c>
      <c r="L184">
        <v>4468</v>
      </c>
      <c r="M184">
        <v>98723</v>
      </c>
      <c r="N184">
        <v>68604</v>
      </c>
      <c r="O184">
        <v>27522</v>
      </c>
      <c r="P184">
        <v>277</v>
      </c>
      <c r="Q184">
        <v>1967</v>
      </c>
      <c r="R184">
        <v>17702</v>
      </c>
      <c r="S184">
        <v>2534</v>
      </c>
      <c r="T184">
        <v>1304</v>
      </c>
      <c r="U184">
        <v>3213</v>
      </c>
      <c r="V184">
        <v>3480</v>
      </c>
      <c r="W184">
        <v>8498</v>
      </c>
      <c r="X184">
        <v>3470</v>
      </c>
      <c r="Y184">
        <v>6888</v>
      </c>
      <c r="Z184">
        <v>24418</v>
      </c>
      <c r="AA184">
        <v>21807</v>
      </c>
      <c r="AB184">
        <v>5115</v>
      </c>
      <c r="AC184">
        <v>208568</v>
      </c>
      <c r="AD184">
        <v>156124</v>
      </c>
      <c r="AE184">
        <v>364692</v>
      </c>
      <c r="AF184">
        <v>-8.0270582000685806E-2</v>
      </c>
      <c r="AG184" t="s">
        <v>567</v>
      </c>
      <c r="AH184">
        <v>9177</v>
      </c>
      <c r="AI184" t="s">
        <v>582</v>
      </c>
      <c r="AJ184">
        <v>3</v>
      </c>
    </row>
    <row r="185" spans="1:36" x14ac:dyDescent="0.35">
      <c r="A185" t="s">
        <v>102</v>
      </c>
      <c r="B185" t="s">
        <v>92</v>
      </c>
      <c r="C185" t="s">
        <v>1</v>
      </c>
      <c r="D185" t="s">
        <v>55</v>
      </c>
      <c r="E185">
        <v>8776</v>
      </c>
      <c r="F185">
        <v>4725</v>
      </c>
      <c r="G185">
        <v>11095</v>
      </c>
      <c r="H185">
        <v>14119</v>
      </c>
      <c r="I185">
        <v>735</v>
      </c>
      <c r="J185">
        <v>8442</v>
      </c>
      <c r="K185">
        <v>16810</v>
      </c>
      <c r="L185">
        <v>4468</v>
      </c>
      <c r="M185">
        <v>98723</v>
      </c>
      <c r="N185">
        <v>68604</v>
      </c>
      <c r="O185">
        <v>27522</v>
      </c>
      <c r="P185">
        <v>277</v>
      </c>
      <c r="Q185">
        <v>1967</v>
      </c>
      <c r="R185">
        <v>17702</v>
      </c>
      <c r="S185">
        <v>2534</v>
      </c>
      <c r="T185">
        <v>1304</v>
      </c>
      <c r="U185">
        <v>3213</v>
      </c>
      <c r="V185">
        <v>3480</v>
      </c>
      <c r="W185">
        <v>8498</v>
      </c>
      <c r="X185">
        <v>3470</v>
      </c>
      <c r="Y185">
        <v>6888</v>
      </c>
      <c r="Z185">
        <v>24418</v>
      </c>
      <c r="AA185">
        <v>21807</v>
      </c>
      <c r="AB185">
        <v>5115</v>
      </c>
      <c r="AC185">
        <v>208568</v>
      </c>
      <c r="AD185">
        <v>156124</v>
      </c>
      <c r="AE185">
        <v>364692</v>
      </c>
      <c r="AF185">
        <v>-8.0270582000685806E-2</v>
      </c>
      <c r="AG185" t="s">
        <v>568</v>
      </c>
      <c r="AH185">
        <v>21278</v>
      </c>
      <c r="AI185" t="s">
        <v>583</v>
      </c>
      <c r="AJ185">
        <v>4</v>
      </c>
    </row>
    <row r="186" spans="1:36" x14ac:dyDescent="0.35">
      <c r="A186" t="s">
        <v>102</v>
      </c>
      <c r="B186" t="s">
        <v>92</v>
      </c>
      <c r="C186" t="s">
        <v>1</v>
      </c>
      <c r="D186" t="s">
        <v>55</v>
      </c>
      <c r="E186">
        <v>8776</v>
      </c>
      <c r="F186">
        <v>4725</v>
      </c>
      <c r="G186">
        <v>11095</v>
      </c>
      <c r="H186">
        <v>14119</v>
      </c>
      <c r="I186">
        <v>735</v>
      </c>
      <c r="J186">
        <v>8442</v>
      </c>
      <c r="K186">
        <v>16810</v>
      </c>
      <c r="L186">
        <v>4468</v>
      </c>
      <c r="M186">
        <v>98723</v>
      </c>
      <c r="N186">
        <v>68604</v>
      </c>
      <c r="O186">
        <v>27522</v>
      </c>
      <c r="P186">
        <v>277</v>
      </c>
      <c r="Q186">
        <v>1967</v>
      </c>
      <c r="R186">
        <v>17702</v>
      </c>
      <c r="S186">
        <v>2534</v>
      </c>
      <c r="T186">
        <v>1304</v>
      </c>
      <c r="U186">
        <v>3213</v>
      </c>
      <c r="V186">
        <v>3480</v>
      </c>
      <c r="W186">
        <v>8498</v>
      </c>
      <c r="X186">
        <v>3470</v>
      </c>
      <c r="Y186">
        <v>6888</v>
      </c>
      <c r="Z186">
        <v>24418</v>
      </c>
      <c r="AA186">
        <v>21807</v>
      </c>
      <c r="AB186">
        <v>5115</v>
      </c>
      <c r="AC186">
        <v>208568</v>
      </c>
      <c r="AD186">
        <v>156124</v>
      </c>
      <c r="AE186">
        <v>364692</v>
      </c>
      <c r="AF186">
        <v>-8.0270582000685806E-2</v>
      </c>
      <c r="AG186" t="s">
        <v>569</v>
      </c>
      <c r="AH186">
        <v>167327</v>
      </c>
      <c r="AI186" t="s">
        <v>584</v>
      </c>
      <c r="AJ186">
        <v>5</v>
      </c>
    </row>
    <row r="187" spans="1:36" x14ac:dyDescent="0.35">
      <c r="A187" t="s">
        <v>102</v>
      </c>
      <c r="B187" t="s">
        <v>92</v>
      </c>
      <c r="C187" t="s">
        <v>1</v>
      </c>
      <c r="D187" t="s">
        <v>55</v>
      </c>
      <c r="E187">
        <v>8776</v>
      </c>
      <c r="F187">
        <v>4725</v>
      </c>
      <c r="G187">
        <v>11095</v>
      </c>
      <c r="H187">
        <v>14119</v>
      </c>
      <c r="I187">
        <v>735</v>
      </c>
      <c r="J187">
        <v>8442</v>
      </c>
      <c r="K187">
        <v>16810</v>
      </c>
      <c r="L187">
        <v>4468</v>
      </c>
      <c r="M187">
        <v>98723</v>
      </c>
      <c r="N187">
        <v>68604</v>
      </c>
      <c r="O187">
        <v>27522</v>
      </c>
      <c r="P187">
        <v>277</v>
      </c>
      <c r="Q187">
        <v>1967</v>
      </c>
      <c r="R187">
        <v>17702</v>
      </c>
      <c r="S187">
        <v>2534</v>
      </c>
      <c r="T187">
        <v>1304</v>
      </c>
      <c r="U187">
        <v>3213</v>
      </c>
      <c r="V187">
        <v>3480</v>
      </c>
      <c r="W187">
        <v>8498</v>
      </c>
      <c r="X187">
        <v>3470</v>
      </c>
      <c r="Y187">
        <v>6888</v>
      </c>
      <c r="Z187">
        <v>24418</v>
      </c>
      <c r="AA187">
        <v>21807</v>
      </c>
      <c r="AB187">
        <v>5115</v>
      </c>
      <c r="AC187">
        <v>208568</v>
      </c>
      <c r="AD187">
        <v>156124</v>
      </c>
      <c r="AE187">
        <v>364692</v>
      </c>
      <c r="AF187">
        <v>-8.0270582000685806E-2</v>
      </c>
      <c r="AG187" t="s">
        <v>570</v>
      </c>
      <c r="AH187">
        <v>27799</v>
      </c>
      <c r="AI187" t="s">
        <v>585</v>
      </c>
      <c r="AJ187">
        <v>6</v>
      </c>
    </row>
    <row r="188" spans="1:36" x14ac:dyDescent="0.35">
      <c r="A188" t="s">
        <v>102</v>
      </c>
      <c r="B188" t="s">
        <v>92</v>
      </c>
      <c r="C188" t="s">
        <v>1</v>
      </c>
      <c r="D188" t="s">
        <v>55</v>
      </c>
      <c r="E188">
        <v>8776</v>
      </c>
      <c r="F188">
        <v>4725</v>
      </c>
      <c r="G188">
        <v>11095</v>
      </c>
      <c r="H188">
        <v>14119</v>
      </c>
      <c r="I188">
        <v>735</v>
      </c>
      <c r="J188">
        <v>8442</v>
      </c>
      <c r="K188">
        <v>16810</v>
      </c>
      <c r="L188">
        <v>4468</v>
      </c>
      <c r="M188">
        <v>98723</v>
      </c>
      <c r="N188">
        <v>68604</v>
      </c>
      <c r="O188">
        <v>27522</v>
      </c>
      <c r="P188">
        <v>277</v>
      </c>
      <c r="Q188">
        <v>1967</v>
      </c>
      <c r="R188">
        <v>17702</v>
      </c>
      <c r="S188">
        <v>2534</v>
      </c>
      <c r="T188">
        <v>1304</v>
      </c>
      <c r="U188">
        <v>3213</v>
      </c>
      <c r="V188">
        <v>3480</v>
      </c>
      <c r="W188">
        <v>8498</v>
      </c>
      <c r="X188">
        <v>3470</v>
      </c>
      <c r="Y188">
        <v>6888</v>
      </c>
      <c r="Z188">
        <v>24418</v>
      </c>
      <c r="AA188">
        <v>21807</v>
      </c>
      <c r="AB188">
        <v>5115</v>
      </c>
      <c r="AC188">
        <v>208568</v>
      </c>
      <c r="AD188">
        <v>156124</v>
      </c>
      <c r="AE188">
        <v>364692</v>
      </c>
      <c r="AF188">
        <v>-8.0270582000685806E-2</v>
      </c>
      <c r="AG188" t="s">
        <v>571</v>
      </c>
      <c r="AH188">
        <v>19669</v>
      </c>
      <c r="AI188" t="s">
        <v>586</v>
      </c>
      <c r="AJ188">
        <v>7</v>
      </c>
    </row>
    <row r="189" spans="1:36" x14ac:dyDescent="0.35">
      <c r="A189" t="s">
        <v>102</v>
      </c>
      <c r="B189" t="s">
        <v>92</v>
      </c>
      <c r="C189" t="s">
        <v>1</v>
      </c>
      <c r="D189" t="s">
        <v>55</v>
      </c>
      <c r="E189">
        <v>8776</v>
      </c>
      <c r="F189">
        <v>4725</v>
      </c>
      <c r="G189">
        <v>11095</v>
      </c>
      <c r="H189">
        <v>14119</v>
      </c>
      <c r="I189">
        <v>735</v>
      </c>
      <c r="J189">
        <v>8442</v>
      </c>
      <c r="K189">
        <v>16810</v>
      </c>
      <c r="L189">
        <v>4468</v>
      </c>
      <c r="M189">
        <v>98723</v>
      </c>
      <c r="N189">
        <v>68604</v>
      </c>
      <c r="O189">
        <v>27522</v>
      </c>
      <c r="P189">
        <v>277</v>
      </c>
      <c r="Q189">
        <v>1967</v>
      </c>
      <c r="R189">
        <v>17702</v>
      </c>
      <c r="S189">
        <v>2534</v>
      </c>
      <c r="T189">
        <v>1304</v>
      </c>
      <c r="U189">
        <v>3213</v>
      </c>
      <c r="V189">
        <v>3480</v>
      </c>
      <c r="W189">
        <v>8498</v>
      </c>
      <c r="X189">
        <v>3470</v>
      </c>
      <c r="Y189">
        <v>6888</v>
      </c>
      <c r="Z189">
        <v>24418</v>
      </c>
      <c r="AA189">
        <v>21807</v>
      </c>
      <c r="AB189">
        <v>5115</v>
      </c>
      <c r="AC189">
        <v>208568</v>
      </c>
      <c r="AD189">
        <v>156124</v>
      </c>
      <c r="AE189">
        <v>364692</v>
      </c>
      <c r="AF189">
        <v>-8.0270582000685806E-2</v>
      </c>
      <c r="AG189" t="s">
        <v>572</v>
      </c>
      <c r="AH189">
        <v>3838</v>
      </c>
      <c r="AI189" t="s">
        <v>587</v>
      </c>
      <c r="AJ189">
        <v>8</v>
      </c>
    </row>
    <row r="190" spans="1:36" x14ac:dyDescent="0.35">
      <c r="A190" t="s">
        <v>102</v>
      </c>
      <c r="B190" t="s">
        <v>92</v>
      </c>
      <c r="C190" t="s">
        <v>1</v>
      </c>
      <c r="D190" t="s">
        <v>55</v>
      </c>
      <c r="E190">
        <v>8776</v>
      </c>
      <c r="F190">
        <v>4725</v>
      </c>
      <c r="G190">
        <v>11095</v>
      </c>
      <c r="H190">
        <v>14119</v>
      </c>
      <c r="I190">
        <v>735</v>
      </c>
      <c r="J190">
        <v>8442</v>
      </c>
      <c r="K190">
        <v>16810</v>
      </c>
      <c r="L190">
        <v>4468</v>
      </c>
      <c r="M190">
        <v>98723</v>
      </c>
      <c r="N190">
        <v>68604</v>
      </c>
      <c r="O190">
        <v>27522</v>
      </c>
      <c r="P190">
        <v>277</v>
      </c>
      <c r="Q190">
        <v>1967</v>
      </c>
      <c r="R190">
        <v>17702</v>
      </c>
      <c r="S190">
        <v>2534</v>
      </c>
      <c r="T190">
        <v>1304</v>
      </c>
      <c r="U190">
        <v>3213</v>
      </c>
      <c r="V190">
        <v>3480</v>
      </c>
      <c r="W190">
        <v>8498</v>
      </c>
      <c r="X190">
        <v>3470</v>
      </c>
      <c r="Y190">
        <v>6888</v>
      </c>
      <c r="Z190">
        <v>24418</v>
      </c>
      <c r="AA190">
        <v>21807</v>
      </c>
      <c r="AB190">
        <v>5115</v>
      </c>
      <c r="AC190">
        <v>208568</v>
      </c>
      <c r="AD190">
        <v>156124</v>
      </c>
      <c r="AE190">
        <v>364692</v>
      </c>
      <c r="AF190">
        <v>-8.0270582000685806E-2</v>
      </c>
      <c r="AG190" t="s">
        <v>573</v>
      </c>
      <c r="AH190">
        <v>6693</v>
      </c>
      <c r="AI190" t="s">
        <v>588</v>
      </c>
      <c r="AJ190">
        <v>9</v>
      </c>
    </row>
    <row r="191" spans="1:36" x14ac:dyDescent="0.35">
      <c r="A191" t="s">
        <v>102</v>
      </c>
      <c r="B191" t="s">
        <v>92</v>
      </c>
      <c r="C191" t="s">
        <v>1</v>
      </c>
      <c r="D191" t="s">
        <v>55</v>
      </c>
      <c r="E191">
        <v>8776</v>
      </c>
      <c r="F191">
        <v>4725</v>
      </c>
      <c r="G191">
        <v>11095</v>
      </c>
      <c r="H191">
        <v>14119</v>
      </c>
      <c r="I191">
        <v>735</v>
      </c>
      <c r="J191">
        <v>8442</v>
      </c>
      <c r="K191">
        <v>16810</v>
      </c>
      <c r="L191">
        <v>4468</v>
      </c>
      <c r="M191">
        <v>98723</v>
      </c>
      <c r="N191">
        <v>68604</v>
      </c>
      <c r="O191">
        <v>27522</v>
      </c>
      <c r="P191">
        <v>277</v>
      </c>
      <c r="Q191">
        <v>1967</v>
      </c>
      <c r="R191">
        <v>17702</v>
      </c>
      <c r="S191">
        <v>2534</v>
      </c>
      <c r="T191">
        <v>1304</v>
      </c>
      <c r="U191">
        <v>3213</v>
      </c>
      <c r="V191">
        <v>3480</v>
      </c>
      <c r="W191">
        <v>8498</v>
      </c>
      <c r="X191">
        <v>3470</v>
      </c>
      <c r="Y191">
        <v>6888</v>
      </c>
      <c r="Z191">
        <v>24418</v>
      </c>
      <c r="AA191">
        <v>21807</v>
      </c>
      <c r="AB191">
        <v>5115</v>
      </c>
      <c r="AC191">
        <v>208568</v>
      </c>
      <c r="AD191">
        <v>156124</v>
      </c>
      <c r="AE191">
        <v>364692</v>
      </c>
      <c r="AF191">
        <v>-8.0270582000685806E-2</v>
      </c>
      <c r="AG191" t="s">
        <v>574</v>
      </c>
      <c r="AH191">
        <v>11968</v>
      </c>
      <c r="AI191" t="s">
        <v>589</v>
      </c>
      <c r="AJ191">
        <v>10</v>
      </c>
    </row>
    <row r="192" spans="1:36" x14ac:dyDescent="0.35">
      <c r="A192" t="s">
        <v>102</v>
      </c>
      <c r="B192" t="s">
        <v>92</v>
      </c>
      <c r="C192" t="s">
        <v>1</v>
      </c>
      <c r="D192" t="s">
        <v>55</v>
      </c>
      <c r="E192">
        <v>8776</v>
      </c>
      <c r="F192">
        <v>4725</v>
      </c>
      <c r="G192">
        <v>11095</v>
      </c>
      <c r="H192">
        <v>14119</v>
      </c>
      <c r="I192">
        <v>735</v>
      </c>
      <c r="J192">
        <v>8442</v>
      </c>
      <c r="K192">
        <v>16810</v>
      </c>
      <c r="L192">
        <v>4468</v>
      </c>
      <c r="M192">
        <v>98723</v>
      </c>
      <c r="N192">
        <v>68604</v>
      </c>
      <c r="O192">
        <v>27522</v>
      </c>
      <c r="P192">
        <v>277</v>
      </c>
      <c r="Q192">
        <v>1967</v>
      </c>
      <c r="R192">
        <v>17702</v>
      </c>
      <c r="S192">
        <v>2534</v>
      </c>
      <c r="T192">
        <v>1304</v>
      </c>
      <c r="U192">
        <v>3213</v>
      </c>
      <c r="V192">
        <v>3480</v>
      </c>
      <c r="W192">
        <v>8498</v>
      </c>
      <c r="X192">
        <v>3470</v>
      </c>
      <c r="Y192">
        <v>6888</v>
      </c>
      <c r="Z192">
        <v>24418</v>
      </c>
      <c r="AA192">
        <v>21807</v>
      </c>
      <c r="AB192">
        <v>5115</v>
      </c>
      <c r="AC192">
        <v>208568</v>
      </c>
      <c r="AD192">
        <v>156124</v>
      </c>
      <c r="AE192">
        <v>364692</v>
      </c>
      <c r="AF192">
        <v>-8.0270582000685806E-2</v>
      </c>
      <c r="AG192" t="s">
        <v>575</v>
      </c>
      <c r="AH192">
        <v>31306</v>
      </c>
      <c r="AI192" t="s">
        <v>590</v>
      </c>
      <c r="AJ192">
        <v>11</v>
      </c>
    </row>
    <row r="193" spans="1:36" x14ac:dyDescent="0.35">
      <c r="A193" t="s">
        <v>102</v>
      </c>
      <c r="B193" t="s">
        <v>92</v>
      </c>
      <c r="C193" t="s">
        <v>1</v>
      </c>
      <c r="D193" t="s">
        <v>55</v>
      </c>
      <c r="E193">
        <v>8776</v>
      </c>
      <c r="F193">
        <v>4725</v>
      </c>
      <c r="G193">
        <v>11095</v>
      </c>
      <c r="H193">
        <v>14119</v>
      </c>
      <c r="I193">
        <v>735</v>
      </c>
      <c r="J193">
        <v>8442</v>
      </c>
      <c r="K193">
        <v>16810</v>
      </c>
      <c r="L193">
        <v>4468</v>
      </c>
      <c r="M193">
        <v>98723</v>
      </c>
      <c r="N193">
        <v>68604</v>
      </c>
      <c r="O193">
        <v>27522</v>
      </c>
      <c r="P193">
        <v>277</v>
      </c>
      <c r="Q193">
        <v>1967</v>
      </c>
      <c r="R193">
        <v>17702</v>
      </c>
      <c r="S193">
        <v>2534</v>
      </c>
      <c r="T193">
        <v>1304</v>
      </c>
      <c r="U193">
        <v>3213</v>
      </c>
      <c r="V193">
        <v>3480</v>
      </c>
      <c r="W193">
        <v>8498</v>
      </c>
      <c r="X193">
        <v>3470</v>
      </c>
      <c r="Y193">
        <v>6888</v>
      </c>
      <c r="Z193">
        <v>24418</v>
      </c>
      <c r="AA193">
        <v>21807</v>
      </c>
      <c r="AB193">
        <v>5115</v>
      </c>
      <c r="AC193">
        <v>208568</v>
      </c>
      <c r="AD193">
        <v>156124</v>
      </c>
      <c r="AE193">
        <v>364692</v>
      </c>
      <c r="AF193">
        <v>-8.0270582000685806E-2</v>
      </c>
      <c r="AG193" t="s">
        <v>576</v>
      </c>
      <c r="AH193">
        <v>26922</v>
      </c>
      <c r="AI193" t="s">
        <v>591</v>
      </c>
      <c r="AJ193">
        <v>12</v>
      </c>
    </row>
    <row r="194" spans="1:36" x14ac:dyDescent="0.35">
      <c r="A194" t="s">
        <v>230</v>
      </c>
      <c r="B194" t="s">
        <v>92</v>
      </c>
      <c r="C194" t="s">
        <v>8</v>
      </c>
      <c r="D194" t="s">
        <v>55</v>
      </c>
      <c r="E194">
        <v>33770</v>
      </c>
      <c r="F194">
        <v>6916</v>
      </c>
      <c r="G194">
        <v>5468</v>
      </c>
      <c r="H194">
        <v>5253</v>
      </c>
      <c r="I194">
        <v>11051</v>
      </c>
      <c r="J194">
        <v>12461</v>
      </c>
      <c r="K194">
        <v>342</v>
      </c>
      <c r="L194">
        <v>11045</v>
      </c>
      <c r="M194">
        <v>1820</v>
      </c>
      <c r="N194">
        <v>3379</v>
      </c>
      <c r="O194">
        <v>24467</v>
      </c>
      <c r="P194">
        <v>13762</v>
      </c>
      <c r="Q194">
        <v>2228</v>
      </c>
      <c r="R194">
        <v>11694</v>
      </c>
      <c r="S194">
        <v>9797</v>
      </c>
      <c r="T194">
        <v>2449</v>
      </c>
      <c r="U194">
        <v>3103</v>
      </c>
      <c r="V194">
        <v>5761</v>
      </c>
      <c r="W194">
        <v>14449</v>
      </c>
      <c r="X194">
        <v>1429</v>
      </c>
      <c r="Y194">
        <v>305</v>
      </c>
      <c r="Z194">
        <v>0</v>
      </c>
      <c r="AA194">
        <v>514</v>
      </c>
      <c r="AB194">
        <v>12334</v>
      </c>
      <c r="AC194">
        <v>107314</v>
      </c>
      <c r="AD194">
        <v>86483</v>
      </c>
      <c r="AE194">
        <v>193797</v>
      </c>
      <c r="AF194">
        <v>-0.26814924969582266</v>
      </c>
      <c r="AG194" t="s">
        <v>565</v>
      </c>
      <c r="AH194">
        <v>40686</v>
      </c>
      <c r="AI194" t="s">
        <v>580</v>
      </c>
      <c r="AJ194">
        <v>1</v>
      </c>
    </row>
    <row r="195" spans="1:36" x14ac:dyDescent="0.35">
      <c r="A195" t="s">
        <v>230</v>
      </c>
      <c r="B195" t="s">
        <v>92</v>
      </c>
      <c r="C195" t="s">
        <v>8</v>
      </c>
      <c r="D195" t="s">
        <v>55</v>
      </c>
      <c r="E195">
        <v>33770</v>
      </c>
      <c r="F195">
        <v>6916</v>
      </c>
      <c r="G195">
        <v>5468</v>
      </c>
      <c r="H195">
        <v>5253</v>
      </c>
      <c r="I195">
        <v>11051</v>
      </c>
      <c r="J195">
        <v>12461</v>
      </c>
      <c r="K195">
        <v>342</v>
      </c>
      <c r="L195">
        <v>11045</v>
      </c>
      <c r="M195">
        <v>1820</v>
      </c>
      <c r="N195">
        <v>3379</v>
      </c>
      <c r="O195">
        <v>24467</v>
      </c>
      <c r="P195">
        <v>13762</v>
      </c>
      <c r="Q195">
        <v>2228</v>
      </c>
      <c r="R195">
        <v>11694</v>
      </c>
      <c r="S195">
        <v>9797</v>
      </c>
      <c r="T195">
        <v>2449</v>
      </c>
      <c r="U195">
        <v>3103</v>
      </c>
      <c r="V195">
        <v>5761</v>
      </c>
      <c r="W195">
        <v>14449</v>
      </c>
      <c r="X195">
        <v>1429</v>
      </c>
      <c r="Y195">
        <v>305</v>
      </c>
      <c r="Z195">
        <v>0</v>
      </c>
      <c r="AA195">
        <v>514</v>
      </c>
      <c r="AB195">
        <v>12334</v>
      </c>
      <c r="AC195">
        <v>107314</v>
      </c>
      <c r="AD195">
        <v>86483</v>
      </c>
      <c r="AE195">
        <v>193797</v>
      </c>
      <c r="AF195">
        <v>-0.26814924969582266</v>
      </c>
      <c r="AG195" t="s">
        <v>566</v>
      </c>
      <c r="AH195">
        <v>10721</v>
      </c>
      <c r="AI195" t="s">
        <v>581</v>
      </c>
      <c r="AJ195">
        <v>2</v>
      </c>
    </row>
    <row r="196" spans="1:36" x14ac:dyDescent="0.35">
      <c r="A196" t="s">
        <v>230</v>
      </c>
      <c r="B196" t="s">
        <v>92</v>
      </c>
      <c r="C196" t="s">
        <v>8</v>
      </c>
      <c r="D196" t="s">
        <v>55</v>
      </c>
      <c r="E196">
        <v>33770</v>
      </c>
      <c r="F196">
        <v>6916</v>
      </c>
      <c r="G196">
        <v>5468</v>
      </c>
      <c r="H196">
        <v>5253</v>
      </c>
      <c r="I196">
        <v>11051</v>
      </c>
      <c r="J196">
        <v>12461</v>
      </c>
      <c r="K196">
        <v>342</v>
      </c>
      <c r="L196">
        <v>11045</v>
      </c>
      <c r="M196">
        <v>1820</v>
      </c>
      <c r="N196">
        <v>3379</v>
      </c>
      <c r="O196">
        <v>24467</v>
      </c>
      <c r="P196">
        <v>13762</v>
      </c>
      <c r="Q196">
        <v>2228</v>
      </c>
      <c r="R196">
        <v>11694</v>
      </c>
      <c r="S196">
        <v>9797</v>
      </c>
      <c r="T196">
        <v>2449</v>
      </c>
      <c r="U196">
        <v>3103</v>
      </c>
      <c r="V196">
        <v>5761</v>
      </c>
      <c r="W196">
        <v>14449</v>
      </c>
      <c r="X196">
        <v>1429</v>
      </c>
      <c r="Y196">
        <v>305</v>
      </c>
      <c r="Z196">
        <v>0</v>
      </c>
      <c r="AA196">
        <v>514</v>
      </c>
      <c r="AB196">
        <v>12334</v>
      </c>
      <c r="AC196">
        <v>107314</v>
      </c>
      <c r="AD196">
        <v>86483</v>
      </c>
      <c r="AE196">
        <v>193797</v>
      </c>
      <c r="AF196">
        <v>-0.26814924969582266</v>
      </c>
      <c r="AG196" t="s">
        <v>567</v>
      </c>
      <c r="AH196">
        <v>23512</v>
      </c>
      <c r="AI196" t="s">
        <v>582</v>
      </c>
      <c r="AJ196">
        <v>3</v>
      </c>
    </row>
    <row r="197" spans="1:36" x14ac:dyDescent="0.35">
      <c r="A197" t="s">
        <v>230</v>
      </c>
      <c r="B197" t="s">
        <v>92</v>
      </c>
      <c r="C197" t="s">
        <v>8</v>
      </c>
      <c r="D197" t="s">
        <v>55</v>
      </c>
      <c r="E197">
        <v>33770</v>
      </c>
      <c r="F197">
        <v>6916</v>
      </c>
      <c r="G197">
        <v>5468</v>
      </c>
      <c r="H197">
        <v>5253</v>
      </c>
      <c r="I197">
        <v>11051</v>
      </c>
      <c r="J197">
        <v>12461</v>
      </c>
      <c r="K197">
        <v>342</v>
      </c>
      <c r="L197">
        <v>11045</v>
      </c>
      <c r="M197">
        <v>1820</v>
      </c>
      <c r="N197">
        <v>3379</v>
      </c>
      <c r="O197">
        <v>24467</v>
      </c>
      <c r="P197">
        <v>13762</v>
      </c>
      <c r="Q197">
        <v>2228</v>
      </c>
      <c r="R197">
        <v>11694</v>
      </c>
      <c r="S197">
        <v>9797</v>
      </c>
      <c r="T197">
        <v>2449</v>
      </c>
      <c r="U197">
        <v>3103</v>
      </c>
      <c r="V197">
        <v>5761</v>
      </c>
      <c r="W197">
        <v>14449</v>
      </c>
      <c r="X197">
        <v>1429</v>
      </c>
      <c r="Y197">
        <v>305</v>
      </c>
      <c r="Z197">
        <v>0</v>
      </c>
      <c r="AA197">
        <v>514</v>
      </c>
      <c r="AB197">
        <v>12334</v>
      </c>
      <c r="AC197">
        <v>107314</v>
      </c>
      <c r="AD197">
        <v>86483</v>
      </c>
      <c r="AE197">
        <v>193797</v>
      </c>
      <c r="AF197">
        <v>-0.26814924969582266</v>
      </c>
      <c r="AG197" t="s">
        <v>568</v>
      </c>
      <c r="AH197">
        <v>11387</v>
      </c>
      <c r="AI197" t="s">
        <v>583</v>
      </c>
      <c r="AJ197">
        <v>4</v>
      </c>
    </row>
    <row r="198" spans="1:36" x14ac:dyDescent="0.35">
      <c r="A198" t="s">
        <v>230</v>
      </c>
      <c r="B198" t="s">
        <v>92</v>
      </c>
      <c r="C198" t="s">
        <v>8</v>
      </c>
      <c r="D198" t="s">
        <v>55</v>
      </c>
      <c r="E198">
        <v>33770</v>
      </c>
      <c r="F198">
        <v>6916</v>
      </c>
      <c r="G198">
        <v>5468</v>
      </c>
      <c r="H198">
        <v>5253</v>
      </c>
      <c r="I198">
        <v>11051</v>
      </c>
      <c r="J198">
        <v>12461</v>
      </c>
      <c r="K198">
        <v>342</v>
      </c>
      <c r="L198">
        <v>11045</v>
      </c>
      <c r="M198">
        <v>1820</v>
      </c>
      <c r="N198">
        <v>3379</v>
      </c>
      <c r="O198">
        <v>24467</v>
      </c>
      <c r="P198">
        <v>13762</v>
      </c>
      <c r="Q198">
        <v>2228</v>
      </c>
      <c r="R198">
        <v>11694</v>
      </c>
      <c r="S198">
        <v>9797</v>
      </c>
      <c r="T198">
        <v>2449</v>
      </c>
      <c r="U198">
        <v>3103</v>
      </c>
      <c r="V198">
        <v>5761</v>
      </c>
      <c r="W198">
        <v>14449</v>
      </c>
      <c r="X198">
        <v>1429</v>
      </c>
      <c r="Y198">
        <v>305</v>
      </c>
      <c r="Z198">
        <v>0</v>
      </c>
      <c r="AA198">
        <v>514</v>
      </c>
      <c r="AB198">
        <v>12334</v>
      </c>
      <c r="AC198">
        <v>107314</v>
      </c>
      <c r="AD198">
        <v>86483</v>
      </c>
      <c r="AE198">
        <v>193797</v>
      </c>
      <c r="AF198">
        <v>-0.26814924969582266</v>
      </c>
      <c r="AG198" t="s">
        <v>569</v>
      </c>
      <c r="AH198">
        <v>5199</v>
      </c>
      <c r="AI198" t="s">
        <v>584</v>
      </c>
      <c r="AJ198">
        <v>5</v>
      </c>
    </row>
    <row r="199" spans="1:36" x14ac:dyDescent="0.35">
      <c r="A199" t="s">
        <v>230</v>
      </c>
      <c r="B199" t="s">
        <v>92</v>
      </c>
      <c r="C199" t="s">
        <v>8</v>
      </c>
      <c r="D199" t="s">
        <v>55</v>
      </c>
      <c r="E199">
        <v>33770</v>
      </c>
      <c r="F199">
        <v>6916</v>
      </c>
      <c r="G199">
        <v>5468</v>
      </c>
      <c r="H199">
        <v>5253</v>
      </c>
      <c r="I199">
        <v>11051</v>
      </c>
      <c r="J199">
        <v>12461</v>
      </c>
      <c r="K199">
        <v>342</v>
      </c>
      <c r="L199">
        <v>11045</v>
      </c>
      <c r="M199">
        <v>1820</v>
      </c>
      <c r="N199">
        <v>3379</v>
      </c>
      <c r="O199">
        <v>24467</v>
      </c>
      <c r="P199">
        <v>13762</v>
      </c>
      <c r="Q199">
        <v>2228</v>
      </c>
      <c r="R199">
        <v>11694</v>
      </c>
      <c r="S199">
        <v>9797</v>
      </c>
      <c r="T199">
        <v>2449</v>
      </c>
      <c r="U199">
        <v>3103</v>
      </c>
      <c r="V199">
        <v>5761</v>
      </c>
      <c r="W199">
        <v>14449</v>
      </c>
      <c r="X199">
        <v>1429</v>
      </c>
      <c r="Y199">
        <v>305</v>
      </c>
      <c r="Z199">
        <v>0</v>
      </c>
      <c r="AA199">
        <v>514</v>
      </c>
      <c r="AB199">
        <v>12334</v>
      </c>
      <c r="AC199">
        <v>107314</v>
      </c>
      <c r="AD199">
        <v>86483</v>
      </c>
      <c r="AE199">
        <v>193797</v>
      </c>
      <c r="AF199">
        <v>-0.26814924969582266</v>
      </c>
      <c r="AG199" t="s">
        <v>570</v>
      </c>
      <c r="AH199">
        <v>38229</v>
      </c>
      <c r="AI199" t="s">
        <v>585</v>
      </c>
      <c r="AJ199">
        <v>6</v>
      </c>
    </row>
    <row r="200" spans="1:36" x14ac:dyDescent="0.35">
      <c r="A200" t="s">
        <v>230</v>
      </c>
      <c r="B200" t="s">
        <v>92</v>
      </c>
      <c r="C200" t="s">
        <v>8</v>
      </c>
      <c r="D200" t="s">
        <v>55</v>
      </c>
      <c r="E200">
        <v>33770</v>
      </c>
      <c r="F200">
        <v>6916</v>
      </c>
      <c r="G200">
        <v>5468</v>
      </c>
      <c r="H200">
        <v>5253</v>
      </c>
      <c r="I200">
        <v>11051</v>
      </c>
      <c r="J200">
        <v>12461</v>
      </c>
      <c r="K200">
        <v>342</v>
      </c>
      <c r="L200">
        <v>11045</v>
      </c>
      <c r="M200">
        <v>1820</v>
      </c>
      <c r="N200">
        <v>3379</v>
      </c>
      <c r="O200">
        <v>24467</v>
      </c>
      <c r="P200">
        <v>13762</v>
      </c>
      <c r="Q200">
        <v>2228</v>
      </c>
      <c r="R200">
        <v>11694</v>
      </c>
      <c r="S200">
        <v>9797</v>
      </c>
      <c r="T200">
        <v>2449</v>
      </c>
      <c r="U200">
        <v>3103</v>
      </c>
      <c r="V200">
        <v>5761</v>
      </c>
      <c r="W200">
        <v>14449</v>
      </c>
      <c r="X200">
        <v>1429</v>
      </c>
      <c r="Y200">
        <v>305</v>
      </c>
      <c r="Z200">
        <v>0</v>
      </c>
      <c r="AA200">
        <v>514</v>
      </c>
      <c r="AB200">
        <v>12334</v>
      </c>
      <c r="AC200">
        <v>107314</v>
      </c>
      <c r="AD200">
        <v>86483</v>
      </c>
      <c r="AE200">
        <v>193797</v>
      </c>
      <c r="AF200">
        <v>-0.26814924969582266</v>
      </c>
      <c r="AG200" t="s">
        <v>571</v>
      </c>
      <c r="AH200">
        <v>13922</v>
      </c>
      <c r="AI200" t="s">
        <v>586</v>
      </c>
      <c r="AJ200">
        <v>7</v>
      </c>
    </row>
    <row r="201" spans="1:36" x14ac:dyDescent="0.35">
      <c r="A201" t="s">
        <v>230</v>
      </c>
      <c r="B201" t="s">
        <v>92</v>
      </c>
      <c r="C201" t="s">
        <v>8</v>
      </c>
      <c r="D201" t="s">
        <v>55</v>
      </c>
      <c r="E201">
        <v>33770</v>
      </c>
      <c r="F201">
        <v>6916</v>
      </c>
      <c r="G201">
        <v>5468</v>
      </c>
      <c r="H201">
        <v>5253</v>
      </c>
      <c r="I201">
        <v>11051</v>
      </c>
      <c r="J201">
        <v>12461</v>
      </c>
      <c r="K201">
        <v>342</v>
      </c>
      <c r="L201">
        <v>11045</v>
      </c>
      <c r="M201">
        <v>1820</v>
      </c>
      <c r="N201">
        <v>3379</v>
      </c>
      <c r="O201">
        <v>24467</v>
      </c>
      <c r="P201">
        <v>13762</v>
      </c>
      <c r="Q201">
        <v>2228</v>
      </c>
      <c r="R201">
        <v>11694</v>
      </c>
      <c r="S201">
        <v>9797</v>
      </c>
      <c r="T201">
        <v>2449</v>
      </c>
      <c r="U201">
        <v>3103</v>
      </c>
      <c r="V201">
        <v>5761</v>
      </c>
      <c r="W201">
        <v>14449</v>
      </c>
      <c r="X201">
        <v>1429</v>
      </c>
      <c r="Y201">
        <v>305</v>
      </c>
      <c r="Z201">
        <v>0</v>
      </c>
      <c r="AA201">
        <v>514</v>
      </c>
      <c r="AB201">
        <v>12334</v>
      </c>
      <c r="AC201">
        <v>107314</v>
      </c>
      <c r="AD201">
        <v>86483</v>
      </c>
      <c r="AE201">
        <v>193797</v>
      </c>
      <c r="AF201">
        <v>-0.26814924969582266</v>
      </c>
      <c r="AG201" t="s">
        <v>572</v>
      </c>
      <c r="AH201">
        <v>12246</v>
      </c>
      <c r="AI201" t="s">
        <v>587</v>
      </c>
      <c r="AJ201">
        <v>8</v>
      </c>
    </row>
    <row r="202" spans="1:36" x14ac:dyDescent="0.35">
      <c r="A202" t="s">
        <v>230</v>
      </c>
      <c r="B202" t="s">
        <v>92</v>
      </c>
      <c r="C202" t="s">
        <v>8</v>
      </c>
      <c r="D202" t="s">
        <v>55</v>
      </c>
      <c r="E202">
        <v>33770</v>
      </c>
      <c r="F202">
        <v>6916</v>
      </c>
      <c r="G202">
        <v>5468</v>
      </c>
      <c r="H202">
        <v>5253</v>
      </c>
      <c r="I202">
        <v>11051</v>
      </c>
      <c r="J202">
        <v>12461</v>
      </c>
      <c r="K202">
        <v>342</v>
      </c>
      <c r="L202">
        <v>11045</v>
      </c>
      <c r="M202">
        <v>1820</v>
      </c>
      <c r="N202">
        <v>3379</v>
      </c>
      <c r="O202">
        <v>24467</v>
      </c>
      <c r="P202">
        <v>13762</v>
      </c>
      <c r="Q202">
        <v>2228</v>
      </c>
      <c r="R202">
        <v>11694</v>
      </c>
      <c r="S202">
        <v>9797</v>
      </c>
      <c r="T202">
        <v>2449</v>
      </c>
      <c r="U202">
        <v>3103</v>
      </c>
      <c r="V202">
        <v>5761</v>
      </c>
      <c r="W202">
        <v>14449</v>
      </c>
      <c r="X202">
        <v>1429</v>
      </c>
      <c r="Y202">
        <v>305</v>
      </c>
      <c r="Z202">
        <v>0</v>
      </c>
      <c r="AA202">
        <v>514</v>
      </c>
      <c r="AB202">
        <v>12334</v>
      </c>
      <c r="AC202">
        <v>107314</v>
      </c>
      <c r="AD202">
        <v>86483</v>
      </c>
      <c r="AE202">
        <v>193797</v>
      </c>
      <c r="AF202">
        <v>-0.26814924969582266</v>
      </c>
      <c r="AG202" t="s">
        <v>573</v>
      </c>
      <c r="AH202">
        <v>8864</v>
      </c>
      <c r="AI202" t="s">
        <v>588</v>
      </c>
      <c r="AJ202">
        <v>9</v>
      </c>
    </row>
    <row r="203" spans="1:36" x14ac:dyDescent="0.35">
      <c r="A203" t="s">
        <v>230</v>
      </c>
      <c r="B203" t="s">
        <v>92</v>
      </c>
      <c r="C203" t="s">
        <v>8</v>
      </c>
      <c r="D203" t="s">
        <v>55</v>
      </c>
      <c r="E203">
        <v>33770</v>
      </c>
      <c r="F203">
        <v>6916</v>
      </c>
      <c r="G203">
        <v>5468</v>
      </c>
      <c r="H203">
        <v>5253</v>
      </c>
      <c r="I203">
        <v>11051</v>
      </c>
      <c r="J203">
        <v>12461</v>
      </c>
      <c r="K203">
        <v>342</v>
      </c>
      <c r="L203">
        <v>11045</v>
      </c>
      <c r="M203">
        <v>1820</v>
      </c>
      <c r="N203">
        <v>3379</v>
      </c>
      <c r="O203">
        <v>24467</v>
      </c>
      <c r="P203">
        <v>13762</v>
      </c>
      <c r="Q203">
        <v>2228</v>
      </c>
      <c r="R203">
        <v>11694</v>
      </c>
      <c r="S203">
        <v>9797</v>
      </c>
      <c r="T203">
        <v>2449</v>
      </c>
      <c r="U203">
        <v>3103</v>
      </c>
      <c r="V203">
        <v>5761</v>
      </c>
      <c r="W203">
        <v>14449</v>
      </c>
      <c r="X203">
        <v>1429</v>
      </c>
      <c r="Y203">
        <v>305</v>
      </c>
      <c r="Z203">
        <v>0</v>
      </c>
      <c r="AA203">
        <v>514</v>
      </c>
      <c r="AB203">
        <v>12334</v>
      </c>
      <c r="AC203">
        <v>107314</v>
      </c>
      <c r="AD203">
        <v>86483</v>
      </c>
      <c r="AE203">
        <v>193797</v>
      </c>
      <c r="AF203">
        <v>-0.26814924969582266</v>
      </c>
      <c r="AG203" t="s">
        <v>574</v>
      </c>
      <c r="AH203">
        <v>15878</v>
      </c>
      <c r="AI203" t="s">
        <v>589</v>
      </c>
      <c r="AJ203">
        <v>10</v>
      </c>
    </row>
    <row r="204" spans="1:36" x14ac:dyDescent="0.35">
      <c r="A204" t="s">
        <v>230</v>
      </c>
      <c r="B204" t="s">
        <v>92</v>
      </c>
      <c r="C204" t="s">
        <v>8</v>
      </c>
      <c r="D204" t="s">
        <v>55</v>
      </c>
      <c r="E204">
        <v>33770</v>
      </c>
      <c r="F204">
        <v>6916</v>
      </c>
      <c r="G204">
        <v>5468</v>
      </c>
      <c r="H204">
        <v>5253</v>
      </c>
      <c r="I204">
        <v>11051</v>
      </c>
      <c r="J204">
        <v>12461</v>
      </c>
      <c r="K204">
        <v>342</v>
      </c>
      <c r="L204">
        <v>11045</v>
      </c>
      <c r="M204">
        <v>1820</v>
      </c>
      <c r="N204">
        <v>3379</v>
      </c>
      <c r="O204">
        <v>24467</v>
      </c>
      <c r="P204">
        <v>13762</v>
      </c>
      <c r="Q204">
        <v>2228</v>
      </c>
      <c r="R204">
        <v>11694</v>
      </c>
      <c r="S204">
        <v>9797</v>
      </c>
      <c r="T204">
        <v>2449</v>
      </c>
      <c r="U204">
        <v>3103</v>
      </c>
      <c r="V204">
        <v>5761</v>
      </c>
      <c r="W204">
        <v>14449</v>
      </c>
      <c r="X204">
        <v>1429</v>
      </c>
      <c r="Y204">
        <v>305</v>
      </c>
      <c r="Z204">
        <v>0</v>
      </c>
      <c r="AA204">
        <v>514</v>
      </c>
      <c r="AB204">
        <v>12334</v>
      </c>
      <c r="AC204">
        <v>107314</v>
      </c>
      <c r="AD204">
        <v>86483</v>
      </c>
      <c r="AE204">
        <v>193797</v>
      </c>
      <c r="AF204">
        <v>-0.26814924969582266</v>
      </c>
      <c r="AG204" t="s">
        <v>575</v>
      </c>
      <c r="AH204">
        <v>305</v>
      </c>
      <c r="AI204" t="s">
        <v>590</v>
      </c>
      <c r="AJ204">
        <v>11</v>
      </c>
    </row>
    <row r="205" spans="1:36" x14ac:dyDescent="0.35">
      <c r="A205" t="s">
        <v>230</v>
      </c>
      <c r="B205" t="s">
        <v>92</v>
      </c>
      <c r="C205" t="s">
        <v>8</v>
      </c>
      <c r="D205" t="s">
        <v>55</v>
      </c>
      <c r="E205">
        <v>33770</v>
      </c>
      <c r="F205">
        <v>6916</v>
      </c>
      <c r="G205">
        <v>5468</v>
      </c>
      <c r="H205">
        <v>5253</v>
      </c>
      <c r="I205">
        <v>11051</v>
      </c>
      <c r="J205">
        <v>12461</v>
      </c>
      <c r="K205">
        <v>342</v>
      </c>
      <c r="L205">
        <v>11045</v>
      </c>
      <c r="M205">
        <v>1820</v>
      </c>
      <c r="N205">
        <v>3379</v>
      </c>
      <c r="O205">
        <v>24467</v>
      </c>
      <c r="P205">
        <v>13762</v>
      </c>
      <c r="Q205">
        <v>2228</v>
      </c>
      <c r="R205">
        <v>11694</v>
      </c>
      <c r="S205">
        <v>9797</v>
      </c>
      <c r="T205">
        <v>2449</v>
      </c>
      <c r="U205">
        <v>3103</v>
      </c>
      <c r="V205">
        <v>5761</v>
      </c>
      <c r="W205">
        <v>14449</v>
      </c>
      <c r="X205">
        <v>1429</v>
      </c>
      <c r="Y205">
        <v>305</v>
      </c>
      <c r="Z205">
        <v>0</v>
      </c>
      <c r="AA205">
        <v>514</v>
      </c>
      <c r="AB205">
        <v>12334</v>
      </c>
      <c r="AC205">
        <v>107314</v>
      </c>
      <c r="AD205">
        <v>86483</v>
      </c>
      <c r="AE205">
        <v>193797</v>
      </c>
      <c r="AF205">
        <v>-0.26814924969582266</v>
      </c>
      <c r="AG205" t="s">
        <v>576</v>
      </c>
      <c r="AH205">
        <v>12848</v>
      </c>
      <c r="AI205" t="s">
        <v>591</v>
      </c>
      <c r="AJ205">
        <v>12</v>
      </c>
    </row>
    <row r="206" spans="1:36" x14ac:dyDescent="0.35">
      <c r="A206" t="s">
        <v>103</v>
      </c>
      <c r="B206" t="s">
        <v>92</v>
      </c>
      <c r="C206" t="s">
        <v>1</v>
      </c>
      <c r="D206" t="s">
        <v>55</v>
      </c>
      <c r="E206">
        <v>758</v>
      </c>
      <c r="F206">
        <v>7659</v>
      </c>
      <c r="G206">
        <v>3769</v>
      </c>
      <c r="H206">
        <v>33913</v>
      </c>
      <c r="I206">
        <v>38384</v>
      </c>
      <c r="J206">
        <v>11465</v>
      </c>
      <c r="K206">
        <v>8641</v>
      </c>
      <c r="L206">
        <v>960</v>
      </c>
      <c r="M206">
        <v>4329</v>
      </c>
      <c r="N206">
        <v>4505</v>
      </c>
      <c r="O206">
        <v>18552</v>
      </c>
      <c r="P206">
        <v>4072</v>
      </c>
      <c r="Q206">
        <v>13069</v>
      </c>
      <c r="R206">
        <v>30492</v>
      </c>
      <c r="S206">
        <v>3292</v>
      </c>
      <c r="T206">
        <v>2919</v>
      </c>
      <c r="U206">
        <v>17025</v>
      </c>
      <c r="V206">
        <v>1683</v>
      </c>
      <c r="W206">
        <v>22046</v>
      </c>
      <c r="X206">
        <v>6585</v>
      </c>
      <c r="Y206">
        <v>1656</v>
      </c>
      <c r="Z206">
        <v>7057</v>
      </c>
      <c r="AA206">
        <v>15331</v>
      </c>
      <c r="AB206">
        <v>7550</v>
      </c>
      <c r="AC206">
        <v>146852</v>
      </c>
      <c r="AD206">
        <v>118860</v>
      </c>
      <c r="AE206">
        <v>265712</v>
      </c>
      <c r="AF206">
        <v>3.0169695972804781E-2</v>
      </c>
      <c r="AG206" t="s">
        <v>565</v>
      </c>
      <c r="AH206">
        <v>8417</v>
      </c>
      <c r="AI206" t="s">
        <v>580</v>
      </c>
      <c r="AJ206">
        <v>1</v>
      </c>
    </row>
    <row r="207" spans="1:36" x14ac:dyDescent="0.35">
      <c r="A207" t="s">
        <v>103</v>
      </c>
      <c r="B207" t="s">
        <v>92</v>
      </c>
      <c r="C207" t="s">
        <v>1</v>
      </c>
      <c r="D207" t="s">
        <v>55</v>
      </c>
      <c r="E207">
        <v>758</v>
      </c>
      <c r="F207">
        <v>7659</v>
      </c>
      <c r="G207">
        <v>3769</v>
      </c>
      <c r="H207">
        <v>33913</v>
      </c>
      <c r="I207">
        <v>38384</v>
      </c>
      <c r="J207">
        <v>11465</v>
      </c>
      <c r="K207">
        <v>8641</v>
      </c>
      <c r="L207">
        <v>960</v>
      </c>
      <c r="M207">
        <v>4329</v>
      </c>
      <c r="N207">
        <v>4505</v>
      </c>
      <c r="O207">
        <v>18552</v>
      </c>
      <c r="P207">
        <v>4072</v>
      </c>
      <c r="Q207">
        <v>13069</v>
      </c>
      <c r="R207">
        <v>30492</v>
      </c>
      <c r="S207">
        <v>3292</v>
      </c>
      <c r="T207">
        <v>2919</v>
      </c>
      <c r="U207">
        <v>17025</v>
      </c>
      <c r="V207">
        <v>1683</v>
      </c>
      <c r="W207">
        <v>22046</v>
      </c>
      <c r="X207">
        <v>6585</v>
      </c>
      <c r="Y207">
        <v>1656</v>
      </c>
      <c r="Z207">
        <v>7057</v>
      </c>
      <c r="AA207">
        <v>15331</v>
      </c>
      <c r="AB207">
        <v>7550</v>
      </c>
      <c r="AC207">
        <v>146852</v>
      </c>
      <c r="AD207">
        <v>118860</v>
      </c>
      <c r="AE207">
        <v>265712</v>
      </c>
      <c r="AF207">
        <v>3.0169695972804781E-2</v>
      </c>
      <c r="AG207" t="s">
        <v>566</v>
      </c>
      <c r="AH207">
        <v>37682</v>
      </c>
      <c r="AI207" t="s">
        <v>581</v>
      </c>
      <c r="AJ207">
        <v>2</v>
      </c>
    </row>
    <row r="208" spans="1:36" x14ac:dyDescent="0.35">
      <c r="A208" t="s">
        <v>103</v>
      </c>
      <c r="B208" t="s">
        <v>92</v>
      </c>
      <c r="C208" t="s">
        <v>1</v>
      </c>
      <c r="D208" t="s">
        <v>55</v>
      </c>
      <c r="E208">
        <v>758</v>
      </c>
      <c r="F208">
        <v>7659</v>
      </c>
      <c r="G208">
        <v>3769</v>
      </c>
      <c r="H208">
        <v>33913</v>
      </c>
      <c r="I208">
        <v>38384</v>
      </c>
      <c r="J208">
        <v>11465</v>
      </c>
      <c r="K208">
        <v>8641</v>
      </c>
      <c r="L208">
        <v>960</v>
      </c>
      <c r="M208">
        <v>4329</v>
      </c>
      <c r="N208">
        <v>4505</v>
      </c>
      <c r="O208">
        <v>18552</v>
      </c>
      <c r="P208">
        <v>4072</v>
      </c>
      <c r="Q208">
        <v>13069</v>
      </c>
      <c r="R208">
        <v>30492</v>
      </c>
      <c r="S208">
        <v>3292</v>
      </c>
      <c r="T208">
        <v>2919</v>
      </c>
      <c r="U208">
        <v>17025</v>
      </c>
      <c r="V208">
        <v>1683</v>
      </c>
      <c r="W208">
        <v>22046</v>
      </c>
      <c r="X208">
        <v>6585</v>
      </c>
      <c r="Y208">
        <v>1656</v>
      </c>
      <c r="Z208">
        <v>7057</v>
      </c>
      <c r="AA208">
        <v>15331</v>
      </c>
      <c r="AB208">
        <v>7550</v>
      </c>
      <c r="AC208">
        <v>146852</v>
      </c>
      <c r="AD208">
        <v>118860</v>
      </c>
      <c r="AE208">
        <v>265712</v>
      </c>
      <c r="AF208">
        <v>3.0169695972804781E-2</v>
      </c>
      <c r="AG208" t="s">
        <v>567</v>
      </c>
      <c r="AH208">
        <v>49849</v>
      </c>
      <c r="AI208" t="s">
        <v>582</v>
      </c>
      <c r="AJ208">
        <v>3</v>
      </c>
    </row>
    <row r="209" spans="1:36" x14ac:dyDescent="0.35">
      <c r="A209" t="s">
        <v>103</v>
      </c>
      <c r="B209" t="s">
        <v>92</v>
      </c>
      <c r="C209" t="s">
        <v>1</v>
      </c>
      <c r="D209" t="s">
        <v>55</v>
      </c>
      <c r="E209">
        <v>758</v>
      </c>
      <c r="F209">
        <v>7659</v>
      </c>
      <c r="G209">
        <v>3769</v>
      </c>
      <c r="H209">
        <v>33913</v>
      </c>
      <c r="I209">
        <v>38384</v>
      </c>
      <c r="J209">
        <v>11465</v>
      </c>
      <c r="K209">
        <v>8641</v>
      </c>
      <c r="L209">
        <v>960</v>
      </c>
      <c r="M209">
        <v>4329</v>
      </c>
      <c r="N209">
        <v>4505</v>
      </c>
      <c r="O209">
        <v>18552</v>
      </c>
      <c r="P209">
        <v>4072</v>
      </c>
      <c r="Q209">
        <v>13069</v>
      </c>
      <c r="R209">
        <v>30492</v>
      </c>
      <c r="S209">
        <v>3292</v>
      </c>
      <c r="T209">
        <v>2919</v>
      </c>
      <c r="U209">
        <v>17025</v>
      </c>
      <c r="V209">
        <v>1683</v>
      </c>
      <c r="W209">
        <v>22046</v>
      </c>
      <c r="X209">
        <v>6585</v>
      </c>
      <c r="Y209">
        <v>1656</v>
      </c>
      <c r="Z209">
        <v>7057</v>
      </c>
      <c r="AA209">
        <v>15331</v>
      </c>
      <c r="AB209">
        <v>7550</v>
      </c>
      <c r="AC209">
        <v>146852</v>
      </c>
      <c r="AD209">
        <v>118860</v>
      </c>
      <c r="AE209">
        <v>265712</v>
      </c>
      <c r="AF209">
        <v>3.0169695972804781E-2</v>
      </c>
      <c r="AG209" t="s">
        <v>568</v>
      </c>
      <c r="AH209">
        <v>9601</v>
      </c>
      <c r="AI209" t="s">
        <v>583</v>
      </c>
      <c r="AJ209">
        <v>4</v>
      </c>
    </row>
    <row r="210" spans="1:36" x14ac:dyDescent="0.35">
      <c r="A210" t="s">
        <v>103</v>
      </c>
      <c r="B210" t="s">
        <v>92</v>
      </c>
      <c r="C210" t="s">
        <v>1</v>
      </c>
      <c r="D210" t="s">
        <v>55</v>
      </c>
      <c r="E210">
        <v>758</v>
      </c>
      <c r="F210">
        <v>7659</v>
      </c>
      <c r="G210">
        <v>3769</v>
      </c>
      <c r="H210">
        <v>33913</v>
      </c>
      <c r="I210">
        <v>38384</v>
      </c>
      <c r="J210">
        <v>11465</v>
      </c>
      <c r="K210">
        <v>8641</v>
      </c>
      <c r="L210">
        <v>960</v>
      </c>
      <c r="M210">
        <v>4329</v>
      </c>
      <c r="N210">
        <v>4505</v>
      </c>
      <c r="O210">
        <v>18552</v>
      </c>
      <c r="P210">
        <v>4072</v>
      </c>
      <c r="Q210">
        <v>13069</v>
      </c>
      <c r="R210">
        <v>30492</v>
      </c>
      <c r="S210">
        <v>3292</v>
      </c>
      <c r="T210">
        <v>2919</v>
      </c>
      <c r="U210">
        <v>17025</v>
      </c>
      <c r="V210">
        <v>1683</v>
      </c>
      <c r="W210">
        <v>22046</v>
      </c>
      <c r="X210">
        <v>6585</v>
      </c>
      <c r="Y210">
        <v>1656</v>
      </c>
      <c r="Z210">
        <v>7057</v>
      </c>
      <c r="AA210">
        <v>15331</v>
      </c>
      <c r="AB210">
        <v>7550</v>
      </c>
      <c r="AC210">
        <v>146852</v>
      </c>
      <c r="AD210">
        <v>118860</v>
      </c>
      <c r="AE210">
        <v>265712</v>
      </c>
      <c r="AF210">
        <v>3.0169695972804781E-2</v>
      </c>
      <c r="AG210" t="s">
        <v>569</v>
      </c>
      <c r="AH210">
        <v>8834</v>
      </c>
      <c r="AI210" t="s">
        <v>584</v>
      </c>
      <c r="AJ210">
        <v>5</v>
      </c>
    </row>
    <row r="211" spans="1:36" x14ac:dyDescent="0.35">
      <c r="A211" t="s">
        <v>103</v>
      </c>
      <c r="B211" t="s">
        <v>92</v>
      </c>
      <c r="C211" t="s">
        <v>1</v>
      </c>
      <c r="D211" t="s">
        <v>55</v>
      </c>
      <c r="E211">
        <v>758</v>
      </c>
      <c r="F211">
        <v>7659</v>
      </c>
      <c r="G211">
        <v>3769</v>
      </c>
      <c r="H211">
        <v>33913</v>
      </c>
      <c r="I211">
        <v>38384</v>
      </c>
      <c r="J211">
        <v>11465</v>
      </c>
      <c r="K211">
        <v>8641</v>
      </c>
      <c r="L211">
        <v>960</v>
      </c>
      <c r="M211">
        <v>4329</v>
      </c>
      <c r="N211">
        <v>4505</v>
      </c>
      <c r="O211">
        <v>18552</v>
      </c>
      <c r="P211">
        <v>4072</v>
      </c>
      <c r="Q211">
        <v>13069</v>
      </c>
      <c r="R211">
        <v>30492</v>
      </c>
      <c r="S211">
        <v>3292</v>
      </c>
      <c r="T211">
        <v>2919</v>
      </c>
      <c r="U211">
        <v>17025</v>
      </c>
      <c r="V211">
        <v>1683</v>
      </c>
      <c r="W211">
        <v>22046</v>
      </c>
      <c r="X211">
        <v>6585</v>
      </c>
      <c r="Y211">
        <v>1656</v>
      </c>
      <c r="Z211">
        <v>7057</v>
      </c>
      <c r="AA211">
        <v>15331</v>
      </c>
      <c r="AB211">
        <v>7550</v>
      </c>
      <c r="AC211">
        <v>146852</v>
      </c>
      <c r="AD211">
        <v>118860</v>
      </c>
      <c r="AE211">
        <v>265712</v>
      </c>
      <c r="AF211">
        <v>3.0169695972804781E-2</v>
      </c>
      <c r="AG211" t="s">
        <v>570</v>
      </c>
      <c r="AH211">
        <v>22624</v>
      </c>
      <c r="AI211" t="s">
        <v>585</v>
      </c>
      <c r="AJ211">
        <v>6</v>
      </c>
    </row>
    <row r="212" spans="1:36" x14ac:dyDescent="0.35">
      <c r="A212" t="s">
        <v>103</v>
      </c>
      <c r="B212" t="s">
        <v>92</v>
      </c>
      <c r="C212" t="s">
        <v>1</v>
      </c>
      <c r="D212" t="s">
        <v>55</v>
      </c>
      <c r="E212">
        <v>758</v>
      </c>
      <c r="F212">
        <v>7659</v>
      </c>
      <c r="G212">
        <v>3769</v>
      </c>
      <c r="H212">
        <v>33913</v>
      </c>
      <c r="I212">
        <v>38384</v>
      </c>
      <c r="J212">
        <v>11465</v>
      </c>
      <c r="K212">
        <v>8641</v>
      </c>
      <c r="L212">
        <v>960</v>
      </c>
      <c r="M212">
        <v>4329</v>
      </c>
      <c r="N212">
        <v>4505</v>
      </c>
      <c r="O212">
        <v>18552</v>
      </c>
      <c r="P212">
        <v>4072</v>
      </c>
      <c r="Q212">
        <v>13069</v>
      </c>
      <c r="R212">
        <v>30492</v>
      </c>
      <c r="S212">
        <v>3292</v>
      </c>
      <c r="T212">
        <v>2919</v>
      </c>
      <c r="U212">
        <v>17025</v>
      </c>
      <c r="V212">
        <v>1683</v>
      </c>
      <c r="W212">
        <v>22046</v>
      </c>
      <c r="X212">
        <v>6585</v>
      </c>
      <c r="Y212">
        <v>1656</v>
      </c>
      <c r="Z212">
        <v>7057</v>
      </c>
      <c r="AA212">
        <v>15331</v>
      </c>
      <c r="AB212">
        <v>7550</v>
      </c>
      <c r="AC212">
        <v>146852</v>
      </c>
      <c r="AD212">
        <v>118860</v>
      </c>
      <c r="AE212">
        <v>265712</v>
      </c>
      <c r="AF212">
        <v>3.0169695972804781E-2</v>
      </c>
      <c r="AG212" t="s">
        <v>571</v>
      </c>
      <c r="AH212">
        <v>43561</v>
      </c>
      <c r="AI212" t="s">
        <v>586</v>
      </c>
      <c r="AJ212">
        <v>7</v>
      </c>
    </row>
    <row r="213" spans="1:36" x14ac:dyDescent="0.35">
      <c r="A213" t="s">
        <v>103</v>
      </c>
      <c r="B213" t="s">
        <v>92</v>
      </c>
      <c r="C213" t="s">
        <v>1</v>
      </c>
      <c r="D213" t="s">
        <v>55</v>
      </c>
      <c r="E213">
        <v>758</v>
      </c>
      <c r="F213">
        <v>7659</v>
      </c>
      <c r="G213">
        <v>3769</v>
      </c>
      <c r="H213">
        <v>33913</v>
      </c>
      <c r="I213">
        <v>38384</v>
      </c>
      <c r="J213">
        <v>11465</v>
      </c>
      <c r="K213">
        <v>8641</v>
      </c>
      <c r="L213">
        <v>960</v>
      </c>
      <c r="M213">
        <v>4329</v>
      </c>
      <c r="N213">
        <v>4505</v>
      </c>
      <c r="O213">
        <v>18552</v>
      </c>
      <c r="P213">
        <v>4072</v>
      </c>
      <c r="Q213">
        <v>13069</v>
      </c>
      <c r="R213">
        <v>30492</v>
      </c>
      <c r="S213">
        <v>3292</v>
      </c>
      <c r="T213">
        <v>2919</v>
      </c>
      <c r="U213">
        <v>17025</v>
      </c>
      <c r="V213">
        <v>1683</v>
      </c>
      <c r="W213">
        <v>22046</v>
      </c>
      <c r="X213">
        <v>6585</v>
      </c>
      <c r="Y213">
        <v>1656</v>
      </c>
      <c r="Z213">
        <v>7057</v>
      </c>
      <c r="AA213">
        <v>15331</v>
      </c>
      <c r="AB213">
        <v>7550</v>
      </c>
      <c r="AC213">
        <v>146852</v>
      </c>
      <c r="AD213">
        <v>118860</v>
      </c>
      <c r="AE213">
        <v>265712</v>
      </c>
      <c r="AF213">
        <v>3.0169695972804781E-2</v>
      </c>
      <c r="AG213" t="s">
        <v>572</v>
      </c>
      <c r="AH213">
        <v>6211</v>
      </c>
      <c r="AI213" t="s">
        <v>587</v>
      </c>
      <c r="AJ213">
        <v>8</v>
      </c>
    </row>
    <row r="214" spans="1:36" x14ac:dyDescent="0.35">
      <c r="A214" t="s">
        <v>103</v>
      </c>
      <c r="B214" t="s">
        <v>92</v>
      </c>
      <c r="C214" t="s">
        <v>1</v>
      </c>
      <c r="D214" t="s">
        <v>55</v>
      </c>
      <c r="E214">
        <v>758</v>
      </c>
      <c r="F214">
        <v>7659</v>
      </c>
      <c r="G214">
        <v>3769</v>
      </c>
      <c r="H214">
        <v>33913</v>
      </c>
      <c r="I214">
        <v>38384</v>
      </c>
      <c r="J214">
        <v>11465</v>
      </c>
      <c r="K214">
        <v>8641</v>
      </c>
      <c r="L214">
        <v>960</v>
      </c>
      <c r="M214">
        <v>4329</v>
      </c>
      <c r="N214">
        <v>4505</v>
      </c>
      <c r="O214">
        <v>18552</v>
      </c>
      <c r="P214">
        <v>4072</v>
      </c>
      <c r="Q214">
        <v>13069</v>
      </c>
      <c r="R214">
        <v>30492</v>
      </c>
      <c r="S214">
        <v>3292</v>
      </c>
      <c r="T214">
        <v>2919</v>
      </c>
      <c r="U214">
        <v>17025</v>
      </c>
      <c r="V214">
        <v>1683</v>
      </c>
      <c r="W214">
        <v>22046</v>
      </c>
      <c r="X214">
        <v>6585</v>
      </c>
      <c r="Y214">
        <v>1656</v>
      </c>
      <c r="Z214">
        <v>7057</v>
      </c>
      <c r="AA214">
        <v>15331</v>
      </c>
      <c r="AB214">
        <v>7550</v>
      </c>
      <c r="AC214">
        <v>146852</v>
      </c>
      <c r="AD214">
        <v>118860</v>
      </c>
      <c r="AE214">
        <v>265712</v>
      </c>
      <c r="AF214">
        <v>3.0169695972804781E-2</v>
      </c>
      <c r="AG214" t="s">
        <v>573</v>
      </c>
      <c r="AH214">
        <v>18708</v>
      </c>
      <c r="AI214" t="s">
        <v>588</v>
      </c>
      <c r="AJ214">
        <v>9</v>
      </c>
    </row>
    <row r="215" spans="1:36" x14ac:dyDescent="0.35">
      <c r="A215" t="s">
        <v>103</v>
      </c>
      <c r="B215" t="s">
        <v>92</v>
      </c>
      <c r="C215" t="s">
        <v>1</v>
      </c>
      <c r="D215" t="s">
        <v>55</v>
      </c>
      <c r="E215">
        <v>758</v>
      </c>
      <c r="F215">
        <v>7659</v>
      </c>
      <c r="G215">
        <v>3769</v>
      </c>
      <c r="H215">
        <v>33913</v>
      </c>
      <c r="I215">
        <v>38384</v>
      </c>
      <c r="J215">
        <v>11465</v>
      </c>
      <c r="K215">
        <v>8641</v>
      </c>
      <c r="L215">
        <v>960</v>
      </c>
      <c r="M215">
        <v>4329</v>
      </c>
      <c r="N215">
        <v>4505</v>
      </c>
      <c r="O215">
        <v>18552</v>
      </c>
      <c r="P215">
        <v>4072</v>
      </c>
      <c r="Q215">
        <v>13069</v>
      </c>
      <c r="R215">
        <v>30492</v>
      </c>
      <c r="S215">
        <v>3292</v>
      </c>
      <c r="T215">
        <v>2919</v>
      </c>
      <c r="U215">
        <v>17025</v>
      </c>
      <c r="V215">
        <v>1683</v>
      </c>
      <c r="W215">
        <v>22046</v>
      </c>
      <c r="X215">
        <v>6585</v>
      </c>
      <c r="Y215">
        <v>1656</v>
      </c>
      <c r="Z215">
        <v>7057</v>
      </c>
      <c r="AA215">
        <v>15331</v>
      </c>
      <c r="AB215">
        <v>7550</v>
      </c>
      <c r="AC215">
        <v>146852</v>
      </c>
      <c r="AD215">
        <v>118860</v>
      </c>
      <c r="AE215">
        <v>265712</v>
      </c>
      <c r="AF215">
        <v>3.0169695972804781E-2</v>
      </c>
      <c r="AG215" t="s">
        <v>574</v>
      </c>
      <c r="AH215">
        <v>28631</v>
      </c>
      <c r="AI215" t="s">
        <v>589</v>
      </c>
      <c r="AJ215">
        <v>10</v>
      </c>
    </row>
    <row r="216" spans="1:36" x14ac:dyDescent="0.35">
      <c r="A216" t="s">
        <v>103</v>
      </c>
      <c r="B216" t="s">
        <v>92</v>
      </c>
      <c r="C216" t="s">
        <v>1</v>
      </c>
      <c r="D216" t="s">
        <v>55</v>
      </c>
      <c r="E216">
        <v>758</v>
      </c>
      <c r="F216">
        <v>7659</v>
      </c>
      <c r="G216">
        <v>3769</v>
      </c>
      <c r="H216">
        <v>33913</v>
      </c>
      <c r="I216">
        <v>38384</v>
      </c>
      <c r="J216">
        <v>11465</v>
      </c>
      <c r="K216">
        <v>8641</v>
      </c>
      <c r="L216">
        <v>960</v>
      </c>
      <c r="M216">
        <v>4329</v>
      </c>
      <c r="N216">
        <v>4505</v>
      </c>
      <c r="O216">
        <v>18552</v>
      </c>
      <c r="P216">
        <v>4072</v>
      </c>
      <c r="Q216">
        <v>13069</v>
      </c>
      <c r="R216">
        <v>30492</v>
      </c>
      <c r="S216">
        <v>3292</v>
      </c>
      <c r="T216">
        <v>2919</v>
      </c>
      <c r="U216">
        <v>17025</v>
      </c>
      <c r="V216">
        <v>1683</v>
      </c>
      <c r="W216">
        <v>22046</v>
      </c>
      <c r="X216">
        <v>6585</v>
      </c>
      <c r="Y216">
        <v>1656</v>
      </c>
      <c r="Z216">
        <v>7057</v>
      </c>
      <c r="AA216">
        <v>15331</v>
      </c>
      <c r="AB216">
        <v>7550</v>
      </c>
      <c r="AC216">
        <v>146852</v>
      </c>
      <c r="AD216">
        <v>118860</v>
      </c>
      <c r="AE216">
        <v>265712</v>
      </c>
      <c r="AF216">
        <v>3.0169695972804781E-2</v>
      </c>
      <c r="AG216" t="s">
        <v>575</v>
      </c>
      <c r="AH216">
        <v>8713</v>
      </c>
      <c r="AI216" t="s">
        <v>590</v>
      </c>
      <c r="AJ216">
        <v>11</v>
      </c>
    </row>
    <row r="217" spans="1:36" x14ac:dyDescent="0.35">
      <c r="A217" t="s">
        <v>103</v>
      </c>
      <c r="B217" t="s">
        <v>92</v>
      </c>
      <c r="C217" t="s">
        <v>1</v>
      </c>
      <c r="D217" t="s">
        <v>55</v>
      </c>
      <c r="E217">
        <v>758</v>
      </c>
      <c r="F217">
        <v>7659</v>
      </c>
      <c r="G217">
        <v>3769</v>
      </c>
      <c r="H217">
        <v>33913</v>
      </c>
      <c r="I217">
        <v>38384</v>
      </c>
      <c r="J217">
        <v>11465</v>
      </c>
      <c r="K217">
        <v>8641</v>
      </c>
      <c r="L217">
        <v>960</v>
      </c>
      <c r="M217">
        <v>4329</v>
      </c>
      <c r="N217">
        <v>4505</v>
      </c>
      <c r="O217">
        <v>18552</v>
      </c>
      <c r="P217">
        <v>4072</v>
      </c>
      <c r="Q217">
        <v>13069</v>
      </c>
      <c r="R217">
        <v>30492</v>
      </c>
      <c r="S217">
        <v>3292</v>
      </c>
      <c r="T217">
        <v>2919</v>
      </c>
      <c r="U217">
        <v>17025</v>
      </c>
      <c r="V217">
        <v>1683</v>
      </c>
      <c r="W217">
        <v>22046</v>
      </c>
      <c r="X217">
        <v>6585</v>
      </c>
      <c r="Y217">
        <v>1656</v>
      </c>
      <c r="Z217">
        <v>7057</v>
      </c>
      <c r="AA217">
        <v>15331</v>
      </c>
      <c r="AB217">
        <v>7550</v>
      </c>
      <c r="AC217">
        <v>146852</v>
      </c>
      <c r="AD217">
        <v>118860</v>
      </c>
      <c r="AE217">
        <v>265712</v>
      </c>
      <c r="AF217">
        <v>3.0169695972804781E-2</v>
      </c>
      <c r="AG217" t="s">
        <v>576</v>
      </c>
      <c r="AH217">
        <v>22881</v>
      </c>
      <c r="AI217" t="s">
        <v>591</v>
      </c>
      <c r="AJ217">
        <v>12</v>
      </c>
    </row>
    <row r="218" spans="1:36" x14ac:dyDescent="0.35">
      <c r="A218" t="s">
        <v>104</v>
      </c>
      <c r="B218" t="s">
        <v>92</v>
      </c>
      <c r="C218" t="s">
        <v>1</v>
      </c>
      <c r="D218" t="s">
        <v>55</v>
      </c>
      <c r="E218">
        <v>135</v>
      </c>
      <c r="F218">
        <v>4345</v>
      </c>
      <c r="G218">
        <v>12763</v>
      </c>
      <c r="H218">
        <v>7178</v>
      </c>
      <c r="I218">
        <v>13297</v>
      </c>
      <c r="J218">
        <v>271</v>
      </c>
      <c r="K218">
        <v>7597</v>
      </c>
      <c r="L218">
        <v>16909</v>
      </c>
      <c r="M218">
        <v>9752</v>
      </c>
      <c r="N218">
        <v>5250</v>
      </c>
      <c r="O218">
        <v>685</v>
      </c>
      <c r="P218">
        <v>1675</v>
      </c>
      <c r="Q218">
        <v>3579</v>
      </c>
      <c r="R218">
        <v>15255</v>
      </c>
      <c r="S218">
        <v>10934</v>
      </c>
      <c r="T218">
        <v>2400</v>
      </c>
      <c r="U218">
        <v>8416</v>
      </c>
      <c r="V218">
        <v>85</v>
      </c>
      <c r="W218">
        <v>7965</v>
      </c>
      <c r="X218">
        <v>2246</v>
      </c>
      <c r="Y218">
        <v>1235</v>
      </c>
      <c r="Z218">
        <v>6024</v>
      </c>
      <c r="AA218">
        <v>12887</v>
      </c>
      <c r="AB218">
        <v>5523</v>
      </c>
      <c r="AC218">
        <v>89245</v>
      </c>
      <c r="AD218">
        <v>67161</v>
      </c>
      <c r="AE218">
        <v>156406</v>
      </c>
      <c r="AF218">
        <v>2.3517861852709317E-2</v>
      </c>
      <c r="AG218" t="s">
        <v>565</v>
      </c>
      <c r="AH218">
        <v>4480</v>
      </c>
      <c r="AI218" t="s">
        <v>580</v>
      </c>
      <c r="AJ218">
        <v>1</v>
      </c>
    </row>
    <row r="219" spans="1:36" x14ac:dyDescent="0.35">
      <c r="A219" t="s">
        <v>104</v>
      </c>
      <c r="B219" t="s">
        <v>92</v>
      </c>
      <c r="C219" t="s">
        <v>1</v>
      </c>
      <c r="D219" t="s">
        <v>55</v>
      </c>
      <c r="E219">
        <v>135</v>
      </c>
      <c r="F219">
        <v>4345</v>
      </c>
      <c r="G219">
        <v>12763</v>
      </c>
      <c r="H219">
        <v>7178</v>
      </c>
      <c r="I219">
        <v>13297</v>
      </c>
      <c r="J219">
        <v>271</v>
      </c>
      <c r="K219">
        <v>7597</v>
      </c>
      <c r="L219">
        <v>16909</v>
      </c>
      <c r="M219">
        <v>9752</v>
      </c>
      <c r="N219">
        <v>5250</v>
      </c>
      <c r="O219">
        <v>685</v>
      </c>
      <c r="P219">
        <v>1675</v>
      </c>
      <c r="Q219">
        <v>3579</v>
      </c>
      <c r="R219">
        <v>15255</v>
      </c>
      <c r="S219">
        <v>10934</v>
      </c>
      <c r="T219">
        <v>2400</v>
      </c>
      <c r="U219">
        <v>8416</v>
      </c>
      <c r="V219">
        <v>85</v>
      </c>
      <c r="W219">
        <v>7965</v>
      </c>
      <c r="X219">
        <v>2246</v>
      </c>
      <c r="Y219">
        <v>1235</v>
      </c>
      <c r="Z219">
        <v>6024</v>
      </c>
      <c r="AA219">
        <v>12887</v>
      </c>
      <c r="AB219">
        <v>5523</v>
      </c>
      <c r="AC219">
        <v>89245</v>
      </c>
      <c r="AD219">
        <v>67161</v>
      </c>
      <c r="AE219">
        <v>156406</v>
      </c>
      <c r="AF219">
        <v>2.3517861852709317E-2</v>
      </c>
      <c r="AG219" t="s">
        <v>566</v>
      </c>
      <c r="AH219">
        <v>19941</v>
      </c>
      <c r="AI219" t="s">
        <v>581</v>
      </c>
      <c r="AJ219">
        <v>2</v>
      </c>
    </row>
    <row r="220" spans="1:36" x14ac:dyDescent="0.35">
      <c r="A220" t="s">
        <v>104</v>
      </c>
      <c r="B220" t="s">
        <v>92</v>
      </c>
      <c r="C220" t="s">
        <v>1</v>
      </c>
      <c r="D220" t="s">
        <v>55</v>
      </c>
      <c r="E220">
        <v>135</v>
      </c>
      <c r="F220">
        <v>4345</v>
      </c>
      <c r="G220">
        <v>12763</v>
      </c>
      <c r="H220">
        <v>7178</v>
      </c>
      <c r="I220">
        <v>13297</v>
      </c>
      <c r="J220">
        <v>271</v>
      </c>
      <c r="K220">
        <v>7597</v>
      </c>
      <c r="L220">
        <v>16909</v>
      </c>
      <c r="M220">
        <v>9752</v>
      </c>
      <c r="N220">
        <v>5250</v>
      </c>
      <c r="O220">
        <v>685</v>
      </c>
      <c r="P220">
        <v>1675</v>
      </c>
      <c r="Q220">
        <v>3579</v>
      </c>
      <c r="R220">
        <v>15255</v>
      </c>
      <c r="S220">
        <v>10934</v>
      </c>
      <c r="T220">
        <v>2400</v>
      </c>
      <c r="U220">
        <v>8416</v>
      </c>
      <c r="V220">
        <v>85</v>
      </c>
      <c r="W220">
        <v>7965</v>
      </c>
      <c r="X220">
        <v>2246</v>
      </c>
      <c r="Y220">
        <v>1235</v>
      </c>
      <c r="Z220">
        <v>6024</v>
      </c>
      <c r="AA220">
        <v>12887</v>
      </c>
      <c r="AB220">
        <v>5523</v>
      </c>
      <c r="AC220">
        <v>89245</v>
      </c>
      <c r="AD220">
        <v>67161</v>
      </c>
      <c r="AE220">
        <v>156406</v>
      </c>
      <c r="AF220">
        <v>2.3517861852709317E-2</v>
      </c>
      <c r="AG220" t="s">
        <v>567</v>
      </c>
      <c r="AH220">
        <v>13568</v>
      </c>
      <c r="AI220" t="s">
        <v>582</v>
      </c>
      <c r="AJ220">
        <v>3</v>
      </c>
    </row>
    <row r="221" spans="1:36" x14ac:dyDescent="0.35">
      <c r="A221" t="s">
        <v>104</v>
      </c>
      <c r="B221" t="s">
        <v>92</v>
      </c>
      <c r="C221" t="s">
        <v>1</v>
      </c>
      <c r="D221" t="s">
        <v>55</v>
      </c>
      <c r="E221">
        <v>135</v>
      </c>
      <c r="F221">
        <v>4345</v>
      </c>
      <c r="G221">
        <v>12763</v>
      </c>
      <c r="H221">
        <v>7178</v>
      </c>
      <c r="I221">
        <v>13297</v>
      </c>
      <c r="J221">
        <v>271</v>
      </c>
      <c r="K221">
        <v>7597</v>
      </c>
      <c r="L221">
        <v>16909</v>
      </c>
      <c r="M221">
        <v>9752</v>
      </c>
      <c r="N221">
        <v>5250</v>
      </c>
      <c r="O221">
        <v>685</v>
      </c>
      <c r="P221">
        <v>1675</v>
      </c>
      <c r="Q221">
        <v>3579</v>
      </c>
      <c r="R221">
        <v>15255</v>
      </c>
      <c r="S221">
        <v>10934</v>
      </c>
      <c r="T221">
        <v>2400</v>
      </c>
      <c r="U221">
        <v>8416</v>
      </c>
      <c r="V221">
        <v>85</v>
      </c>
      <c r="W221">
        <v>7965</v>
      </c>
      <c r="X221">
        <v>2246</v>
      </c>
      <c r="Y221">
        <v>1235</v>
      </c>
      <c r="Z221">
        <v>6024</v>
      </c>
      <c r="AA221">
        <v>12887</v>
      </c>
      <c r="AB221">
        <v>5523</v>
      </c>
      <c r="AC221">
        <v>89245</v>
      </c>
      <c r="AD221">
        <v>67161</v>
      </c>
      <c r="AE221">
        <v>156406</v>
      </c>
      <c r="AF221">
        <v>2.3517861852709317E-2</v>
      </c>
      <c r="AG221" t="s">
        <v>568</v>
      </c>
      <c r="AH221">
        <v>24506</v>
      </c>
      <c r="AI221" t="s">
        <v>583</v>
      </c>
      <c r="AJ221">
        <v>4</v>
      </c>
    </row>
    <row r="222" spans="1:36" x14ac:dyDescent="0.35">
      <c r="A222" t="s">
        <v>104</v>
      </c>
      <c r="B222" t="s">
        <v>92</v>
      </c>
      <c r="C222" t="s">
        <v>1</v>
      </c>
      <c r="D222" t="s">
        <v>55</v>
      </c>
      <c r="E222">
        <v>135</v>
      </c>
      <c r="F222">
        <v>4345</v>
      </c>
      <c r="G222">
        <v>12763</v>
      </c>
      <c r="H222">
        <v>7178</v>
      </c>
      <c r="I222">
        <v>13297</v>
      </c>
      <c r="J222">
        <v>271</v>
      </c>
      <c r="K222">
        <v>7597</v>
      </c>
      <c r="L222">
        <v>16909</v>
      </c>
      <c r="M222">
        <v>9752</v>
      </c>
      <c r="N222">
        <v>5250</v>
      </c>
      <c r="O222">
        <v>685</v>
      </c>
      <c r="P222">
        <v>1675</v>
      </c>
      <c r="Q222">
        <v>3579</v>
      </c>
      <c r="R222">
        <v>15255</v>
      </c>
      <c r="S222">
        <v>10934</v>
      </c>
      <c r="T222">
        <v>2400</v>
      </c>
      <c r="U222">
        <v>8416</v>
      </c>
      <c r="V222">
        <v>85</v>
      </c>
      <c r="W222">
        <v>7965</v>
      </c>
      <c r="X222">
        <v>2246</v>
      </c>
      <c r="Y222">
        <v>1235</v>
      </c>
      <c r="Z222">
        <v>6024</v>
      </c>
      <c r="AA222">
        <v>12887</v>
      </c>
      <c r="AB222">
        <v>5523</v>
      </c>
      <c r="AC222">
        <v>89245</v>
      </c>
      <c r="AD222">
        <v>67161</v>
      </c>
      <c r="AE222">
        <v>156406</v>
      </c>
      <c r="AF222">
        <v>2.3517861852709317E-2</v>
      </c>
      <c r="AG222" t="s">
        <v>569</v>
      </c>
      <c r="AH222">
        <v>15002</v>
      </c>
      <c r="AI222" t="s">
        <v>584</v>
      </c>
      <c r="AJ222">
        <v>5</v>
      </c>
    </row>
    <row r="223" spans="1:36" x14ac:dyDescent="0.35">
      <c r="A223" t="s">
        <v>104</v>
      </c>
      <c r="B223" t="s">
        <v>92</v>
      </c>
      <c r="C223" t="s">
        <v>1</v>
      </c>
      <c r="D223" t="s">
        <v>55</v>
      </c>
      <c r="E223">
        <v>135</v>
      </c>
      <c r="F223">
        <v>4345</v>
      </c>
      <c r="G223">
        <v>12763</v>
      </c>
      <c r="H223">
        <v>7178</v>
      </c>
      <c r="I223">
        <v>13297</v>
      </c>
      <c r="J223">
        <v>271</v>
      </c>
      <c r="K223">
        <v>7597</v>
      </c>
      <c r="L223">
        <v>16909</v>
      </c>
      <c r="M223">
        <v>9752</v>
      </c>
      <c r="N223">
        <v>5250</v>
      </c>
      <c r="O223">
        <v>685</v>
      </c>
      <c r="P223">
        <v>1675</v>
      </c>
      <c r="Q223">
        <v>3579</v>
      </c>
      <c r="R223">
        <v>15255</v>
      </c>
      <c r="S223">
        <v>10934</v>
      </c>
      <c r="T223">
        <v>2400</v>
      </c>
      <c r="U223">
        <v>8416</v>
      </c>
      <c r="V223">
        <v>85</v>
      </c>
      <c r="W223">
        <v>7965</v>
      </c>
      <c r="X223">
        <v>2246</v>
      </c>
      <c r="Y223">
        <v>1235</v>
      </c>
      <c r="Z223">
        <v>6024</v>
      </c>
      <c r="AA223">
        <v>12887</v>
      </c>
      <c r="AB223">
        <v>5523</v>
      </c>
      <c r="AC223">
        <v>89245</v>
      </c>
      <c r="AD223">
        <v>67161</v>
      </c>
      <c r="AE223">
        <v>156406</v>
      </c>
      <c r="AF223">
        <v>2.3517861852709317E-2</v>
      </c>
      <c r="AG223" t="s">
        <v>570</v>
      </c>
      <c r="AH223">
        <v>2360</v>
      </c>
      <c r="AI223" t="s">
        <v>585</v>
      </c>
      <c r="AJ223">
        <v>6</v>
      </c>
    </row>
    <row r="224" spans="1:36" x14ac:dyDescent="0.35">
      <c r="A224" t="s">
        <v>104</v>
      </c>
      <c r="B224" t="s">
        <v>92</v>
      </c>
      <c r="C224" t="s">
        <v>1</v>
      </c>
      <c r="D224" t="s">
        <v>55</v>
      </c>
      <c r="E224">
        <v>135</v>
      </c>
      <c r="F224">
        <v>4345</v>
      </c>
      <c r="G224">
        <v>12763</v>
      </c>
      <c r="H224">
        <v>7178</v>
      </c>
      <c r="I224">
        <v>13297</v>
      </c>
      <c r="J224">
        <v>271</v>
      </c>
      <c r="K224">
        <v>7597</v>
      </c>
      <c r="L224">
        <v>16909</v>
      </c>
      <c r="M224">
        <v>9752</v>
      </c>
      <c r="N224">
        <v>5250</v>
      </c>
      <c r="O224">
        <v>685</v>
      </c>
      <c r="P224">
        <v>1675</v>
      </c>
      <c r="Q224">
        <v>3579</v>
      </c>
      <c r="R224">
        <v>15255</v>
      </c>
      <c r="S224">
        <v>10934</v>
      </c>
      <c r="T224">
        <v>2400</v>
      </c>
      <c r="U224">
        <v>8416</v>
      </c>
      <c r="V224">
        <v>85</v>
      </c>
      <c r="W224">
        <v>7965</v>
      </c>
      <c r="X224">
        <v>2246</v>
      </c>
      <c r="Y224">
        <v>1235</v>
      </c>
      <c r="Z224">
        <v>6024</v>
      </c>
      <c r="AA224">
        <v>12887</v>
      </c>
      <c r="AB224">
        <v>5523</v>
      </c>
      <c r="AC224">
        <v>89245</v>
      </c>
      <c r="AD224">
        <v>67161</v>
      </c>
      <c r="AE224">
        <v>156406</v>
      </c>
      <c r="AF224">
        <v>2.3517861852709317E-2</v>
      </c>
      <c r="AG224" t="s">
        <v>571</v>
      </c>
      <c r="AH224">
        <v>18834</v>
      </c>
      <c r="AI224" t="s">
        <v>586</v>
      </c>
      <c r="AJ224">
        <v>7</v>
      </c>
    </row>
    <row r="225" spans="1:36" x14ac:dyDescent="0.35">
      <c r="A225" t="s">
        <v>104</v>
      </c>
      <c r="B225" t="s">
        <v>92</v>
      </c>
      <c r="C225" t="s">
        <v>1</v>
      </c>
      <c r="D225" t="s">
        <v>55</v>
      </c>
      <c r="E225">
        <v>135</v>
      </c>
      <c r="F225">
        <v>4345</v>
      </c>
      <c r="G225">
        <v>12763</v>
      </c>
      <c r="H225">
        <v>7178</v>
      </c>
      <c r="I225">
        <v>13297</v>
      </c>
      <c r="J225">
        <v>271</v>
      </c>
      <c r="K225">
        <v>7597</v>
      </c>
      <c r="L225">
        <v>16909</v>
      </c>
      <c r="M225">
        <v>9752</v>
      </c>
      <c r="N225">
        <v>5250</v>
      </c>
      <c r="O225">
        <v>685</v>
      </c>
      <c r="P225">
        <v>1675</v>
      </c>
      <c r="Q225">
        <v>3579</v>
      </c>
      <c r="R225">
        <v>15255</v>
      </c>
      <c r="S225">
        <v>10934</v>
      </c>
      <c r="T225">
        <v>2400</v>
      </c>
      <c r="U225">
        <v>8416</v>
      </c>
      <c r="V225">
        <v>85</v>
      </c>
      <c r="W225">
        <v>7965</v>
      </c>
      <c r="X225">
        <v>2246</v>
      </c>
      <c r="Y225">
        <v>1235</v>
      </c>
      <c r="Z225">
        <v>6024</v>
      </c>
      <c r="AA225">
        <v>12887</v>
      </c>
      <c r="AB225">
        <v>5523</v>
      </c>
      <c r="AC225">
        <v>89245</v>
      </c>
      <c r="AD225">
        <v>67161</v>
      </c>
      <c r="AE225">
        <v>156406</v>
      </c>
      <c r="AF225">
        <v>2.3517861852709317E-2</v>
      </c>
      <c r="AG225" t="s">
        <v>572</v>
      </c>
      <c r="AH225">
        <v>13334</v>
      </c>
      <c r="AI225" t="s">
        <v>587</v>
      </c>
      <c r="AJ225">
        <v>8</v>
      </c>
    </row>
    <row r="226" spans="1:36" x14ac:dyDescent="0.35">
      <c r="A226" t="s">
        <v>104</v>
      </c>
      <c r="B226" t="s">
        <v>92</v>
      </c>
      <c r="C226" t="s">
        <v>1</v>
      </c>
      <c r="D226" t="s">
        <v>55</v>
      </c>
      <c r="E226">
        <v>135</v>
      </c>
      <c r="F226">
        <v>4345</v>
      </c>
      <c r="G226">
        <v>12763</v>
      </c>
      <c r="H226">
        <v>7178</v>
      </c>
      <c r="I226">
        <v>13297</v>
      </c>
      <c r="J226">
        <v>271</v>
      </c>
      <c r="K226">
        <v>7597</v>
      </c>
      <c r="L226">
        <v>16909</v>
      </c>
      <c r="M226">
        <v>9752</v>
      </c>
      <c r="N226">
        <v>5250</v>
      </c>
      <c r="O226">
        <v>685</v>
      </c>
      <c r="P226">
        <v>1675</v>
      </c>
      <c r="Q226">
        <v>3579</v>
      </c>
      <c r="R226">
        <v>15255</v>
      </c>
      <c r="S226">
        <v>10934</v>
      </c>
      <c r="T226">
        <v>2400</v>
      </c>
      <c r="U226">
        <v>8416</v>
      </c>
      <c r="V226">
        <v>85</v>
      </c>
      <c r="W226">
        <v>7965</v>
      </c>
      <c r="X226">
        <v>2246</v>
      </c>
      <c r="Y226">
        <v>1235</v>
      </c>
      <c r="Z226">
        <v>6024</v>
      </c>
      <c r="AA226">
        <v>12887</v>
      </c>
      <c r="AB226">
        <v>5523</v>
      </c>
      <c r="AC226">
        <v>89245</v>
      </c>
      <c r="AD226">
        <v>67161</v>
      </c>
      <c r="AE226">
        <v>156406</v>
      </c>
      <c r="AF226">
        <v>2.3517861852709317E-2</v>
      </c>
      <c r="AG226" t="s">
        <v>573</v>
      </c>
      <c r="AH226">
        <v>8501</v>
      </c>
      <c r="AI226" t="s">
        <v>588</v>
      </c>
      <c r="AJ226">
        <v>9</v>
      </c>
    </row>
    <row r="227" spans="1:36" x14ac:dyDescent="0.35">
      <c r="A227" t="s">
        <v>104</v>
      </c>
      <c r="B227" t="s">
        <v>92</v>
      </c>
      <c r="C227" t="s">
        <v>1</v>
      </c>
      <c r="D227" t="s">
        <v>55</v>
      </c>
      <c r="E227">
        <v>135</v>
      </c>
      <c r="F227">
        <v>4345</v>
      </c>
      <c r="G227">
        <v>12763</v>
      </c>
      <c r="H227">
        <v>7178</v>
      </c>
      <c r="I227">
        <v>13297</v>
      </c>
      <c r="J227">
        <v>271</v>
      </c>
      <c r="K227">
        <v>7597</v>
      </c>
      <c r="L227">
        <v>16909</v>
      </c>
      <c r="M227">
        <v>9752</v>
      </c>
      <c r="N227">
        <v>5250</v>
      </c>
      <c r="O227">
        <v>685</v>
      </c>
      <c r="P227">
        <v>1675</v>
      </c>
      <c r="Q227">
        <v>3579</v>
      </c>
      <c r="R227">
        <v>15255</v>
      </c>
      <c r="S227">
        <v>10934</v>
      </c>
      <c r="T227">
        <v>2400</v>
      </c>
      <c r="U227">
        <v>8416</v>
      </c>
      <c r="V227">
        <v>85</v>
      </c>
      <c r="W227">
        <v>7965</v>
      </c>
      <c r="X227">
        <v>2246</v>
      </c>
      <c r="Y227">
        <v>1235</v>
      </c>
      <c r="Z227">
        <v>6024</v>
      </c>
      <c r="AA227">
        <v>12887</v>
      </c>
      <c r="AB227">
        <v>5523</v>
      </c>
      <c r="AC227">
        <v>89245</v>
      </c>
      <c r="AD227">
        <v>67161</v>
      </c>
      <c r="AE227">
        <v>156406</v>
      </c>
      <c r="AF227">
        <v>2.3517861852709317E-2</v>
      </c>
      <c r="AG227" t="s">
        <v>574</v>
      </c>
      <c r="AH227">
        <v>10211</v>
      </c>
      <c r="AI227" t="s">
        <v>589</v>
      </c>
      <c r="AJ227">
        <v>10</v>
      </c>
    </row>
    <row r="228" spans="1:36" x14ac:dyDescent="0.35">
      <c r="A228" t="s">
        <v>104</v>
      </c>
      <c r="B228" t="s">
        <v>92</v>
      </c>
      <c r="C228" t="s">
        <v>1</v>
      </c>
      <c r="D228" t="s">
        <v>55</v>
      </c>
      <c r="E228">
        <v>135</v>
      </c>
      <c r="F228">
        <v>4345</v>
      </c>
      <c r="G228">
        <v>12763</v>
      </c>
      <c r="H228">
        <v>7178</v>
      </c>
      <c r="I228">
        <v>13297</v>
      </c>
      <c r="J228">
        <v>271</v>
      </c>
      <c r="K228">
        <v>7597</v>
      </c>
      <c r="L228">
        <v>16909</v>
      </c>
      <c r="M228">
        <v>9752</v>
      </c>
      <c r="N228">
        <v>5250</v>
      </c>
      <c r="O228">
        <v>685</v>
      </c>
      <c r="P228">
        <v>1675</v>
      </c>
      <c r="Q228">
        <v>3579</v>
      </c>
      <c r="R228">
        <v>15255</v>
      </c>
      <c r="S228">
        <v>10934</v>
      </c>
      <c r="T228">
        <v>2400</v>
      </c>
      <c r="U228">
        <v>8416</v>
      </c>
      <c r="V228">
        <v>85</v>
      </c>
      <c r="W228">
        <v>7965</v>
      </c>
      <c r="X228">
        <v>2246</v>
      </c>
      <c r="Y228">
        <v>1235</v>
      </c>
      <c r="Z228">
        <v>6024</v>
      </c>
      <c r="AA228">
        <v>12887</v>
      </c>
      <c r="AB228">
        <v>5523</v>
      </c>
      <c r="AC228">
        <v>89245</v>
      </c>
      <c r="AD228">
        <v>67161</v>
      </c>
      <c r="AE228">
        <v>156406</v>
      </c>
      <c r="AF228">
        <v>2.3517861852709317E-2</v>
      </c>
      <c r="AG228" t="s">
        <v>575</v>
      </c>
      <c r="AH228">
        <v>7259</v>
      </c>
      <c r="AI228" t="s">
        <v>590</v>
      </c>
      <c r="AJ228">
        <v>11</v>
      </c>
    </row>
    <row r="229" spans="1:36" x14ac:dyDescent="0.35">
      <c r="A229" t="s">
        <v>104</v>
      </c>
      <c r="B229" t="s">
        <v>92</v>
      </c>
      <c r="C229" t="s">
        <v>1</v>
      </c>
      <c r="D229" t="s">
        <v>55</v>
      </c>
      <c r="E229">
        <v>135</v>
      </c>
      <c r="F229">
        <v>4345</v>
      </c>
      <c r="G229">
        <v>12763</v>
      </c>
      <c r="H229">
        <v>7178</v>
      </c>
      <c r="I229">
        <v>13297</v>
      </c>
      <c r="J229">
        <v>271</v>
      </c>
      <c r="K229">
        <v>7597</v>
      </c>
      <c r="L229">
        <v>16909</v>
      </c>
      <c r="M229">
        <v>9752</v>
      </c>
      <c r="N229">
        <v>5250</v>
      </c>
      <c r="O229">
        <v>685</v>
      </c>
      <c r="P229">
        <v>1675</v>
      </c>
      <c r="Q229">
        <v>3579</v>
      </c>
      <c r="R229">
        <v>15255</v>
      </c>
      <c r="S229">
        <v>10934</v>
      </c>
      <c r="T229">
        <v>2400</v>
      </c>
      <c r="U229">
        <v>8416</v>
      </c>
      <c r="V229">
        <v>85</v>
      </c>
      <c r="W229">
        <v>7965</v>
      </c>
      <c r="X229">
        <v>2246</v>
      </c>
      <c r="Y229">
        <v>1235</v>
      </c>
      <c r="Z229">
        <v>6024</v>
      </c>
      <c r="AA229">
        <v>12887</v>
      </c>
      <c r="AB229">
        <v>5523</v>
      </c>
      <c r="AC229">
        <v>89245</v>
      </c>
      <c r="AD229">
        <v>67161</v>
      </c>
      <c r="AE229">
        <v>156406</v>
      </c>
      <c r="AF229">
        <v>2.3517861852709317E-2</v>
      </c>
      <c r="AG229" t="s">
        <v>576</v>
      </c>
      <c r="AH229">
        <v>18410</v>
      </c>
      <c r="AI229" t="s">
        <v>591</v>
      </c>
      <c r="AJ229">
        <v>12</v>
      </c>
    </row>
    <row r="230" spans="1:36" x14ac:dyDescent="0.35">
      <c r="A230" t="s">
        <v>105</v>
      </c>
      <c r="B230" t="s">
        <v>92</v>
      </c>
      <c r="C230" t="s">
        <v>12</v>
      </c>
      <c r="D230" t="s">
        <v>55</v>
      </c>
      <c r="E230">
        <v>17753</v>
      </c>
      <c r="F230">
        <v>1755</v>
      </c>
      <c r="G230">
        <v>13402</v>
      </c>
      <c r="H230">
        <v>6021</v>
      </c>
      <c r="I230">
        <v>36057</v>
      </c>
      <c r="J230">
        <v>66963</v>
      </c>
      <c r="K230">
        <v>3418</v>
      </c>
      <c r="L230">
        <v>20993</v>
      </c>
      <c r="M230">
        <v>19277</v>
      </c>
      <c r="N230">
        <v>10843</v>
      </c>
      <c r="O230">
        <v>22108</v>
      </c>
      <c r="P230">
        <v>1664</v>
      </c>
      <c r="Q230">
        <v>5531</v>
      </c>
      <c r="R230">
        <v>480</v>
      </c>
      <c r="S230">
        <v>7048</v>
      </c>
      <c r="T230">
        <v>697</v>
      </c>
      <c r="U230">
        <v>37984</v>
      </c>
      <c r="V230">
        <v>7235</v>
      </c>
      <c r="W230">
        <v>17611</v>
      </c>
      <c r="X230">
        <v>1325</v>
      </c>
      <c r="Y230">
        <v>57945</v>
      </c>
      <c r="Z230">
        <v>21431</v>
      </c>
      <c r="AA230">
        <v>24254</v>
      </c>
      <c r="AB230">
        <v>1010</v>
      </c>
      <c r="AC230">
        <v>262388</v>
      </c>
      <c r="AD230">
        <v>140417</v>
      </c>
      <c r="AE230">
        <v>402805</v>
      </c>
      <c r="AF230">
        <v>-8.2644359091205002E-2</v>
      </c>
      <c r="AG230" t="s">
        <v>565</v>
      </c>
      <c r="AH230">
        <v>19508</v>
      </c>
      <c r="AI230" t="s">
        <v>580</v>
      </c>
      <c r="AJ230">
        <v>1</v>
      </c>
    </row>
    <row r="231" spans="1:36" x14ac:dyDescent="0.35">
      <c r="A231" t="s">
        <v>105</v>
      </c>
      <c r="B231" t="s">
        <v>92</v>
      </c>
      <c r="C231" t="s">
        <v>12</v>
      </c>
      <c r="D231" t="s">
        <v>55</v>
      </c>
      <c r="E231">
        <v>17753</v>
      </c>
      <c r="F231">
        <v>1755</v>
      </c>
      <c r="G231">
        <v>13402</v>
      </c>
      <c r="H231">
        <v>6021</v>
      </c>
      <c r="I231">
        <v>36057</v>
      </c>
      <c r="J231">
        <v>66963</v>
      </c>
      <c r="K231">
        <v>3418</v>
      </c>
      <c r="L231">
        <v>20993</v>
      </c>
      <c r="M231">
        <v>19277</v>
      </c>
      <c r="N231">
        <v>10843</v>
      </c>
      <c r="O231">
        <v>22108</v>
      </c>
      <c r="P231">
        <v>1664</v>
      </c>
      <c r="Q231">
        <v>5531</v>
      </c>
      <c r="R231">
        <v>480</v>
      </c>
      <c r="S231">
        <v>7048</v>
      </c>
      <c r="T231">
        <v>697</v>
      </c>
      <c r="U231">
        <v>37984</v>
      </c>
      <c r="V231">
        <v>7235</v>
      </c>
      <c r="W231">
        <v>17611</v>
      </c>
      <c r="X231">
        <v>1325</v>
      </c>
      <c r="Y231">
        <v>57945</v>
      </c>
      <c r="Z231">
        <v>21431</v>
      </c>
      <c r="AA231">
        <v>24254</v>
      </c>
      <c r="AB231">
        <v>1010</v>
      </c>
      <c r="AC231">
        <v>262388</v>
      </c>
      <c r="AD231">
        <v>140417</v>
      </c>
      <c r="AE231">
        <v>402805</v>
      </c>
      <c r="AF231">
        <v>-8.2644359091205002E-2</v>
      </c>
      <c r="AG231" t="s">
        <v>566</v>
      </c>
      <c r="AH231">
        <v>19423</v>
      </c>
      <c r="AI231" t="s">
        <v>581</v>
      </c>
      <c r="AJ231">
        <v>2</v>
      </c>
    </row>
    <row r="232" spans="1:36" x14ac:dyDescent="0.35">
      <c r="A232" t="s">
        <v>105</v>
      </c>
      <c r="B232" t="s">
        <v>92</v>
      </c>
      <c r="C232" t="s">
        <v>12</v>
      </c>
      <c r="D232" t="s">
        <v>55</v>
      </c>
      <c r="E232">
        <v>17753</v>
      </c>
      <c r="F232">
        <v>1755</v>
      </c>
      <c r="G232">
        <v>13402</v>
      </c>
      <c r="H232">
        <v>6021</v>
      </c>
      <c r="I232">
        <v>36057</v>
      </c>
      <c r="J232">
        <v>66963</v>
      </c>
      <c r="K232">
        <v>3418</v>
      </c>
      <c r="L232">
        <v>20993</v>
      </c>
      <c r="M232">
        <v>19277</v>
      </c>
      <c r="N232">
        <v>10843</v>
      </c>
      <c r="O232">
        <v>22108</v>
      </c>
      <c r="P232">
        <v>1664</v>
      </c>
      <c r="Q232">
        <v>5531</v>
      </c>
      <c r="R232">
        <v>480</v>
      </c>
      <c r="S232">
        <v>7048</v>
      </c>
      <c r="T232">
        <v>697</v>
      </c>
      <c r="U232">
        <v>37984</v>
      </c>
      <c r="V232">
        <v>7235</v>
      </c>
      <c r="W232">
        <v>17611</v>
      </c>
      <c r="X232">
        <v>1325</v>
      </c>
      <c r="Y232">
        <v>57945</v>
      </c>
      <c r="Z232">
        <v>21431</v>
      </c>
      <c r="AA232">
        <v>24254</v>
      </c>
      <c r="AB232">
        <v>1010</v>
      </c>
      <c r="AC232">
        <v>262388</v>
      </c>
      <c r="AD232">
        <v>140417</v>
      </c>
      <c r="AE232">
        <v>402805</v>
      </c>
      <c r="AF232">
        <v>-8.2644359091205002E-2</v>
      </c>
      <c r="AG232" t="s">
        <v>567</v>
      </c>
      <c r="AH232">
        <v>103020</v>
      </c>
      <c r="AI232" t="s">
        <v>582</v>
      </c>
      <c r="AJ232">
        <v>3</v>
      </c>
    </row>
    <row r="233" spans="1:36" x14ac:dyDescent="0.35">
      <c r="A233" t="s">
        <v>105</v>
      </c>
      <c r="B233" t="s">
        <v>92</v>
      </c>
      <c r="C233" t="s">
        <v>12</v>
      </c>
      <c r="D233" t="s">
        <v>55</v>
      </c>
      <c r="E233">
        <v>17753</v>
      </c>
      <c r="F233">
        <v>1755</v>
      </c>
      <c r="G233">
        <v>13402</v>
      </c>
      <c r="H233">
        <v>6021</v>
      </c>
      <c r="I233">
        <v>36057</v>
      </c>
      <c r="J233">
        <v>66963</v>
      </c>
      <c r="K233">
        <v>3418</v>
      </c>
      <c r="L233">
        <v>20993</v>
      </c>
      <c r="M233">
        <v>19277</v>
      </c>
      <c r="N233">
        <v>10843</v>
      </c>
      <c r="O233">
        <v>22108</v>
      </c>
      <c r="P233">
        <v>1664</v>
      </c>
      <c r="Q233">
        <v>5531</v>
      </c>
      <c r="R233">
        <v>480</v>
      </c>
      <c r="S233">
        <v>7048</v>
      </c>
      <c r="T233">
        <v>697</v>
      </c>
      <c r="U233">
        <v>37984</v>
      </c>
      <c r="V233">
        <v>7235</v>
      </c>
      <c r="W233">
        <v>17611</v>
      </c>
      <c r="X233">
        <v>1325</v>
      </c>
      <c r="Y233">
        <v>57945</v>
      </c>
      <c r="Z233">
        <v>21431</v>
      </c>
      <c r="AA233">
        <v>24254</v>
      </c>
      <c r="AB233">
        <v>1010</v>
      </c>
      <c r="AC233">
        <v>262388</v>
      </c>
      <c r="AD233">
        <v>140417</v>
      </c>
      <c r="AE233">
        <v>402805</v>
      </c>
      <c r="AF233">
        <v>-8.2644359091205002E-2</v>
      </c>
      <c r="AG233" t="s">
        <v>568</v>
      </c>
      <c r="AH233">
        <v>24411</v>
      </c>
      <c r="AI233" t="s">
        <v>583</v>
      </c>
      <c r="AJ233">
        <v>4</v>
      </c>
    </row>
    <row r="234" spans="1:36" x14ac:dyDescent="0.35">
      <c r="A234" t="s">
        <v>105</v>
      </c>
      <c r="B234" t="s">
        <v>92</v>
      </c>
      <c r="C234" t="s">
        <v>12</v>
      </c>
      <c r="D234" t="s">
        <v>55</v>
      </c>
      <c r="E234">
        <v>17753</v>
      </c>
      <c r="F234">
        <v>1755</v>
      </c>
      <c r="G234">
        <v>13402</v>
      </c>
      <c r="H234">
        <v>6021</v>
      </c>
      <c r="I234">
        <v>36057</v>
      </c>
      <c r="J234">
        <v>66963</v>
      </c>
      <c r="K234">
        <v>3418</v>
      </c>
      <c r="L234">
        <v>20993</v>
      </c>
      <c r="M234">
        <v>19277</v>
      </c>
      <c r="N234">
        <v>10843</v>
      </c>
      <c r="O234">
        <v>22108</v>
      </c>
      <c r="P234">
        <v>1664</v>
      </c>
      <c r="Q234">
        <v>5531</v>
      </c>
      <c r="R234">
        <v>480</v>
      </c>
      <c r="S234">
        <v>7048</v>
      </c>
      <c r="T234">
        <v>697</v>
      </c>
      <c r="U234">
        <v>37984</v>
      </c>
      <c r="V234">
        <v>7235</v>
      </c>
      <c r="W234">
        <v>17611</v>
      </c>
      <c r="X234">
        <v>1325</v>
      </c>
      <c r="Y234">
        <v>57945</v>
      </c>
      <c r="Z234">
        <v>21431</v>
      </c>
      <c r="AA234">
        <v>24254</v>
      </c>
      <c r="AB234">
        <v>1010</v>
      </c>
      <c r="AC234">
        <v>262388</v>
      </c>
      <c r="AD234">
        <v>140417</v>
      </c>
      <c r="AE234">
        <v>402805</v>
      </c>
      <c r="AF234">
        <v>-8.2644359091205002E-2</v>
      </c>
      <c r="AG234" t="s">
        <v>569</v>
      </c>
      <c r="AH234">
        <v>30120</v>
      </c>
      <c r="AI234" t="s">
        <v>584</v>
      </c>
      <c r="AJ234">
        <v>5</v>
      </c>
    </row>
    <row r="235" spans="1:36" x14ac:dyDescent="0.35">
      <c r="A235" t="s">
        <v>105</v>
      </c>
      <c r="B235" t="s">
        <v>92</v>
      </c>
      <c r="C235" t="s">
        <v>12</v>
      </c>
      <c r="D235" t="s">
        <v>55</v>
      </c>
      <c r="E235">
        <v>17753</v>
      </c>
      <c r="F235">
        <v>1755</v>
      </c>
      <c r="G235">
        <v>13402</v>
      </c>
      <c r="H235">
        <v>6021</v>
      </c>
      <c r="I235">
        <v>36057</v>
      </c>
      <c r="J235">
        <v>66963</v>
      </c>
      <c r="K235">
        <v>3418</v>
      </c>
      <c r="L235">
        <v>20993</v>
      </c>
      <c r="M235">
        <v>19277</v>
      </c>
      <c r="N235">
        <v>10843</v>
      </c>
      <c r="O235">
        <v>22108</v>
      </c>
      <c r="P235">
        <v>1664</v>
      </c>
      <c r="Q235">
        <v>5531</v>
      </c>
      <c r="R235">
        <v>480</v>
      </c>
      <c r="S235">
        <v>7048</v>
      </c>
      <c r="T235">
        <v>697</v>
      </c>
      <c r="U235">
        <v>37984</v>
      </c>
      <c r="V235">
        <v>7235</v>
      </c>
      <c r="W235">
        <v>17611</v>
      </c>
      <c r="X235">
        <v>1325</v>
      </c>
      <c r="Y235">
        <v>57945</v>
      </c>
      <c r="Z235">
        <v>21431</v>
      </c>
      <c r="AA235">
        <v>24254</v>
      </c>
      <c r="AB235">
        <v>1010</v>
      </c>
      <c r="AC235">
        <v>262388</v>
      </c>
      <c r="AD235">
        <v>140417</v>
      </c>
      <c r="AE235">
        <v>402805</v>
      </c>
      <c r="AF235">
        <v>-8.2644359091205002E-2</v>
      </c>
      <c r="AG235" t="s">
        <v>570</v>
      </c>
      <c r="AH235">
        <v>23772</v>
      </c>
      <c r="AI235" t="s">
        <v>585</v>
      </c>
      <c r="AJ235">
        <v>6</v>
      </c>
    </row>
    <row r="236" spans="1:36" x14ac:dyDescent="0.35">
      <c r="A236" t="s">
        <v>105</v>
      </c>
      <c r="B236" t="s">
        <v>92</v>
      </c>
      <c r="C236" t="s">
        <v>12</v>
      </c>
      <c r="D236" t="s">
        <v>55</v>
      </c>
      <c r="E236">
        <v>17753</v>
      </c>
      <c r="F236">
        <v>1755</v>
      </c>
      <c r="G236">
        <v>13402</v>
      </c>
      <c r="H236">
        <v>6021</v>
      </c>
      <c r="I236">
        <v>36057</v>
      </c>
      <c r="J236">
        <v>66963</v>
      </c>
      <c r="K236">
        <v>3418</v>
      </c>
      <c r="L236">
        <v>20993</v>
      </c>
      <c r="M236">
        <v>19277</v>
      </c>
      <c r="N236">
        <v>10843</v>
      </c>
      <c r="O236">
        <v>22108</v>
      </c>
      <c r="P236">
        <v>1664</v>
      </c>
      <c r="Q236">
        <v>5531</v>
      </c>
      <c r="R236">
        <v>480</v>
      </c>
      <c r="S236">
        <v>7048</v>
      </c>
      <c r="T236">
        <v>697</v>
      </c>
      <c r="U236">
        <v>37984</v>
      </c>
      <c r="V236">
        <v>7235</v>
      </c>
      <c r="W236">
        <v>17611</v>
      </c>
      <c r="X236">
        <v>1325</v>
      </c>
      <c r="Y236">
        <v>57945</v>
      </c>
      <c r="Z236">
        <v>21431</v>
      </c>
      <c r="AA236">
        <v>24254</v>
      </c>
      <c r="AB236">
        <v>1010</v>
      </c>
      <c r="AC236">
        <v>262388</v>
      </c>
      <c r="AD236">
        <v>140417</v>
      </c>
      <c r="AE236">
        <v>402805</v>
      </c>
      <c r="AF236">
        <v>-8.2644359091205002E-2</v>
      </c>
      <c r="AG236" t="s">
        <v>571</v>
      </c>
      <c r="AH236">
        <v>6011</v>
      </c>
      <c r="AI236" t="s">
        <v>586</v>
      </c>
      <c r="AJ236">
        <v>7</v>
      </c>
    </row>
    <row r="237" spans="1:36" x14ac:dyDescent="0.35">
      <c r="A237" t="s">
        <v>105</v>
      </c>
      <c r="B237" t="s">
        <v>92</v>
      </c>
      <c r="C237" t="s">
        <v>12</v>
      </c>
      <c r="D237" t="s">
        <v>55</v>
      </c>
      <c r="E237">
        <v>17753</v>
      </c>
      <c r="F237">
        <v>1755</v>
      </c>
      <c r="G237">
        <v>13402</v>
      </c>
      <c r="H237">
        <v>6021</v>
      </c>
      <c r="I237">
        <v>36057</v>
      </c>
      <c r="J237">
        <v>66963</v>
      </c>
      <c r="K237">
        <v>3418</v>
      </c>
      <c r="L237">
        <v>20993</v>
      </c>
      <c r="M237">
        <v>19277</v>
      </c>
      <c r="N237">
        <v>10843</v>
      </c>
      <c r="O237">
        <v>22108</v>
      </c>
      <c r="P237">
        <v>1664</v>
      </c>
      <c r="Q237">
        <v>5531</v>
      </c>
      <c r="R237">
        <v>480</v>
      </c>
      <c r="S237">
        <v>7048</v>
      </c>
      <c r="T237">
        <v>697</v>
      </c>
      <c r="U237">
        <v>37984</v>
      </c>
      <c r="V237">
        <v>7235</v>
      </c>
      <c r="W237">
        <v>17611</v>
      </c>
      <c r="X237">
        <v>1325</v>
      </c>
      <c r="Y237">
        <v>57945</v>
      </c>
      <c r="Z237">
        <v>21431</v>
      </c>
      <c r="AA237">
        <v>24254</v>
      </c>
      <c r="AB237">
        <v>1010</v>
      </c>
      <c r="AC237">
        <v>262388</v>
      </c>
      <c r="AD237">
        <v>140417</v>
      </c>
      <c r="AE237">
        <v>402805</v>
      </c>
      <c r="AF237">
        <v>-8.2644359091205002E-2</v>
      </c>
      <c r="AG237" t="s">
        <v>572</v>
      </c>
      <c r="AH237">
        <v>7745</v>
      </c>
      <c r="AI237" t="s">
        <v>587</v>
      </c>
      <c r="AJ237">
        <v>8</v>
      </c>
    </row>
    <row r="238" spans="1:36" x14ac:dyDescent="0.35">
      <c r="A238" t="s">
        <v>105</v>
      </c>
      <c r="B238" t="s">
        <v>92</v>
      </c>
      <c r="C238" t="s">
        <v>12</v>
      </c>
      <c r="D238" t="s">
        <v>55</v>
      </c>
      <c r="E238">
        <v>17753</v>
      </c>
      <c r="F238">
        <v>1755</v>
      </c>
      <c r="G238">
        <v>13402</v>
      </c>
      <c r="H238">
        <v>6021</v>
      </c>
      <c r="I238">
        <v>36057</v>
      </c>
      <c r="J238">
        <v>66963</v>
      </c>
      <c r="K238">
        <v>3418</v>
      </c>
      <c r="L238">
        <v>20993</v>
      </c>
      <c r="M238">
        <v>19277</v>
      </c>
      <c r="N238">
        <v>10843</v>
      </c>
      <c r="O238">
        <v>22108</v>
      </c>
      <c r="P238">
        <v>1664</v>
      </c>
      <c r="Q238">
        <v>5531</v>
      </c>
      <c r="R238">
        <v>480</v>
      </c>
      <c r="S238">
        <v>7048</v>
      </c>
      <c r="T238">
        <v>697</v>
      </c>
      <c r="U238">
        <v>37984</v>
      </c>
      <c r="V238">
        <v>7235</v>
      </c>
      <c r="W238">
        <v>17611</v>
      </c>
      <c r="X238">
        <v>1325</v>
      </c>
      <c r="Y238">
        <v>57945</v>
      </c>
      <c r="Z238">
        <v>21431</v>
      </c>
      <c r="AA238">
        <v>24254</v>
      </c>
      <c r="AB238">
        <v>1010</v>
      </c>
      <c r="AC238">
        <v>262388</v>
      </c>
      <c r="AD238">
        <v>140417</v>
      </c>
      <c r="AE238">
        <v>402805</v>
      </c>
      <c r="AF238">
        <v>-8.2644359091205002E-2</v>
      </c>
      <c r="AG238" t="s">
        <v>573</v>
      </c>
      <c r="AH238">
        <v>45219</v>
      </c>
      <c r="AI238" t="s">
        <v>588</v>
      </c>
      <c r="AJ238">
        <v>9</v>
      </c>
    </row>
    <row r="239" spans="1:36" x14ac:dyDescent="0.35">
      <c r="A239" t="s">
        <v>105</v>
      </c>
      <c r="B239" t="s">
        <v>92</v>
      </c>
      <c r="C239" t="s">
        <v>12</v>
      </c>
      <c r="D239" t="s">
        <v>55</v>
      </c>
      <c r="E239">
        <v>17753</v>
      </c>
      <c r="F239">
        <v>1755</v>
      </c>
      <c r="G239">
        <v>13402</v>
      </c>
      <c r="H239">
        <v>6021</v>
      </c>
      <c r="I239">
        <v>36057</v>
      </c>
      <c r="J239">
        <v>66963</v>
      </c>
      <c r="K239">
        <v>3418</v>
      </c>
      <c r="L239">
        <v>20993</v>
      </c>
      <c r="M239">
        <v>19277</v>
      </c>
      <c r="N239">
        <v>10843</v>
      </c>
      <c r="O239">
        <v>22108</v>
      </c>
      <c r="P239">
        <v>1664</v>
      </c>
      <c r="Q239">
        <v>5531</v>
      </c>
      <c r="R239">
        <v>480</v>
      </c>
      <c r="S239">
        <v>7048</v>
      </c>
      <c r="T239">
        <v>697</v>
      </c>
      <c r="U239">
        <v>37984</v>
      </c>
      <c r="V239">
        <v>7235</v>
      </c>
      <c r="W239">
        <v>17611</v>
      </c>
      <c r="X239">
        <v>1325</v>
      </c>
      <c r="Y239">
        <v>57945</v>
      </c>
      <c r="Z239">
        <v>21431</v>
      </c>
      <c r="AA239">
        <v>24254</v>
      </c>
      <c r="AB239">
        <v>1010</v>
      </c>
      <c r="AC239">
        <v>262388</v>
      </c>
      <c r="AD239">
        <v>140417</v>
      </c>
      <c r="AE239">
        <v>402805</v>
      </c>
      <c r="AF239">
        <v>-8.2644359091205002E-2</v>
      </c>
      <c r="AG239" t="s">
        <v>574</v>
      </c>
      <c r="AH239">
        <v>18936</v>
      </c>
      <c r="AI239" t="s">
        <v>589</v>
      </c>
      <c r="AJ239">
        <v>10</v>
      </c>
    </row>
    <row r="240" spans="1:36" x14ac:dyDescent="0.35">
      <c r="A240" t="s">
        <v>105</v>
      </c>
      <c r="B240" t="s">
        <v>92</v>
      </c>
      <c r="C240" t="s">
        <v>12</v>
      </c>
      <c r="D240" t="s">
        <v>55</v>
      </c>
      <c r="E240">
        <v>17753</v>
      </c>
      <c r="F240">
        <v>1755</v>
      </c>
      <c r="G240">
        <v>13402</v>
      </c>
      <c r="H240">
        <v>6021</v>
      </c>
      <c r="I240">
        <v>36057</v>
      </c>
      <c r="J240">
        <v>66963</v>
      </c>
      <c r="K240">
        <v>3418</v>
      </c>
      <c r="L240">
        <v>20993</v>
      </c>
      <c r="M240">
        <v>19277</v>
      </c>
      <c r="N240">
        <v>10843</v>
      </c>
      <c r="O240">
        <v>22108</v>
      </c>
      <c r="P240">
        <v>1664</v>
      </c>
      <c r="Q240">
        <v>5531</v>
      </c>
      <c r="R240">
        <v>480</v>
      </c>
      <c r="S240">
        <v>7048</v>
      </c>
      <c r="T240">
        <v>697</v>
      </c>
      <c r="U240">
        <v>37984</v>
      </c>
      <c r="V240">
        <v>7235</v>
      </c>
      <c r="W240">
        <v>17611</v>
      </c>
      <c r="X240">
        <v>1325</v>
      </c>
      <c r="Y240">
        <v>57945</v>
      </c>
      <c r="Z240">
        <v>21431</v>
      </c>
      <c r="AA240">
        <v>24254</v>
      </c>
      <c r="AB240">
        <v>1010</v>
      </c>
      <c r="AC240">
        <v>262388</v>
      </c>
      <c r="AD240">
        <v>140417</v>
      </c>
      <c r="AE240">
        <v>402805</v>
      </c>
      <c r="AF240">
        <v>-8.2644359091205002E-2</v>
      </c>
      <c r="AG240" t="s">
        <v>575</v>
      </c>
      <c r="AH240">
        <v>79376</v>
      </c>
      <c r="AI240" t="s">
        <v>590</v>
      </c>
      <c r="AJ240">
        <v>11</v>
      </c>
    </row>
    <row r="241" spans="1:36" x14ac:dyDescent="0.35">
      <c r="A241" t="s">
        <v>105</v>
      </c>
      <c r="B241" t="s">
        <v>92</v>
      </c>
      <c r="C241" t="s">
        <v>12</v>
      </c>
      <c r="D241" t="s">
        <v>55</v>
      </c>
      <c r="E241">
        <v>17753</v>
      </c>
      <c r="F241">
        <v>1755</v>
      </c>
      <c r="G241">
        <v>13402</v>
      </c>
      <c r="H241">
        <v>6021</v>
      </c>
      <c r="I241">
        <v>36057</v>
      </c>
      <c r="J241">
        <v>66963</v>
      </c>
      <c r="K241">
        <v>3418</v>
      </c>
      <c r="L241">
        <v>20993</v>
      </c>
      <c r="M241">
        <v>19277</v>
      </c>
      <c r="N241">
        <v>10843</v>
      </c>
      <c r="O241">
        <v>22108</v>
      </c>
      <c r="P241">
        <v>1664</v>
      </c>
      <c r="Q241">
        <v>5531</v>
      </c>
      <c r="R241">
        <v>480</v>
      </c>
      <c r="S241">
        <v>7048</v>
      </c>
      <c r="T241">
        <v>697</v>
      </c>
      <c r="U241">
        <v>37984</v>
      </c>
      <c r="V241">
        <v>7235</v>
      </c>
      <c r="W241">
        <v>17611</v>
      </c>
      <c r="X241">
        <v>1325</v>
      </c>
      <c r="Y241">
        <v>57945</v>
      </c>
      <c r="Z241">
        <v>21431</v>
      </c>
      <c r="AA241">
        <v>24254</v>
      </c>
      <c r="AB241">
        <v>1010</v>
      </c>
      <c r="AC241">
        <v>262388</v>
      </c>
      <c r="AD241">
        <v>140417</v>
      </c>
      <c r="AE241">
        <v>402805</v>
      </c>
      <c r="AF241">
        <v>-8.2644359091205002E-2</v>
      </c>
      <c r="AG241" t="s">
        <v>576</v>
      </c>
      <c r="AH241">
        <v>25264</v>
      </c>
      <c r="AI241" t="s">
        <v>591</v>
      </c>
      <c r="AJ241">
        <v>12</v>
      </c>
    </row>
    <row r="242" spans="1:36" x14ac:dyDescent="0.35">
      <c r="A242" t="s">
        <v>106</v>
      </c>
      <c r="B242" t="s">
        <v>92</v>
      </c>
      <c r="C242" t="s">
        <v>13</v>
      </c>
      <c r="D242" t="s">
        <v>55</v>
      </c>
      <c r="E242">
        <v>35171</v>
      </c>
      <c r="F242">
        <v>15072</v>
      </c>
      <c r="G242">
        <v>726</v>
      </c>
      <c r="H242">
        <v>1615</v>
      </c>
      <c r="I242">
        <v>6994</v>
      </c>
      <c r="J242">
        <v>7885</v>
      </c>
      <c r="K242">
        <v>1850</v>
      </c>
      <c r="L242">
        <v>1849</v>
      </c>
      <c r="M242">
        <v>107</v>
      </c>
      <c r="N242">
        <v>10557</v>
      </c>
      <c r="O242">
        <v>72</v>
      </c>
      <c r="P242">
        <v>1120</v>
      </c>
      <c r="Q242">
        <v>3642</v>
      </c>
      <c r="R242">
        <v>7067</v>
      </c>
      <c r="S242">
        <v>9476</v>
      </c>
      <c r="T242">
        <v>17597</v>
      </c>
      <c r="U242">
        <v>15822</v>
      </c>
      <c r="V242">
        <v>17841</v>
      </c>
      <c r="W242">
        <v>3488</v>
      </c>
      <c r="X242">
        <v>7410</v>
      </c>
      <c r="Y242">
        <v>11865</v>
      </c>
      <c r="Z242">
        <v>757</v>
      </c>
      <c r="AA242">
        <v>5654</v>
      </c>
      <c r="AB242">
        <v>18925</v>
      </c>
      <c r="AC242">
        <v>94867</v>
      </c>
      <c r="AD242">
        <v>107695</v>
      </c>
      <c r="AE242">
        <v>202562</v>
      </c>
      <c r="AF242">
        <v>6.0462481330792607E-2</v>
      </c>
      <c r="AG242" t="s">
        <v>565</v>
      </c>
      <c r="AH242">
        <v>50243</v>
      </c>
      <c r="AI242" t="s">
        <v>580</v>
      </c>
      <c r="AJ242">
        <v>1</v>
      </c>
    </row>
    <row r="243" spans="1:36" x14ac:dyDescent="0.35">
      <c r="A243" t="s">
        <v>106</v>
      </c>
      <c r="B243" t="s">
        <v>92</v>
      </c>
      <c r="C243" t="s">
        <v>13</v>
      </c>
      <c r="D243" t="s">
        <v>55</v>
      </c>
      <c r="E243">
        <v>35171</v>
      </c>
      <c r="F243">
        <v>15072</v>
      </c>
      <c r="G243">
        <v>726</v>
      </c>
      <c r="H243">
        <v>1615</v>
      </c>
      <c r="I243">
        <v>6994</v>
      </c>
      <c r="J243">
        <v>7885</v>
      </c>
      <c r="K243">
        <v>1850</v>
      </c>
      <c r="L243">
        <v>1849</v>
      </c>
      <c r="M243">
        <v>107</v>
      </c>
      <c r="N243">
        <v>10557</v>
      </c>
      <c r="O243">
        <v>72</v>
      </c>
      <c r="P243">
        <v>1120</v>
      </c>
      <c r="Q243">
        <v>3642</v>
      </c>
      <c r="R243">
        <v>7067</v>
      </c>
      <c r="S243">
        <v>9476</v>
      </c>
      <c r="T243">
        <v>17597</v>
      </c>
      <c r="U243">
        <v>15822</v>
      </c>
      <c r="V243">
        <v>17841</v>
      </c>
      <c r="W243">
        <v>3488</v>
      </c>
      <c r="X243">
        <v>7410</v>
      </c>
      <c r="Y243">
        <v>11865</v>
      </c>
      <c r="Z243">
        <v>757</v>
      </c>
      <c r="AA243">
        <v>5654</v>
      </c>
      <c r="AB243">
        <v>18925</v>
      </c>
      <c r="AC243">
        <v>94867</v>
      </c>
      <c r="AD243">
        <v>107695</v>
      </c>
      <c r="AE243">
        <v>202562</v>
      </c>
      <c r="AF243">
        <v>6.0462481330792607E-2</v>
      </c>
      <c r="AG243" t="s">
        <v>566</v>
      </c>
      <c r="AH243">
        <v>2341</v>
      </c>
      <c r="AI243" t="s">
        <v>581</v>
      </c>
      <c r="AJ243">
        <v>2</v>
      </c>
    </row>
    <row r="244" spans="1:36" x14ac:dyDescent="0.35">
      <c r="A244" t="s">
        <v>106</v>
      </c>
      <c r="B244" t="s">
        <v>92</v>
      </c>
      <c r="C244" t="s">
        <v>13</v>
      </c>
      <c r="D244" t="s">
        <v>55</v>
      </c>
      <c r="E244">
        <v>35171</v>
      </c>
      <c r="F244">
        <v>15072</v>
      </c>
      <c r="G244">
        <v>726</v>
      </c>
      <c r="H244">
        <v>1615</v>
      </c>
      <c r="I244">
        <v>6994</v>
      </c>
      <c r="J244">
        <v>7885</v>
      </c>
      <c r="K244">
        <v>1850</v>
      </c>
      <c r="L244">
        <v>1849</v>
      </c>
      <c r="M244">
        <v>107</v>
      </c>
      <c r="N244">
        <v>10557</v>
      </c>
      <c r="O244">
        <v>72</v>
      </c>
      <c r="P244">
        <v>1120</v>
      </c>
      <c r="Q244">
        <v>3642</v>
      </c>
      <c r="R244">
        <v>7067</v>
      </c>
      <c r="S244">
        <v>9476</v>
      </c>
      <c r="T244">
        <v>17597</v>
      </c>
      <c r="U244">
        <v>15822</v>
      </c>
      <c r="V244">
        <v>17841</v>
      </c>
      <c r="W244">
        <v>3488</v>
      </c>
      <c r="X244">
        <v>7410</v>
      </c>
      <c r="Y244">
        <v>11865</v>
      </c>
      <c r="Z244">
        <v>757</v>
      </c>
      <c r="AA244">
        <v>5654</v>
      </c>
      <c r="AB244">
        <v>18925</v>
      </c>
      <c r="AC244">
        <v>94867</v>
      </c>
      <c r="AD244">
        <v>107695</v>
      </c>
      <c r="AE244">
        <v>202562</v>
      </c>
      <c r="AF244">
        <v>6.0462481330792607E-2</v>
      </c>
      <c r="AG244" t="s">
        <v>567</v>
      </c>
      <c r="AH244">
        <v>14879</v>
      </c>
      <c r="AI244" t="s">
        <v>582</v>
      </c>
      <c r="AJ244">
        <v>3</v>
      </c>
    </row>
    <row r="245" spans="1:36" x14ac:dyDescent="0.35">
      <c r="A245" t="s">
        <v>106</v>
      </c>
      <c r="B245" t="s">
        <v>92</v>
      </c>
      <c r="C245" t="s">
        <v>13</v>
      </c>
      <c r="D245" t="s">
        <v>55</v>
      </c>
      <c r="E245">
        <v>35171</v>
      </c>
      <c r="F245">
        <v>15072</v>
      </c>
      <c r="G245">
        <v>726</v>
      </c>
      <c r="H245">
        <v>1615</v>
      </c>
      <c r="I245">
        <v>6994</v>
      </c>
      <c r="J245">
        <v>7885</v>
      </c>
      <c r="K245">
        <v>1850</v>
      </c>
      <c r="L245">
        <v>1849</v>
      </c>
      <c r="M245">
        <v>107</v>
      </c>
      <c r="N245">
        <v>10557</v>
      </c>
      <c r="O245">
        <v>72</v>
      </c>
      <c r="P245">
        <v>1120</v>
      </c>
      <c r="Q245">
        <v>3642</v>
      </c>
      <c r="R245">
        <v>7067</v>
      </c>
      <c r="S245">
        <v>9476</v>
      </c>
      <c r="T245">
        <v>17597</v>
      </c>
      <c r="U245">
        <v>15822</v>
      </c>
      <c r="V245">
        <v>17841</v>
      </c>
      <c r="W245">
        <v>3488</v>
      </c>
      <c r="X245">
        <v>7410</v>
      </c>
      <c r="Y245">
        <v>11865</v>
      </c>
      <c r="Z245">
        <v>757</v>
      </c>
      <c r="AA245">
        <v>5654</v>
      </c>
      <c r="AB245">
        <v>18925</v>
      </c>
      <c r="AC245">
        <v>94867</v>
      </c>
      <c r="AD245">
        <v>107695</v>
      </c>
      <c r="AE245">
        <v>202562</v>
      </c>
      <c r="AF245">
        <v>6.0462481330792607E-2</v>
      </c>
      <c r="AG245" t="s">
        <v>568</v>
      </c>
      <c r="AH245">
        <v>3699</v>
      </c>
      <c r="AI245" t="s">
        <v>583</v>
      </c>
      <c r="AJ245">
        <v>4</v>
      </c>
    </row>
    <row r="246" spans="1:36" x14ac:dyDescent="0.35">
      <c r="A246" t="s">
        <v>106</v>
      </c>
      <c r="B246" t="s">
        <v>92</v>
      </c>
      <c r="C246" t="s">
        <v>13</v>
      </c>
      <c r="D246" t="s">
        <v>55</v>
      </c>
      <c r="E246">
        <v>35171</v>
      </c>
      <c r="F246">
        <v>15072</v>
      </c>
      <c r="G246">
        <v>726</v>
      </c>
      <c r="H246">
        <v>1615</v>
      </c>
      <c r="I246">
        <v>6994</v>
      </c>
      <c r="J246">
        <v>7885</v>
      </c>
      <c r="K246">
        <v>1850</v>
      </c>
      <c r="L246">
        <v>1849</v>
      </c>
      <c r="M246">
        <v>107</v>
      </c>
      <c r="N246">
        <v>10557</v>
      </c>
      <c r="O246">
        <v>72</v>
      </c>
      <c r="P246">
        <v>1120</v>
      </c>
      <c r="Q246">
        <v>3642</v>
      </c>
      <c r="R246">
        <v>7067</v>
      </c>
      <c r="S246">
        <v>9476</v>
      </c>
      <c r="T246">
        <v>17597</v>
      </c>
      <c r="U246">
        <v>15822</v>
      </c>
      <c r="V246">
        <v>17841</v>
      </c>
      <c r="W246">
        <v>3488</v>
      </c>
      <c r="X246">
        <v>7410</v>
      </c>
      <c r="Y246">
        <v>11865</v>
      </c>
      <c r="Z246">
        <v>757</v>
      </c>
      <c r="AA246">
        <v>5654</v>
      </c>
      <c r="AB246">
        <v>18925</v>
      </c>
      <c r="AC246">
        <v>94867</v>
      </c>
      <c r="AD246">
        <v>107695</v>
      </c>
      <c r="AE246">
        <v>202562</v>
      </c>
      <c r="AF246">
        <v>6.0462481330792607E-2</v>
      </c>
      <c r="AG246" t="s">
        <v>569</v>
      </c>
      <c r="AH246">
        <v>10664</v>
      </c>
      <c r="AI246" t="s">
        <v>584</v>
      </c>
      <c r="AJ246">
        <v>5</v>
      </c>
    </row>
    <row r="247" spans="1:36" x14ac:dyDescent="0.35">
      <c r="A247" t="s">
        <v>106</v>
      </c>
      <c r="B247" t="s">
        <v>92</v>
      </c>
      <c r="C247" t="s">
        <v>13</v>
      </c>
      <c r="D247" t="s">
        <v>55</v>
      </c>
      <c r="E247">
        <v>35171</v>
      </c>
      <c r="F247">
        <v>15072</v>
      </c>
      <c r="G247">
        <v>726</v>
      </c>
      <c r="H247">
        <v>1615</v>
      </c>
      <c r="I247">
        <v>6994</v>
      </c>
      <c r="J247">
        <v>7885</v>
      </c>
      <c r="K247">
        <v>1850</v>
      </c>
      <c r="L247">
        <v>1849</v>
      </c>
      <c r="M247">
        <v>107</v>
      </c>
      <c r="N247">
        <v>10557</v>
      </c>
      <c r="O247">
        <v>72</v>
      </c>
      <c r="P247">
        <v>1120</v>
      </c>
      <c r="Q247">
        <v>3642</v>
      </c>
      <c r="R247">
        <v>7067</v>
      </c>
      <c r="S247">
        <v>9476</v>
      </c>
      <c r="T247">
        <v>17597</v>
      </c>
      <c r="U247">
        <v>15822</v>
      </c>
      <c r="V247">
        <v>17841</v>
      </c>
      <c r="W247">
        <v>3488</v>
      </c>
      <c r="X247">
        <v>7410</v>
      </c>
      <c r="Y247">
        <v>11865</v>
      </c>
      <c r="Z247">
        <v>757</v>
      </c>
      <c r="AA247">
        <v>5654</v>
      </c>
      <c r="AB247">
        <v>18925</v>
      </c>
      <c r="AC247">
        <v>94867</v>
      </c>
      <c r="AD247">
        <v>107695</v>
      </c>
      <c r="AE247">
        <v>202562</v>
      </c>
      <c r="AF247">
        <v>6.0462481330792607E-2</v>
      </c>
      <c r="AG247" t="s">
        <v>570</v>
      </c>
      <c r="AH247">
        <v>1192</v>
      </c>
      <c r="AI247" t="s">
        <v>585</v>
      </c>
      <c r="AJ247">
        <v>6</v>
      </c>
    </row>
    <row r="248" spans="1:36" x14ac:dyDescent="0.35">
      <c r="A248" t="s">
        <v>106</v>
      </c>
      <c r="B248" t="s">
        <v>92</v>
      </c>
      <c r="C248" t="s">
        <v>13</v>
      </c>
      <c r="D248" t="s">
        <v>55</v>
      </c>
      <c r="E248">
        <v>35171</v>
      </c>
      <c r="F248">
        <v>15072</v>
      </c>
      <c r="G248">
        <v>726</v>
      </c>
      <c r="H248">
        <v>1615</v>
      </c>
      <c r="I248">
        <v>6994</v>
      </c>
      <c r="J248">
        <v>7885</v>
      </c>
      <c r="K248">
        <v>1850</v>
      </c>
      <c r="L248">
        <v>1849</v>
      </c>
      <c r="M248">
        <v>107</v>
      </c>
      <c r="N248">
        <v>10557</v>
      </c>
      <c r="O248">
        <v>72</v>
      </c>
      <c r="P248">
        <v>1120</v>
      </c>
      <c r="Q248">
        <v>3642</v>
      </c>
      <c r="R248">
        <v>7067</v>
      </c>
      <c r="S248">
        <v>9476</v>
      </c>
      <c r="T248">
        <v>17597</v>
      </c>
      <c r="U248">
        <v>15822</v>
      </c>
      <c r="V248">
        <v>17841</v>
      </c>
      <c r="W248">
        <v>3488</v>
      </c>
      <c r="X248">
        <v>7410</v>
      </c>
      <c r="Y248">
        <v>11865</v>
      </c>
      <c r="Z248">
        <v>757</v>
      </c>
      <c r="AA248">
        <v>5654</v>
      </c>
      <c r="AB248">
        <v>18925</v>
      </c>
      <c r="AC248">
        <v>94867</v>
      </c>
      <c r="AD248">
        <v>107695</v>
      </c>
      <c r="AE248">
        <v>202562</v>
      </c>
      <c r="AF248">
        <v>6.0462481330792607E-2</v>
      </c>
      <c r="AG248" t="s">
        <v>571</v>
      </c>
      <c r="AH248">
        <v>10709</v>
      </c>
      <c r="AI248" t="s">
        <v>586</v>
      </c>
      <c r="AJ248">
        <v>7</v>
      </c>
    </row>
    <row r="249" spans="1:36" x14ac:dyDescent="0.35">
      <c r="A249" t="s">
        <v>106</v>
      </c>
      <c r="B249" t="s">
        <v>92</v>
      </c>
      <c r="C249" t="s">
        <v>13</v>
      </c>
      <c r="D249" t="s">
        <v>55</v>
      </c>
      <c r="E249">
        <v>35171</v>
      </c>
      <c r="F249">
        <v>15072</v>
      </c>
      <c r="G249">
        <v>726</v>
      </c>
      <c r="H249">
        <v>1615</v>
      </c>
      <c r="I249">
        <v>6994</v>
      </c>
      <c r="J249">
        <v>7885</v>
      </c>
      <c r="K249">
        <v>1850</v>
      </c>
      <c r="L249">
        <v>1849</v>
      </c>
      <c r="M249">
        <v>107</v>
      </c>
      <c r="N249">
        <v>10557</v>
      </c>
      <c r="O249">
        <v>72</v>
      </c>
      <c r="P249">
        <v>1120</v>
      </c>
      <c r="Q249">
        <v>3642</v>
      </c>
      <c r="R249">
        <v>7067</v>
      </c>
      <c r="S249">
        <v>9476</v>
      </c>
      <c r="T249">
        <v>17597</v>
      </c>
      <c r="U249">
        <v>15822</v>
      </c>
      <c r="V249">
        <v>17841</v>
      </c>
      <c r="W249">
        <v>3488</v>
      </c>
      <c r="X249">
        <v>7410</v>
      </c>
      <c r="Y249">
        <v>11865</v>
      </c>
      <c r="Z249">
        <v>757</v>
      </c>
      <c r="AA249">
        <v>5654</v>
      </c>
      <c r="AB249">
        <v>18925</v>
      </c>
      <c r="AC249">
        <v>94867</v>
      </c>
      <c r="AD249">
        <v>107695</v>
      </c>
      <c r="AE249">
        <v>202562</v>
      </c>
      <c r="AF249">
        <v>6.0462481330792607E-2</v>
      </c>
      <c r="AG249" t="s">
        <v>572</v>
      </c>
      <c r="AH249">
        <v>27073</v>
      </c>
      <c r="AI249" t="s">
        <v>587</v>
      </c>
      <c r="AJ249">
        <v>8</v>
      </c>
    </row>
    <row r="250" spans="1:36" x14ac:dyDescent="0.35">
      <c r="A250" t="s">
        <v>106</v>
      </c>
      <c r="B250" t="s">
        <v>92</v>
      </c>
      <c r="C250" t="s">
        <v>13</v>
      </c>
      <c r="D250" t="s">
        <v>55</v>
      </c>
      <c r="E250">
        <v>35171</v>
      </c>
      <c r="F250">
        <v>15072</v>
      </c>
      <c r="G250">
        <v>726</v>
      </c>
      <c r="H250">
        <v>1615</v>
      </c>
      <c r="I250">
        <v>6994</v>
      </c>
      <c r="J250">
        <v>7885</v>
      </c>
      <c r="K250">
        <v>1850</v>
      </c>
      <c r="L250">
        <v>1849</v>
      </c>
      <c r="M250">
        <v>107</v>
      </c>
      <c r="N250">
        <v>10557</v>
      </c>
      <c r="O250">
        <v>72</v>
      </c>
      <c r="P250">
        <v>1120</v>
      </c>
      <c r="Q250">
        <v>3642</v>
      </c>
      <c r="R250">
        <v>7067</v>
      </c>
      <c r="S250">
        <v>9476</v>
      </c>
      <c r="T250">
        <v>17597</v>
      </c>
      <c r="U250">
        <v>15822</v>
      </c>
      <c r="V250">
        <v>17841</v>
      </c>
      <c r="W250">
        <v>3488</v>
      </c>
      <c r="X250">
        <v>7410</v>
      </c>
      <c r="Y250">
        <v>11865</v>
      </c>
      <c r="Z250">
        <v>757</v>
      </c>
      <c r="AA250">
        <v>5654</v>
      </c>
      <c r="AB250">
        <v>18925</v>
      </c>
      <c r="AC250">
        <v>94867</v>
      </c>
      <c r="AD250">
        <v>107695</v>
      </c>
      <c r="AE250">
        <v>202562</v>
      </c>
      <c r="AF250">
        <v>6.0462481330792607E-2</v>
      </c>
      <c r="AG250" t="s">
        <v>573</v>
      </c>
      <c r="AH250">
        <v>33663</v>
      </c>
      <c r="AI250" t="s">
        <v>588</v>
      </c>
      <c r="AJ250">
        <v>9</v>
      </c>
    </row>
    <row r="251" spans="1:36" x14ac:dyDescent="0.35">
      <c r="A251" t="s">
        <v>106</v>
      </c>
      <c r="B251" t="s">
        <v>92</v>
      </c>
      <c r="C251" t="s">
        <v>13</v>
      </c>
      <c r="D251" t="s">
        <v>55</v>
      </c>
      <c r="E251">
        <v>35171</v>
      </c>
      <c r="F251">
        <v>15072</v>
      </c>
      <c r="G251">
        <v>726</v>
      </c>
      <c r="H251">
        <v>1615</v>
      </c>
      <c r="I251">
        <v>6994</v>
      </c>
      <c r="J251">
        <v>7885</v>
      </c>
      <c r="K251">
        <v>1850</v>
      </c>
      <c r="L251">
        <v>1849</v>
      </c>
      <c r="M251">
        <v>107</v>
      </c>
      <c r="N251">
        <v>10557</v>
      </c>
      <c r="O251">
        <v>72</v>
      </c>
      <c r="P251">
        <v>1120</v>
      </c>
      <c r="Q251">
        <v>3642</v>
      </c>
      <c r="R251">
        <v>7067</v>
      </c>
      <c r="S251">
        <v>9476</v>
      </c>
      <c r="T251">
        <v>17597</v>
      </c>
      <c r="U251">
        <v>15822</v>
      </c>
      <c r="V251">
        <v>17841</v>
      </c>
      <c r="W251">
        <v>3488</v>
      </c>
      <c r="X251">
        <v>7410</v>
      </c>
      <c r="Y251">
        <v>11865</v>
      </c>
      <c r="Z251">
        <v>757</v>
      </c>
      <c r="AA251">
        <v>5654</v>
      </c>
      <c r="AB251">
        <v>18925</v>
      </c>
      <c r="AC251">
        <v>94867</v>
      </c>
      <c r="AD251">
        <v>107695</v>
      </c>
      <c r="AE251">
        <v>202562</v>
      </c>
      <c r="AF251">
        <v>6.0462481330792607E-2</v>
      </c>
      <c r="AG251" t="s">
        <v>574</v>
      </c>
      <c r="AH251">
        <v>10898</v>
      </c>
      <c r="AI251" t="s">
        <v>589</v>
      </c>
      <c r="AJ251">
        <v>10</v>
      </c>
    </row>
    <row r="252" spans="1:36" x14ac:dyDescent="0.35">
      <c r="A252" t="s">
        <v>106</v>
      </c>
      <c r="B252" t="s">
        <v>92</v>
      </c>
      <c r="C252" t="s">
        <v>13</v>
      </c>
      <c r="D252" t="s">
        <v>55</v>
      </c>
      <c r="E252">
        <v>35171</v>
      </c>
      <c r="F252">
        <v>15072</v>
      </c>
      <c r="G252">
        <v>726</v>
      </c>
      <c r="H252">
        <v>1615</v>
      </c>
      <c r="I252">
        <v>6994</v>
      </c>
      <c r="J252">
        <v>7885</v>
      </c>
      <c r="K252">
        <v>1850</v>
      </c>
      <c r="L252">
        <v>1849</v>
      </c>
      <c r="M252">
        <v>107</v>
      </c>
      <c r="N252">
        <v>10557</v>
      </c>
      <c r="O252">
        <v>72</v>
      </c>
      <c r="P252">
        <v>1120</v>
      </c>
      <c r="Q252">
        <v>3642</v>
      </c>
      <c r="R252">
        <v>7067</v>
      </c>
      <c r="S252">
        <v>9476</v>
      </c>
      <c r="T252">
        <v>17597</v>
      </c>
      <c r="U252">
        <v>15822</v>
      </c>
      <c r="V252">
        <v>17841</v>
      </c>
      <c r="W252">
        <v>3488</v>
      </c>
      <c r="X252">
        <v>7410</v>
      </c>
      <c r="Y252">
        <v>11865</v>
      </c>
      <c r="Z252">
        <v>757</v>
      </c>
      <c r="AA252">
        <v>5654</v>
      </c>
      <c r="AB252">
        <v>18925</v>
      </c>
      <c r="AC252">
        <v>94867</v>
      </c>
      <c r="AD252">
        <v>107695</v>
      </c>
      <c r="AE252">
        <v>202562</v>
      </c>
      <c r="AF252">
        <v>6.0462481330792607E-2</v>
      </c>
      <c r="AG252" t="s">
        <v>575</v>
      </c>
      <c r="AH252">
        <v>12622</v>
      </c>
      <c r="AI252" t="s">
        <v>590</v>
      </c>
      <c r="AJ252">
        <v>11</v>
      </c>
    </row>
    <row r="253" spans="1:36" x14ac:dyDescent="0.35">
      <c r="A253" t="s">
        <v>106</v>
      </c>
      <c r="B253" t="s">
        <v>92</v>
      </c>
      <c r="C253" t="s">
        <v>13</v>
      </c>
      <c r="D253" t="s">
        <v>55</v>
      </c>
      <c r="E253">
        <v>35171</v>
      </c>
      <c r="F253">
        <v>15072</v>
      </c>
      <c r="G253">
        <v>726</v>
      </c>
      <c r="H253">
        <v>1615</v>
      </c>
      <c r="I253">
        <v>6994</v>
      </c>
      <c r="J253">
        <v>7885</v>
      </c>
      <c r="K253">
        <v>1850</v>
      </c>
      <c r="L253">
        <v>1849</v>
      </c>
      <c r="M253">
        <v>107</v>
      </c>
      <c r="N253">
        <v>10557</v>
      </c>
      <c r="O253">
        <v>72</v>
      </c>
      <c r="P253">
        <v>1120</v>
      </c>
      <c r="Q253">
        <v>3642</v>
      </c>
      <c r="R253">
        <v>7067</v>
      </c>
      <c r="S253">
        <v>9476</v>
      </c>
      <c r="T253">
        <v>17597</v>
      </c>
      <c r="U253">
        <v>15822</v>
      </c>
      <c r="V253">
        <v>17841</v>
      </c>
      <c r="W253">
        <v>3488</v>
      </c>
      <c r="X253">
        <v>7410</v>
      </c>
      <c r="Y253">
        <v>11865</v>
      </c>
      <c r="Z253">
        <v>757</v>
      </c>
      <c r="AA253">
        <v>5654</v>
      </c>
      <c r="AB253">
        <v>18925</v>
      </c>
      <c r="AC253">
        <v>94867</v>
      </c>
      <c r="AD253">
        <v>107695</v>
      </c>
      <c r="AE253">
        <v>202562</v>
      </c>
      <c r="AF253">
        <v>6.0462481330792607E-2</v>
      </c>
      <c r="AG253" t="s">
        <v>576</v>
      </c>
      <c r="AH253">
        <v>24579</v>
      </c>
      <c r="AI253" t="s">
        <v>591</v>
      </c>
      <c r="AJ253">
        <v>12</v>
      </c>
    </row>
    <row r="254" spans="1:36" x14ac:dyDescent="0.35">
      <c r="A254" t="s">
        <v>231</v>
      </c>
      <c r="B254" t="s">
        <v>92</v>
      </c>
      <c r="C254" t="s">
        <v>14</v>
      </c>
      <c r="D254" t="s">
        <v>55</v>
      </c>
      <c r="E254">
        <v>24127</v>
      </c>
      <c r="F254">
        <v>30706</v>
      </c>
      <c r="G254">
        <v>15268</v>
      </c>
      <c r="H254">
        <v>3351</v>
      </c>
      <c r="I254">
        <v>29894</v>
      </c>
      <c r="J254">
        <v>6561</v>
      </c>
      <c r="K254">
        <v>6600</v>
      </c>
      <c r="L254">
        <v>9898</v>
      </c>
      <c r="M254">
        <v>85</v>
      </c>
      <c r="N254">
        <v>8331</v>
      </c>
      <c r="O254">
        <v>3562</v>
      </c>
      <c r="P254">
        <v>5569</v>
      </c>
      <c r="Q254">
        <v>4456</v>
      </c>
      <c r="R254">
        <v>1565</v>
      </c>
      <c r="S254">
        <v>6519</v>
      </c>
      <c r="T254">
        <v>805</v>
      </c>
      <c r="U254">
        <v>10224</v>
      </c>
      <c r="V254">
        <v>3053</v>
      </c>
      <c r="W254">
        <v>1467</v>
      </c>
      <c r="X254">
        <v>2199</v>
      </c>
      <c r="Y254">
        <v>26269</v>
      </c>
      <c r="Z254">
        <v>6567</v>
      </c>
      <c r="AA254">
        <v>6907</v>
      </c>
      <c r="AB254">
        <v>0</v>
      </c>
      <c r="AC254">
        <v>135378</v>
      </c>
      <c r="AD254">
        <v>78605</v>
      </c>
      <c r="AE254">
        <v>213983</v>
      </c>
      <c r="AF254">
        <v>0.26116081013382952</v>
      </c>
      <c r="AG254" t="s">
        <v>565</v>
      </c>
      <c r="AH254">
        <v>54833</v>
      </c>
      <c r="AI254" t="s">
        <v>580</v>
      </c>
      <c r="AJ254">
        <v>1</v>
      </c>
    </row>
    <row r="255" spans="1:36" x14ac:dyDescent="0.35">
      <c r="A255" t="s">
        <v>231</v>
      </c>
      <c r="B255" t="s">
        <v>92</v>
      </c>
      <c r="C255" t="s">
        <v>14</v>
      </c>
      <c r="D255" t="s">
        <v>55</v>
      </c>
      <c r="E255">
        <v>24127</v>
      </c>
      <c r="F255">
        <v>30706</v>
      </c>
      <c r="G255">
        <v>15268</v>
      </c>
      <c r="H255">
        <v>3351</v>
      </c>
      <c r="I255">
        <v>29894</v>
      </c>
      <c r="J255">
        <v>6561</v>
      </c>
      <c r="K255">
        <v>6600</v>
      </c>
      <c r="L255">
        <v>9898</v>
      </c>
      <c r="M255">
        <v>85</v>
      </c>
      <c r="N255">
        <v>8331</v>
      </c>
      <c r="O255">
        <v>3562</v>
      </c>
      <c r="P255">
        <v>5569</v>
      </c>
      <c r="Q255">
        <v>4456</v>
      </c>
      <c r="R255">
        <v>1565</v>
      </c>
      <c r="S255">
        <v>6519</v>
      </c>
      <c r="T255">
        <v>805</v>
      </c>
      <c r="U255">
        <v>10224</v>
      </c>
      <c r="V255">
        <v>3053</v>
      </c>
      <c r="W255">
        <v>1467</v>
      </c>
      <c r="X255">
        <v>2199</v>
      </c>
      <c r="Y255">
        <v>26269</v>
      </c>
      <c r="Z255">
        <v>6567</v>
      </c>
      <c r="AA255">
        <v>6907</v>
      </c>
      <c r="AB255">
        <v>0</v>
      </c>
      <c r="AC255">
        <v>135378</v>
      </c>
      <c r="AD255">
        <v>78605</v>
      </c>
      <c r="AE255">
        <v>213983</v>
      </c>
      <c r="AF255">
        <v>0.26116081013382952</v>
      </c>
      <c r="AG255" t="s">
        <v>566</v>
      </c>
      <c r="AH255">
        <v>18619</v>
      </c>
      <c r="AI255" t="s">
        <v>581</v>
      </c>
      <c r="AJ255">
        <v>2</v>
      </c>
    </row>
    <row r="256" spans="1:36" x14ac:dyDescent="0.35">
      <c r="A256" t="s">
        <v>231</v>
      </c>
      <c r="B256" t="s">
        <v>92</v>
      </c>
      <c r="C256" t="s">
        <v>14</v>
      </c>
      <c r="D256" t="s">
        <v>55</v>
      </c>
      <c r="E256">
        <v>24127</v>
      </c>
      <c r="F256">
        <v>30706</v>
      </c>
      <c r="G256">
        <v>15268</v>
      </c>
      <c r="H256">
        <v>3351</v>
      </c>
      <c r="I256">
        <v>29894</v>
      </c>
      <c r="J256">
        <v>6561</v>
      </c>
      <c r="K256">
        <v>6600</v>
      </c>
      <c r="L256">
        <v>9898</v>
      </c>
      <c r="M256">
        <v>85</v>
      </c>
      <c r="N256">
        <v>8331</v>
      </c>
      <c r="O256">
        <v>3562</v>
      </c>
      <c r="P256">
        <v>5569</v>
      </c>
      <c r="Q256">
        <v>4456</v>
      </c>
      <c r="R256">
        <v>1565</v>
      </c>
      <c r="S256">
        <v>6519</v>
      </c>
      <c r="T256">
        <v>805</v>
      </c>
      <c r="U256">
        <v>10224</v>
      </c>
      <c r="V256">
        <v>3053</v>
      </c>
      <c r="W256">
        <v>1467</v>
      </c>
      <c r="X256">
        <v>2199</v>
      </c>
      <c r="Y256">
        <v>26269</v>
      </c>
      <c r="Z256">
        <v>6567</v>
      </c>
      <c r="AA256">
        <v>6907</v>
      </c>
      <c r="AB256">
        <v>0</v>
      </c>
      <c r="AC256">
        <v>135378</v>
      </c>
      <c r="AD256">
        <v>78605</v>
      </c>
      <c r="AE256">
        <v>213983</v>
      </c>
      <c r="AF256">
        <v>0.26116081013382952</v>
      </c>
      <c r="AG256" t="s">
        <v>567</v>
      </c>
      <c r="AH256">
        <v>36455</v>
      </c>
      <c r="AI256" t="s">
        <v>582</v>
      </c>
      <c r="AJ256">
        <v>3</v>
      </c>
    </row>
    <row r="257" spans="1:36" x14ac:dyDescent="0.35">
      <c r="A257" t="s">
        <v>231</v>
      </c>
      <c r="B257" t="s">
        <v>92</v>
      </c>
      <c r="C257" t="s">
        <v>14</v>
      </c>
      <c r="D257" t="s">
        <v>55</v>
      </c>
      <c r="E257">
        <v>24127</v>
      </c>
      <c r="F257">
        <v>30706</v>
      </c>
      <c r="G257">
        <v>15268</v>
      </c>
      <c r="H257">
        <v>3351</v>
      </c>
      <c r="I257">
        <v>29894</v>
      </c>
      <c r="J257">
        <v>6561</v>
      </c>
      <c r="K257">
        <v>6600</v>
      </c>
      <c r="L257">
        <v>9898</v>
      </c>
      <c r="M257">
        <v>85</v>
      </c>
      <c r="N257">
        <v>8331</v>
      </c>
      <c r="O257">
        <v>3562</v>
      </c>
      <c r="P257">
        <v>5569</v>
      </c>
      <c r="Q257">
        <v>4456</v>
      </c>
      <c r="R257">
        <v>1565</v>
      </c>
      <c r="S257">
        <v>6519</v>
      </c>
      <c r="T257">
        <v>805</v>
      </c>
      <c r="U257">
        <v>10224</v>
      </c>
      <c r="V257">
        <v>3053</v>
      </c>
      <c r="W257">
        <v>1467</v>
      </c>
      <c r="X257">
        <v>2199</v>
      </c>
      <c r="Y257">
        <v>26269</v>
      </c>
      <c r="Z257">
        <v>6567</v>
      </c>
      <c r="AA257">
        <v>6907</v>
      </c>
      <c r="AB257">
        <v>0</v>
      </c>
      <c r="AC257">
        <v>135378</v>
      </c>
      <c r="AD257">
        <v>78605</v>
      </c>
      <c r="AE257">
        <v>213983</v>
      </c>
      <c r="AF257">
        <v>0.26116081013382952</v>
      </c>
      <c r="AG257" t="s">
        <v>568</v>
      </c>
      <c r="AH257">
        <v>16498</v>
      </c>
      <c r="AI257" t="s">
        <v>583</v>
      </c>
      <c r="AJ257">
        <v>4</v>
      </c>
    </row>
    <row r="258" spans="1:36" x14ac:dyDescent="0.35">
      <c r="A258" t="s">
        <v>231</v>
      </c>
      <c r="B258" t="s">
        <v>92</v>
      </c>
      <c r="C258" t="s">
        <v>14</v>
      </c>
      <c r="D258" t="s">
        <v>55</v>
      </c>
      <c r="E258">
        <v>24127</v>
      </c>
      <c r="F258">
        <v>30706</v>
      </c>
      <c r="G258">
        <v>15268</v>
      </c>
      <c r="H258">
        <v>3351</v>
      </c>
      <c r="I258">
        <v>29894</v>
      </c>
      <c r="J258">
        <v>6561</v>
      </c>
      <c r="K258">
        <v>6600</v>
      </c>
      <c r="L258">
        <v>9898</v>
      </c>
      <c r="M258">
        <v>85</v>
      </c>
      <c r="N258">
        <v>8331</v>
      </c>
      <c r="O258">
        <v>3562</v>
      </c>
      <c r="P258">
        <v>5569</v>
      </c>
      <c r="Q258">
        <v>4456</v>
      </c>
      <c r="R258">
        <v>1565</v>
      </c>
      <c r="S258">
        <v>6519</v>
      </c>
      <c r="T258">
        <v>805</v>
      </c>
      <c r="U258">
        <v>10224</v>
      </c>
      <c r="V258">
        <v>3053</v>
      </c>
      <c r="W258">
        <v>1467</v>
      </c>
      <c r="X258">
        <v>2199</v>
      </c>
      <c r="Y258">
        <v>26269</v>
      </c>
      <c r="Z258">
        <v>6567</v>
      </c>
      <c r="AA258">
        <v>6907</v>
      </c>
      <c r="AB258">
        <v>0</v>
      </c>
      <c r="AC258">
        <v>135378</v>
      </c>
      <c r="AD258">
        <v>78605</v>
      </c>
      <c r="AE258">
        <v>213983</v>
      </c>
      <c r="AF258">
        <v>0.26116081013382952</v>
      </c>
      <c r="AG258" t="s">
        <v>569</v>
      </c>
      <c r="AH258">
        <v>8416</v>
      </c>
      <c r="AI258" t="s">
        <v>584</v>
      </c>
      <c r="AJ258">
        <v>5</v>
      </c>
    </row>
    <row r="259" spans="1:36" x14ac:dyDescent="0.35">
      <c r="A259" t="s">
        <v>231</v>
      </c>
      <c r="B259" t="s">
        <v>92</v>
      </c>
      <c r="C259" t="s">
        <v>14</v>
      </c>
      <c r="D259" t="s">
        <v>55</v>
      </c>
      <c r="E259">
        <v>24127</v>
      </c>
      <c r="F259">
        <v>30706</v>
      </c>
      <c r="G259">
        <v>15268</v>
      </c>
      <c r="H259">
        <v>3351</v>
      </c>
      <c r="I259">
        <v>29894</v>
      </c>
      <c r="J259">
        <v>6561</v>
      </c>
      <c r="K259">
        <v>6600</v>
      </c>
      <c r="L259">
        <v>9898</v>
      </c>
      <c r="M259">
        <v>85</v>
      </c>
      <c r="N259">
        <v>8331</v>
      </c>
      <c r="O259">
        <v>3562</v>
      </c>
      <c r="P259">
        <v>5569</v>
      </c>
      <c r="Q259">
        <v>4456</v>
      </c>
      <c r="R259">
        <v>1565</v>
      </c>
      <c r="S259">
        <v>6519</v>
      </c>
      <c r="T259">
        <v>805</v>
      </c>
      <c r="U259">
        <v>10224</v>
      </c>
      <c r="V259">
        <v>3053</v>
      </c>
      <c r="W259">
        <v>1467</v>
      </c>
      <c r="X259">
        <v>2199</v>
      </c>
      <c r="Y259">
        <v>26269</v>
      </c>
      <c r="Z259">
        <v>6567</v>
      </c>
      <c r="AA259">
        <v>6907</v>
      </c>
      <c r="AB259">
        <v>0</v>
      </c>
      <c r="AC259">
        <v>135378</v>
      </c>
      <c r="AD259">
        <v>78605</v>
      </c>
      <c r="AE259">
        <v>213983</v>
      </c>
      <c r="AF259">
        <v>0.26116081013382952</v>
      </c>
      <c r="AG259" t="s">
        <v>570</v>
      </c>
      <c r="AH259">
        <v>9131</v>
      </c>
      <c r="AI259" t="s">
        <v>585</v>
      </c>
      <c r="AJ259">
        <v>6</v>
      </c>
    </row>
    <row r="260" spans="1:36" x14ac:dyDescent="0.35">
      <c r="A260" t="s">
        <v>231</v>
      </c>
      <c r="B260" t="s">
        <v>92</v>
      </c>
      <c r="C260" t="s">
        <v>14</v>
      </c>
      <c r="D260" t="s">
        <v>55</v>
      </c>
      <c r="E260">
        <v>24127</v>
      </c>
      <c r="F260">
        <v>30706</v>
      </c>
      <c r="G260">
        <v>15268</v>
      </c>
      <c r="H260">
        <v>3351</v>
      </c>
      <c r="I260">
        <v>29894</v>
      </c>
      <c r="J260">
        <v>6561</v>
      </c>
      <c r="K260">
        <v>6600</v>
      </c>
      <c r="L260">
        <v>9898</v>
      </c>
      <c r="M260">
        <v>85</v>
      </c>
      <c r="N260">
        <v>8331</v>
      </c>
      <c r="O260">
        <v>3562</v>
      </c>
      <c r="P260">
        <v>5569</v>
      </c>
      <c r="Q260">
        <v>4456</v>
      </c>
      <c r="R260">
        <v>1565</v>
      </c>
      <c r="S260">
        <v>6519</v>
      </c>
      <c r="T260">
        <v>805</v>
      </c>
      <c r="U260">
        <v>10224</v>
      </c>
      <c r="V260">
        <v>3053</v>
      </c>
      <c r="W260">
        <v>1467</v>
      </c>
      <c r="X260">
        <v>2199</v>
      </c>
      <c r="Y260">
        <v>26269</v>
      </c>
      <c r="Z260">
        <v>6567</v>
      </c>
      <c r="AA260">
        <v>6907</v>
      </c>
      <c r="AB260">
        <v>0</v>
      </c>
      <c r="AC260">
        <v>135378</v>
      </c>
      <c r="AD260">
        <v>78605</v>
      </c>
      <c r="AE260">
        <v>213983</v>
      </c>
      <c r="AF260">
        <v>0.26116081013382952</v>
      </c>
      <c r="AG260" t="s">
        <v>571</v>
      </c>
      <c r="AH260">
        <v>6021</v>
      </c>
      <c r="AI260" t="s">
        <v>586</v>
      </c>
      <c r="AJ260">
        <v>7</v>
      </c>
    </row>
    <row r="261" spans="1:36" x14ac:dyDescent="0.35">
      <c r="A261" t="s">
        <v>231</v>
      </c>
      <c r="B261" t="s">
        <v>92</v>
      </c>
      <c r="C261" t="s">
        <v>14</v>
      </c>
      <c r="D261" t="s">
        <v>55</v>
      </c>
      <c r="E261">
        <v>24127</v>
      </c>
      <c r="F261">
        <v>30706</v>
      </c>
      <c r="G261">
        <v>15268</v>
      </c>
      <c r="H261">
        <v>3351</v>
      </c>
      <c r="I261">
        <v>29894</v>
      </c>
      <c r="J261">
        <v>6561</v>
      </c>
      <c r="K261">
        <v>6600</v>
      </c>
      <c r="L261">
        <v>9898</v>
      </c>
      <c r="M261">
        <v>85</v>
      </c>
      <c r="N261">
        <v>8331</v>
      </c>
      <c r="O261">
        <v>3562</v>
      </c>
      <c r="P261">
        <v>5569</v>
      </c>
      <c r="Q261">
        <v>4456</v>
      </c>
      <c r="R261">
        <v>1565</v>
      </c>
      <c r="S261">
        <v>6519</v>
      </c>
      <c r="T261">
        <v>805</v>
      </c>
      <c r="U261">
        <v>10224</v>
      </c>
      <c r="V261">
        <v>3053</v>
      </c>
      <c r="W261">
        <v>1467</v>
      </c>
      <c r="X261">
        <v>2199</v>
      </c>
      <c r="Y261">
        <v>26269</v>
      </c>
      <c r="Z261">
        <v>6567</v>
      </c>
      <c r="AA261">
        <v>6907</v>
      </c>
      <c r="AB261">
        <v>0</v>
      </c>
      <c r="AC261">
        <v>135378</v>
      </c>
      <c r="AD261">
        <v>78605</v>
      </c>
      <c r="AE261">
        <v>213983</v>
      </c>
      <c r="AF261">
        <v>0.26116081013382952</v>
      </c>
      <c r="AG261" t="s">
        <v>572</v>
      </c>
      <c r="AH261">
        <v>7324</v>
      </c>
      <c r="AI261" t="s">
        <v>587</v>
      </c>
      <c r="AJ261">
        <v>8</v>
      </c>
    </row>
    <row r="262" spans="1:36" x14ac:dyDescent="0.35">
      <c r="A262" t="s">
        <v>231</v>
      </c>
      <c r="B262" t="s">
        <v>92</v>
      </c>
      <c r="C262" t="s">
        <v>14</v>
      </c>
      <c r="D262" t="s">
        <v>55</v>
      </c>
      <c r="E262">
        <v>24127</v>
      </c>
      <c r="F262">
        <v>30706</v>
      </c>
      <c r="G262">
        <v>15268</v>
      </c>
      <c r="H262">
        <v>3351</v>
      </c>
      <c r="I262">
        <v>29894</v>
      </c>
      <c r="J262">
        <v>6561</v>
      </c>
      <c r="K262">
        <v>6600</v>
      </c>
      <c r="L262">
        <v>9898</v>
      </c>
      <c r="M262">
        <v>85</v>
      </c>
      <c r="N262">
        <v>8331</v>
      </c>
      <c r="O262">
        <v>3562</v>
      </c>
      <c r="P262">
        <v>5569</v>
      </c>
      <c r="Q262">
        <v>4456</v>
      </c>
      <c r="R262">
        <v>1565</v>
      </c>
      <c r="S262">
        <v>6519</v>
      </c>
      <c r="T262">
        <v>805</v>
      </c>
      <c r="U262">
        <v>10224</v>
      </c>
      <c r="V262">
        <v>3053</v>
      </c>
      <c r="W262">
        <v>1467</v>
      </c>
      <c r="X262">
        <v>2199</v>
      </c>
      <c r="Y262">
        <v>26269</v>
      </c>
      <c r="Z262">
        <v>6567</v>
      </c>
      <c r="AA262">
        <v>6907</v>
      </c>
      <c r="AB262">
        <v>0</v>
      </c>
      <c r="AC262">
        <v>135378</v>
      </c>
      <c r="AD262">
        <v>78605</v>
      </c>
      <c r="AE262">
        <v>213983</v>
      </c>
      <c r="AF262">
        <v>0.26116081013382952</v>
      </c>
      <c r="AG262" t="s">
        <v>573</v>
      </c>
      <c r="AH262">
        <v>13277</v>
      </c>
      <c r="AI262" t="s">
        <v>588</v>
      </c>
      <c r="AJ262">
        <v>9</v>
      </c>
    </row>
    <row r="263" spans="1:36" x14ac:dyDescent="0.35">
      <c r="A263" t="s">
        <v>231</v>
      </c>
      <c r="B263" t="s">
        <v>92</v>
      </c>
      <c r="C263" t="s">
        <v>14</v>
      </c>
      <c r="D263" t="s">
        <v>55</v>
      </c>
      <c r="E263">
        <v>24127</v>
      </c>
      <c r="F263">
        <v>30706</v>
      </c>
      <c r="G263">
        <v>15268</v>
      </c>
      <c r="H263">
        <v>3351</v>
      </c>
      <c r="I263">
        <v>29894</v>
      </c>
      <c r="J263">
        <v>6561</v>
      </c>
      <c r="K263">
        <v>6600</v>
      </c>
      <c r="L263">
        <v>9898</v>
      </c>
      <c r="M263">
        <v>85</v>
      </c>
      <c r="N263">
        <v>8331</v>
      </c>
      <c r="O263">
        <v>3562</v>
      </c>
      <c r="P263">
        <v>5569</v>
      </c>
      <c r="Q263">
        <v>4456</v>
      </c>
      <c r="R263">
        <v>1565</v>
      </c>
      <c r="S263">
        <v>6519</v>
      </c>
      <c r="T263">
        <v>805</v>
      </c>
      <c r="U263">
        <v>10224</v>
      </c>
      <c r="V263">
        <v>3053</v>
      </c>
      <c r="W263">
        <v>1467</v>
      </c>
      <c r="X263">
        <v>2199</v>
      </c>
      <c r="Y263">
        <v>26269</v>
      </c>
      <c r="Z263">
        <v>6567</v>
      </c>
      <c r="AA263">
        <v>6907</v>
      </c>
      <c r="AB263">
        <v>0</v>
      </c>
      <c r="AC263">
        <v>135378</v>
      </c>
      <c r="AD263">
        <v>78605</v>
      </c>
      <c r="AE263">
        <v>213983</v>
      </c>
      <c r="AF263">
        <v>0.26116081013382952</v>
      </c>
      <c r="AG263" t="s">
        <v>574</v>
      </c>
      <c r="AH263">
        <v>3666</v>
      </c>
      <c r="AI263" t="s">
        <v>589</v>
      </c>
      <c r="AJ263">
        <v>10</v>
      </c>
    </row>
    <row r="264" spans="1:36" x14ac:dyDescent="0.35">
      <c r="A264" t="s">
        <v>231</v>
      </c>
      <c r="B264" t="s">
        <v>92</v>
      </c>
      <c r="C264" t="s">
        <v>14</v>
      </c>
      <c r="D264" t="s">
        <v>55</v>
      </c>
      <c r="E264">
        <v>24127</v>
      </c>
      <c r="F264">
        <v>30706</v>
      </c>
      <c r="G264">
        <v>15268</v>
      </c>
      <c r="H264">
        <v>3351</v>
      </c>
      <c r="I264">
        <v>29894</v>
      </c>
      <c r="J264">
        <v>6561</v>
      </c>
      <c r="K264">
        <v>6600</v>
      </c>
      <c r="L264">
        <v>9898</v>
      </c>
      <c r="M264">
        <v>85</v>
      </c>
      <c r="N264">
        <v>8331</v>
      </c>
      <c r="O264">
        <v>3562</v>
      </c>
      <c r="P264">
        <v>5569</v>
      </c>
      <c r="Q264">
        <v>4456</v>
      </c>
      <c r="R264">
        <v>1565</v>
      </c>
      <c r="S264">
        <v>6519</v>
      </c>
      <c r="T264">
        <v>805</v>
      </c>
      <c r="U264">
        <v>10224</v>
      </c>
      <c r="V264">
        <v>3053</v>
      </c>
      <c r="W264">
        <v>1467</v>
      </c>
      <c r="X264">
        <v>2199</v>
      </c>
      <c r="Y264">
        <v>26269</v>
      </c>
      <c r="Z264">
        <v>6567</v>
      </c>
      <c r="AA264">
        <v>6907</v>
      </c>
      <c r="AB264">
        <v>0</v>
      </c>
      <c r="AC264">
        <v>135378</v>
      </c>
      <c r="AD264">
        <v>78605</v>
      </c>
      <c r="AE264">
        <v>213983</v>
      </c>
      <c r="AF264">
        <v>0.26116081013382952</v>
      </c>
      <c r="AG264" t="s">
        <v>575</v>
      </c>
      <c r="AH264">
        <v>32836</v>
      </c>
      <c r="AI264" t="s">
        <v>590</v>
      </c>
      <c r="AJ264">
        <v>11</v>
      </c>
    </row>
    <row r="265" spans="1:36" x14ac:dyDescent="0.35">
      <c r="A265" t="s">
        <v>231</v>
      </c>
      <c r="B265" t="s">
        <v>92</v>
      </c>
      <c r="C265" t="s">
        <v>14</v>
      </c>
      <c r="D265" t="s">
        <v>55</v>
      </c>
      <c r="E265">
        <v>24127</v>
      </c>
      <c r="F265">
        <v>30706</v>
      </c>
      <c r="G265">
        <v>15268</v>
      </c>
      <c r="H265">
        <v>3351</v>
      </c>
      <c r="I265">
        <v>29894</v>
      </c>
      <c r="J265">
        <v>6561</v>
      </c>
      <c r="K265">
        <v>6600</v>
      </c>
      <c r="L265">
        <v>9898</v>
      </c>
      <c r="M265">
        <v>85</v>
      </c>
      <c r="N265">
        <v>8331</v>
      </c>
      <c r="O265">
        <v>3562</v>
      </c>
      <c r="P265">
        <v>5569</v>
      </c>
      <c r="Q265">
        <v>4456</v>
      </c>
      <c r="R265">
        <v>1565</v>
      </c>
      <c r="S265">
        <v>6519</v>
      </c>
      <c r="T265">
        <v>805</v>
      </c>
      <c r="U265">
        <v>10224</v>
      </c>
      <c r="V265">
        <v>3053</v>
      </c>
      <c r="W265">
        <v>1467</v>
      </c>
      <c r="X265">
        <v>2199</v>
      </c>
      <c r="Y265">
        <v>26269</v>
      </c>
      <c r="Z265">
        <v>6567</v>
      </c>
      <c r="AA265">
        <v>6907</v>
      </c>
      <c r="AB265">
        <v>0</v>
      </c>
      <c r="AC265">
        <v>135378</v>
      </c>
      <c r="AD265">
        <v>78605</v>
      </c>
      <c r="AE265">
        <v>213983</v>
      </c>
      <c r="AF265">
        <v>0.26116081013382952</v>
      </c>
      <c r="AG265" t="s">
        <v>576</v>
      </c>
      <c r="AH265">
        <v>6907</v>
      </c>
      <c r="AI265" t="s">
        <v>591</v>
      </c>
      <c r="AJ265">
        <v>12</v>
      </c>
    </row>
    <row r="266" spans="1:36" x14ac:dyDescent="0.35">
      <c r="A266" t="s">
        <v>232</v>
      </c>
      <c r="B266" t="s">
        <v>92</v>
      </c>
      <c r="C266" t="s">
        <v>15</v>
      </c>
      <c r="D266" t="s">
        <v>55</v>
      </c>
      <c r="E266">
        <v>16497</v>
      </c>
      <c r="F266">
        <v>166</v>
      </c>
      <c r="G266">
        <v>51550</v>
      </c>
      <c r="H266">
        <v>5098</v>
      </c>
      <c r="I266">
        <v>30384</v>
      </c>
      <c r="J266">
        <v>620</v>
      </c>
      <c r="K266">
        <v>4935</v>
      </c>
      <c r="L266">
        <v>21037</v>
      </c>
      <c r="M266">
        <v>598</v>
      </c>
      <c r="N266">
        <v>9361</v>
      </c>
      <c r="O266">
        <v>19697</v>
      </c>
      <c r="P266">
        <v>198</v>
      </c>
      <c r="Q266">
        <v>24020</v>
      </c>
      <c r="R266">
        <v>44608</v>
      </c>
      <c r="S266">
        <v>3582</v>
      </c>
      <c r="T266">
        <v>36208</v>
      </c>
      <c r="U266">
        <v>857</v>
      </c>
      <c r="V266">
        <v>27678</v>
      </c>
      <c r="W266">
        <v>473</v>
      </c>
      <c r="X266">
        <v>46776</v>
      </c>
      <c r="Y266">
        <v>5513</v>
      </c>
      <c r="Z266">
        <v>7015</v>
      </c>
      <c r="AA266">
        <v>1493</v>
      </c>
      <c r="AB266">
        <v>17158</v>
      </c>
      <c r="AC266">
        <v>159599</v>
      </c>
      <c r="AD266">
        <v>215923</v>
      </c>
      <c r="AE266">
        <v>375522</v>
      </c>
      <c r="AF266">
        <v>0.27492318630811813</v>
      </c>
      <c r="AG266" t="s">
        <v>565</v>
      </c>
      <c r="AH266">
        <v>16663</v>
      </c>
      <c r="AI266" t="s">
        <v>580</v>
      </c>
      <c r="AJ266">
        <v>1</v>
      </c>
    </row>
    <row r="267" spans="1:36" x14ac:dyDescent="0.35">
      <c r="A267" t="s">
        <v>232</v>
      </c>
      <c r="B267" t="s">
        <v>92</v>
      </c>
      <c r="C267" t="s">
        <v>15</v>
      </c>
      <c r="D267" t="s">
        <v>55</v>
      </c>
      <c r="E267">
        <v>16497</v>
      </c>
      <c r="F267">
        <v>166</v>
      </c>
      <c r="G267">
        <v>51550</v>
      </c>
      <c r="H267">
        <v>5098</v>
      </c>
      <c r="I267">
        <v>30384</v>
      </c>
      <c r="J267">
        <v>620</v>
      </c>
      <c r="K267">
        <v>4935</v>
      </c>
      <c r="L267">
        <v>21037</v>
      </c>
      <c r="M267">
        <v>598</v>
      </c>
      <c r="N267">
        <v>9361</v>
      </c>
      <c r="O267">
        <v>19697</v>
      </c>
      <c r="P267">
        <v>198</v>
      </c>
      <c r="Q267">
        <v>24020</v>
      </c>
      <c r="R267">
        <v>44608</v>
      </c>
      <c r="S267">
        <v>3582</v>
      </c>
      <c r="T267">
        <v>36208</v>
      </c>
      <c r="U267">
        <v>857</v>
      </c>
      <c r="V267">
        <v>27678</v>
      </c>
      <c r="W267">
        <v>473</v>
      </c>
      <c r="X267">
        <v>46776</v>
      </c>
      <c r="Y267">
        <v>5513</v>
      </c>
      <c r="Z267">
        <v>7015</v>
      </c>
      <c r="AA267">
        <v>1493</v>
      </c>
      <c r="AB267">
        <v>17158</v>
      </c>
      <c r="AC267">
        <v>159599</v>
      </c>
      <c r="AD267">
        <v>215923</v>
      </c>
      <c r="AE267">
        <v>375522</v>
      </c>
      <c r="AF267">
        <v>0.27492318630811813</v>
      </c>
      <c r="AG267" t="s">
        <v>566</v>
      </c>
      <c r="AH267">
        <v>56648</v>
      </c>
      <c r="AI267" t="s">
        <v>581</v>
      </c>
      <c r="AJ267">
        <v>2</v>
      </c>
    </row>
    <row r="268" spans="1:36" x14ac:dyDescent="0.35">
      <c r="A268" t="s">
        <v>232</v>
      </c>
      <c r="B268" t="s">
        <v>92</v>
      </c>
      <c r="C268" t="s">
        <v>15</v>
      </c>
      <c r="D268" t="s">
        <v>55</v>
      </c>
      <c r="E268">
        <v>16497</v>
      </c>
      <c r="F268">
        <v>166</v>
      </c>
      <c r="G268">
        <v>51550</v>
      </c>
      <c r="H268">
        <v>5098</v>
      </c>
      <c r="I268">
        <v>30384</v>
      </c>
      <c r="J268">
        <v>620</v>
      </c>
      <c r="K268">
        <v>4935</v>
      </c>
      <c r="L268">
        <v>21037</v>
      </c>
      <c r="M268">
        <v>598</v>
      </c>
      <c r="N268">
        <v>9361</v>
      </c>
      <c r="O268">
        <v>19697</v>
      </c>
      <c r="P268">
        <v>198</v>
      </c>
      <c r="Q268">
        <v>24020</v>
      </c>
      <c r="R268">
        <v>44608</v>
      </c>
      <c r="S268">
        <v>3582</v>
      </c>
      <c r="T268">
        <v>36208</v>
      </c>
      <c r="U268">
        <v>857</v>
      </c>
      <c r="V268">
        <v>27678</v>
      </c>
      <c r="W268">
        <v>473</v>
      </c>
      <c r="X268">
        <v>46776</v>
      </c>
      <c r="Y268">
        <v>5513</v>
      </c>
      <c r="Z268">
        <v>7015</v>
      </c>
      <c r="AA268">
        <v>1493</v>
      </c>
      <c r="AB268">
        <v>17158</v>
      </c>
      <c r="AC268">
        <v>159599</v>
      </c>
      <c r="AD268">
        <v>215923</v>
      </c>
      <c r="AE268">
        <v>375522</v>
      </c>
      <c r="AF268">
        <v>0.27492318630811813</v>
      </c>
      <c r="AG268" t="s">
        <v>567</v>
      </c>
      <c r="AH268">
        <v>31004</v>
      </c>
      <c r="AI268" t="s">
        <v>582</v>
      </c>
      <c r="AJ268">
        <v>3</v>
      </c>
    </row>
    <row r="269" spans="1:36" x14ac:dyDescent="0.35">
      <c r="A269" t="s">
        <v>232</v>
      </c>
      <c r="B269" t="s">
        <v>92</v>
      </c>
      <c r="C269" t="s">
        <v>15</v>
      </c>
      <c r="D269" t="s">
        <v>55</v>
      </c>
      <c r="E269">
        <v>16497</v>
      </c>
      <c r="F269">
        <v>166</v>
      </c>
      <c r="G269">
        <v>51550</v>
      </c>
      <c r="H269">
        <v>5098</v>
      </c>
      <c r="I269">
        <v>30384</v>
      </c>
      <c r="J269">
        <v>620</v>
      </c>
      <c r="K269">
        <v>4935</v>
      </c>
      <c r="L269">
        <v>21037</v>
      </c>
      <c r="M269">
        <v>598</v>
      </c>
      <c r="N269">
        <v>9361</v>
      </c>
      <c r="O269">
        <v>19697</v>
      </c>
      <c r="P269">
        <v>198</v>
      </c>
      <c r="Q269">
        <v>24020</v>
      </c>
      <c r="R269">
        <v>44608</v>
      </c>
      <c r="S269">
        <v>3582</v>
      </c>
      <c r="T269">
        <v>36208</v>
      </c>
      <c r="U269">
        <v>857</v>
      </c>
      <c r="V269">
        <v>27678</v>
      </c>
      <c r="W269">
        <v>473</v>
      </c>
      <c r="X269">
        <v>46776</v>
      </c>
      <c r="Y269">
        <v>5513</v>
      </c>
      <c r="Z269">
        <v>7015</v>
      </c>
      <c r="AA269">
        <v>1493</v>
      </c>
      <c r="AB269">
        <v>17158</v>
      </c>
      <c r="AC269">
        <v>159599</v>
      </c>
      <c r="AD269">
        <v>215923</v>
      </c>
      <c r="AE269">
        <v>375522</v>
      </c>
      <c r="AF269">
        <v>0.27492318630811813</v>
      </c>
      <c r="AG269" t="s">
        <v>568</v>
      </c>
      <c r="AH269">
        <v>25972</v>
      </c>
      <c r="AI269" t="s">
        <v>583</v>
      </c>
      <c r="AJ269">
        <v>4</v>
      </c>
    </row>
    <row r="270" spans="1:36" x14ac:dyDescent="0.35">
      <c r="A270" t="s">
        <v>232</v>
      </c>
      <c r="B270" t="s">
        <v>92</v>
      </c>
      <c r="C270" t="s">
        <v>15</v>
      </c>
      <c r="D270" t="s">
        <v>55</v>
      </c>
      <c r="E270">
        <v>16497</v>
      </c>
      <c r="F270">
        <v>166</v>
      </c>
      <c r="G270">
        <v>51550</v>
      </c>
      <c r="H270">
        <v>5098</v>
      </c>
      <c r="I270">
        <v>30384</v>
      </c>
      <c r="J270">
        <v>620</v>
      </c>
      <c r="K270">
        <v>4935</v>
      </c>
      <c r="L270">
        <v>21037</v>
      </c>
      <c r="M270">
        <v>598</v>
      </c>
      <c r="N270">
        <v>9361</v>
      </c>
      <c r="O270">
        <v>19697</v>
      </c>
      <c r="P270">
        <v>198</v>
      </c>
      <c r="Q270">
        <v>24020</v>
      </c>
      <c r="R270">
        <v>44608</v>
      </c>
      <c r="S270">
        <v>3582</v>
      </c>
      <c r="T270">
        <v>36208</v>
      </c>
      <c r="U270">
        <v>857</v>
      </c>
      <c r="V270">
        <v>27678</v>
      </c>
      <c r="W270">
        <v>473</v>
      </c>
      <c r="X270">
        <v>46776</v>
      </c>
      <c r="Y270">
        <v>5513</v>
      </c>
      <c r="Z270">
        <v>7015</v>
      </c>
      <c r="AA270">
        <v>1493</v>
      </c>
      <c r="AB270">
        <v>17158</v>
      </c>
      <c r="AC270">
        <v>159599</v>
      </c>
      <c r="AD270">
        <v>215923</v>
      </c>
      <c r="AE270">
        <v>375522</v>
      </c>
      <c r="AF270">
        <v>0.27492318630811813</v>
      </c>
      <c r="AG270" t="s">
        <v>569</v>
      </c>
      <c r="AH270">
        <v>9959</v>
      </c>
      <c r="AI270" t="s">
        <v>584</v>
      </c>
      <c r="AJ270">
        <v>5</v>
      </c>
    </row>
    <row r="271" spans="1:36" x14ac:dyDescent="0.35">
      <c r="A271" t="s">
        <v>232</v>
      </c>
      <c r="B271" t="s">
        <v>92</v>
      </c>
      <c r="C271" t="s">
        <v>15</v>
      </c>
      <c r="D271" t="s">
        <v>55</v>
      </c>
      <c r="E271">
        <v>16497</v>
      </c>
      <c r="F271">
        <v>166</v>
      </c>
      <c r="G271">
        <v>51550</v>
      </c>
      <c r="H271">
        <v>5098</v>
      </c>
      <c r="I271">
        <v>30384</v>
      </c>
      <c r="J271">
        <v>620</v>
      </c>
      <c r="K271">
        <v>4935</v>
      </c>
      <c r="L271">
        <v>21037</v>
      </c>
      <c r="M271">
        <v>598</v>
      </c>
      <c r="N271">
        <v>9361</v>
      </c>
      <c r="O271">
        <v>19697</v>
      </c>
      <c r="P271">
        <v>198</v>
      </c>
      <c r="Q271">
        <v>24020</v>
      </c>
      <c r="R271">
        <v>44608</v>
      </c>
      <c r="S271">
        <v>3582</v>
      </c>
      <c r="T271">
        <v>36208</v>
      </c>
      <c r="U271">
        <v>857</v>
      </c>
      <c r="V271">
        <v>27678</v>
      </c>
      <c r="W271">
        <v>473</v>
      </c>
      <c r="X271">
        <v>46776</v>
      </c>
      <c r="Y271">
        <v>5513</v>
      </c>
      <c r="Z271">
        <v>7015</v>
      </c>
      <c r="AA271">
        <v>1493</v>
      </c>
      <c r="AB271">
        <v>17158</v>
      </c>
      <c r="AC271">
        <v>159599</v>
      </c>
      <c r="AD271">
        <v>215923</v>
      </c>
      <c r="AE271">
        <v>375522</v>
      </c>
      <c r="AF271">
        <v>0.27492318630811813</v>
      </c>
      <c r="AG271" t="s">
        <v>570</v>
      </c>
      <c r="AH271">
        <v>19895</v>
      </c>
      <c r="AI271" t="s">
        <v>585</v>
      </c>
      <c r="AJ271">
        <v>6</v>
      </c>
    </row>
    <row r="272" spans="1:36" x14ac:dyDescent="0.35">
      <c r="A272" t="s">
        <v>232</v>
      </c>
      <c r="B272" t="s">
        <v>92</v>
      </c>
      <c r="C272" t="s">
        <v>15</v>
      </c>
      <c r="D272" t="s">
        <v>55</v>
      </c>
      <c r="E272">
        <v>16497</v>
      </c>
      <c r="F272">
        <v>166</v>
      </c>
      <c r="G272">
        <v>51550</v>
      </c>
      <c r="H272">
        <v>5098</v>
      </c>
      <c r="I272">
        <v>30384</v>
      </c>
      <c r="J272">
        <v>620</v>
      </c>
      <c r="K272">
        <v>4935</v>
      </c>
      <c r="L272">
        <v>21037</v>
      </c>
      <c r="M272">
        <v>598</v>
      </c>
      <c r="N272">
        <v>9361</v>
      </c>
      <c r="O272">
        <v>19697</v>
      </c>
      <c r="P272">
        <v>198</v>
      </c>
      <c r="Q272">
        <v>24020</v>
      </c>
      <c r="R272">
        <v>44608</v>
      </c>
      <c r="S272">
        <v>3582</v>
      </c>
      <c r="T272">
        <v>36208</v>
      </c>
      <c r="U272">
        <v>857</v>
      </c>
      <c r="V272">
        <v>27678</v>
      </c>
      <c r="W272">
        <v>473</v>
      </c>
      <c r="X272">
        <v>46776</v>
      </c>
      <c r="Y272">
        <v>5513</v>
      </c>
      <c r="Z272">
        <v>7015</v>
      </c>
      <c r="AA272">
        <v>1493</v>
      </c>
      <c r="AB272">
        <v>17158</v>
      </c>
      <c r="AC272">
        <v>159599</v>
      </c>
      <c r="AD272">
        <v>215923</v>
      </c>
      <c r="AE272">
        <v>375522</v>
      </c>
      <c r="AF272">
        <v>0.27492318630811813</v>
      </c>
      <c r="AG272" t="s">
        <v>571</v>
      </c>
      <c r="AH272">
        <v>68628</v>
      </c>
      <c r="AI272" t="s">
        <v>586</v>
      </c>
      <c r="AJ272">
        <v>7</v>
      </c>
    </row>
    <row r="273" spans="1:36" x14ac:dyDescent="0.35">
      <c r="A273" t="s">
        <v>232</v>
      </c>
      <c r="B273" t="s">
        <v>92</v>
      </c>
      <c r="C273" t="s">
        <v>15</v>
      </c>
      <c r="D273" t="s">
        <v>55</v>
      </c>
      <c r="E273">
        <v>16497</v>
      </c>
      <c r="F273">
        <v>166</v>
      </c>
      <c r="G273">
        <v>51550</v>
      </c>
      <c r="H273">
        <v>5098</v>
      </c>
      <c r="I273">
        <v>30384</v>
      </c>
      <c r="J273">
        <v>620</v>
      </c>
      <c r="K273">
        <v>4935</v>
      </c>
      <c r="L273">
        <v>21037</v>
      </c>
      <c r="M273">
        <v>598</v>
      </c>
      <c r="N273">
        <v>9361</v>
      </c>
      <c r="O273">
        <v>19697</v>
      </c>
      <c r="P273">
        <v>198</v>
      </c>
      <c r="Q273">
        <v>24020</v>
      </c>
      <c r="R273">
        <v>44608</v>
      </c>
      <c r="S273">
        <v>3582</v>
      </c>
      <c r="T273">
        <v>36208</v>
      </c>
      <c r="U273">
        <v>857</v>
      </c>
      <c r="V273">
        <v>27678</v>
      </c>
      <c r="W273">
        <v>473</v>
      </c>
      <c r="X273">
        <v>46776</v>
      </c>
      <c r="Y273">
        <v>5513</v>
      </c>
      <c r="Z273">
        <v>7015</v>
      </c>
      <c r="AA273">
        <v>1493</v>
      </c>
      <c r="AB273">
        <v>17158</v>
      </c>
      <c r="AC273">
        <v>159599</v>
      </c>
      <c r="AD273">
        <v>215923</v>
      </c>
      <c r="AE273">
        <v>375522</v>
      </c>
      <c r="AF273">
        <v>0.27492318630811813</v>
      </c>
      <c r="AG273" t="s">
        <v>572</v>
      </c>
      <c r="AH273">
        <v>39790</v>
      </c>
      <c r="AI273" t="s">
        <v>587</v>
      </c>
      <c r="AJ273">
        <v>8</v>
      </c>
    </row>
    <row r="274" spans="1:36" x14ac:dyDescent="0.35">
      <c r="A274" t="s">
        <v>232</v>
      </c>
      <c r="B274" t="s">
        <v>92</v>
      </c>
      <c r="C274" t="s">
        <v>15</v>
      </c>
      <c r="D274" t="s">
        <v>55</v>
      </c>
      <c r="E274">
        <v>16497</v>
      </c>
      <c r="F274">
        <v>166</v>
      </c>
      <c r="G274">
        <v>51550</v>
      </c>
      <c r="H274">
        <v>5098</v>
      </c>
      <c r="I274">
        <v>30384</v>
      </c>
      <c r="J274">
        <v>620</v>
      </c>
      <c r="K274">
        <v>4935</v>
      </c>
      <c r="L274">
        <v>21037</v>
      </c>
      <c r="M274">
        <v>598</v>
      </c>
      <c r="N274">
        <v>9361</v>
      </c>
      <c r="O274">
        <v>19697</v>
      </c>
      <c r="P274">
        <v>198</v>
      </c>
      <c r="Q274">
        <v>24020</v>
      </c>
      <c r="R274">
        <v>44608</v>
      </c>
      <c r="S274">
        <v>3582</v>
      </c>
      <c r="T274">
        <v>36208</v>
      </c>
      <c r="U274">
        <v>857</v>
      </c>
      <c r="V274">
        <v>27678</v>
      </c>
      <c r="W274">
        <v>473</v>
      </c>
      <c r="X274">
        <v>46776</v>
      </c>
      <c r="Y274">
        <v>5513</v>
      </c>
      <c r="Z274">
        <v>7015</v>
      </c>
      <c r="AA274">
        <v>1493</v>
      </c>
      <c r="AB274">
        <v>17158</v>
      </c>
      <c r="AC274">
        <v>159599</v>
      </c>
      <c r="AD274">
        <v>215923</v>
      </c>
      <c r="AE274">
        <v>375522</v>
      </c>
      <c r="AF274">
        <v>0.27492318630811813</v>
      </c>
      <c r="AG274" t="s">
        <v>573</v>
      </c>
      <c r="AH274">
        <v>28535</v>
      </c>
      <c r="AI274" t="s">
        <v>588</v>
      </c>
      <c r="AJ274">
        <v>9</v>
      </c>
    </row>
    <row r="275" spans="1:36" x14ac:dyDescent="0.35">
      <c r="A275" t="s">
        <v>232</v>
      </c>
      <c r="B275" t="s">
        <v>92</v>
      </c>
      <c r="C275" t="s">
        <v>15</v>
      </c>
      <c r="D275" t="s">
        <v>55</v>
      </c>
      <c r="E275">
        <v>16497</v>
      </c>
      <c r="F275">
        <v>166</v>
      </c>
      <c r="G275">
        <v>51550</v>
      </c>
      <c r="H275">
        <v>5098</v>
      </c>
      <c r="I275">
        <v>30384</v>
      </c>
      <c r="J275">
        <v>620</v>
      </c>
      <c r="K275">
        <v>4935</v>
      </c>
      <c r="L275">
        <v>21037</v>
      </c>
      <c r="M275">
        <v>598</v>
      </c>
      <c r="N275">
        <v>9361</v>
      </c>
      <c r="O275">
        <v>19697</v>
      </c>
      <c r="P275">
        <v>198</v>
      </c>
      <c r="Q275">
        <v>24020</v>
      </c>
      <c r="R275">
        <v>44608</v>
      </c>
      <c r="S275">
        <v>3582</v>
      </c>
      <c r="T275">
        <v>36208</v>
      </c>
      <c r="U275">
        <v>857</v>
      </c>
      <c r="V275">
        <v>27678</v>
      </c>
      <c r="W275">
        <v>473</v>
      </c>
      <c r="X275">
        <v>46776</v>
      </c>
      <c r="Y275">
        <v>5513</v>
      </c>
      <c r="Z275">
        <v>7015</v>
      </c>
      <c r="AA275">
        <v>1493</v>
      </c>
      <c r="AB275">
        <v>17158</v>
      </c>
      <c r="AC275">
        <v>159599</v>
      </c>
      <c r="AD275">
        <v>215923</v>
      </c>
      <c r="AE275">
        <v>375522</v>
      </c>
      <c r="AF275">
        <v>0.27492318630811813</v>
      </c>
      <c r="AG275" t="s">
        <v>574</v>
      </c>
      <c r="AH275">
        <v>47249</v>
      </c>
      <c r="AI275" t="s">
        <v>589</v>
      </c>
      <c r="AJ275">
        <v>10</v>
      </c>
    </row>
    <row r="276" spans="1:36" x14ac:dyDescent="0.35">
      <c r="A276" t="s">
        <v>232</v>
      </c>
      <c r="B276" t="s">
        <v>92</v>
      </c>
      <c r="C276" t="s">
        <v>15</v>
      </c>
      <c r="D276" t="s">
        <v>55</v>
      </c>
      <c r="E276">
        <v>16497</v>
      </c>
      <c r="F276">
        <v>166</v>
      </c>
      <c r="G276">
        <v>51550</v>
      </c>
      <c r="H276">
        <v>5098</v>
      </c>
      <c r="I276">
        <v>30384</v>
      </c>
      <c r="J276">
        <v>620</v>
      </c>
      <c r="K276">
        <v>4935</v>
      </c>
      <c r="L276">
        <v>21037</v>
      </c>
      <c r="M276">
        <v>598</v>
      </c>
      <c r="N276">
        <v>9361</v>
      </c>
      <c r="O276">
        <v>19697</v>
      </c>
      <c r="P276">
        <v>198</v>
      </c>
      <c r="Q276">
        <v>24020</v>
      </c>
      <c r="R276">
        <v>44608</v>
      </c>
      <c r="S276">
        <v>3582</v>
      </c>
      <c r="T276">
        <v>36208</v>
      </c>
      <c r="U276">
        <v>857</v>
      </c>
      <c r="V276">
        <v>27678</v>
      </c>
      <c r="W276">
        <v>473</v>
      </c>
      <c r="X276">
        <v>46776</v>
      </c>
      <c r="Y276">
        <v>5513</v>
      </c>
      <c r="Z276">
        <v>7015</v>
      </c>
      <c r="AA276">
        <v>1493</v>
      </c>
      <c r="AB276">
        <v>17158</v>
      </c>
      <c r="AC276">
        <v>159599</v>
      </c>
      <c r="AD276">
        <v>215923</v>
      </c>
      <c r="AE276">
        <v>375522</v>
      </c>
      <c r="AF276">
        <v>0.27492318630811813</v>
      </c>
      <c r="AG276" t="s">
        <v>575</v>
      </c>
      <c r="AH276">
        <v>12528</v>
      </c>
      <c r="AI276" t="s">
        <v>590</v>
      </c>
      <c r="AJ276">
        <v>11</v>
      </c>
    </row>
    <row r="277" spans="1:36" x14ac:dyDescent="0.35">
      <c r="A277" t="s">
        <v>232</v>
      </c>
      <c r="B277" t="s">
        <v>92</v>
      </c>
      <c r="C277" t="s">
        <v>15</v>
      </c>
      <c r="D277" t="s">
        <v>55</v>
      </c>
      <c r="E277">
        <v>16497</v>
      </c>
      <c r="F277">
        <v>166</v>
      </c>
      <c r="G277">
        <v>51550</v>
      </c>
      <c r="H277">
        <v>5098</v>
      </c>
      <c r="I277">
        <v>30384</v>
      </c>
      <c r="J277">
        <v>620</v>
      </c>
      <c r="K277">
        <v>4935</v>
      </c>
      <c r="L277">
        <v>21037</v>
      </c>
      <c r="M277">
        <v>598</v>
      </c>
      <c r="N277">
        <v>9361</v>
      </c>
      <c r="O277">
        <v>19697</v>
      </c>
      <c r="P277">
        <v>198</v>
      </c>
      <c r="Q277">
        <v>24020</v>
      </c>
      <c r="R277">
        <v>44608</v>
      </c>
      <c r="S277">
        <v>3582</v>
      </c>
      <c r="T277">
        <v>36208</v>
      </c>
      <c r="U277">
        <v>857</v>
      </c>
      <c r="V277">
        <v>27678</v>
      </c>
      <c r="W277">
        <v>473</v>
      </c>
      <c r="X277">
        <v>46776</v>
      </c>
      <c r="Y277">
        <v>5513</v>
      </c>
      <c r="Z277">
        <v>7015</v>
      </c>
      <c r="AA277">
        <v>1493</v>
      </c>
      <c r="AB277">
        <v>17158</v>
      </c>
      <c r="AC277">
        <v>159599</v>
      </c>
      <c r="AD277">
        <v>215923</v>
      </c>
      <c r="AE277">
        <v>375522</v>
      </c>
      <c r="AF277">
        <v>0.27492318630811813</v>
      </c>
      <c r="AG277" t="s">
        <v>576</v>
      </c>
      <c r="AH277">
        <v>18651</v>
      </c>
      <c r="AI277" t="s">
        <v>591</v>
      </c>
      <c r="AJ277">
        <v>12</v>
      </c>
    </row>
    <row r="278" spans="1:36" x14ac:dyDescent="0.35">
      <c r="A278" t="s">
        <v>107</v>
      </c>
      <c r="B278" t="s">
        <v>92</v>
      </c>
      <c r="C278" t="s">
        <v>16</v>
      </c>
      <c r="D278" t="s">
        <v>55</v>
      </c>
      <c r="E278">
        <v>117251</v>
      </c>
      <c r="F278">
        <v>22333</v>
      </c>
      <c r="G278">
        <v>8466</v>
      </c>
      <c r="H278">
        <v>33862</v>
      </c>
      <c r="I278">
        <v>1904</v>
      </c>
      <c r="J278">
        <v>3106</v>
      </c>
      <c r="K278">
        <v>4852</v>
      </c>
      <c r="L278">
        <v>11878</v>
      </c>
      <c r="M278">
        <v>5193</v>
      </c>
      <c r="N278">
        <v>3182</v>
      </c>
      <c r="O278">
        <v>48634</v>
      </c>
      <c r="P278">
        <v>2559</v>
      </c>
      <c r="Q278">
        <v>7053</v>
      </c>
      <c r="R278">
        <v>11030</v>
      </c>
      <c r="S278">
        <v>12490</v>
      </c>
      <c r="T278">
        <v>7654</v>
      </c>
      <c r="U278">
        <v>3119</v>
      </c>
      <c r="V278">
        <v>984</v>
      </c>
      <c r="W278">
        <v>13387</v>
      </c>
      <c r="X278">
        <v>11403</v>
      </c>
      <c r="Y278">
        <v>1268</v>
      </c>
      <c r="Z278">
        <v>223</v>
      </c>
      <c r="AA278">
        <v>2725</v>
      </c>
      <c r="AB278">
        <v>14305</v>
      </c>
      <c r="AC278">
        <v>226342</v>
      </c>
      <c r="AD278">
        <v>122519</v>
      </c>
      <c r="AE278">
        <v>348861</v>
      </c>
      <c r="AF278">
        <v>-5.2967563837129058E-3</v>
      </c>
      <c r="AG278" t="s">
        <v>565</v>
      </c>
      <c r="AH278">
        <v>139584</v>
      </c>
      <c r="AI278" t="s">
        <v>580</v>
      </c>
      <c r="AJ278">
        <v>1</v>
      </c>
    </row>
    <row r="279" spans="1:36" x14ac:dyDescent="0.35">
      <c r="A279" t="s">
        <v>107</v>
      </c>
      <c r="B279" t="s">
        <v>92</v>
      </c>
      <c r="C279" t="s">
        <v>16</v>
      </c>
      <c r="D279" t="s">
        <v>55</v>
      </c>
      <c r="E279">
        <v>117251</v>
      </c>
      <c r="F279">
        <v>22333</v>
      </c>
      <c r="G279">
        <v>8466</v>
      </c>
      <c r="H279">
        <v>33862</v>
      </c>
      <c r="I279">
        <v>1904</v>
      </c>
      <c r="J279">
        <v>3106</v>
      </c>
      <c r="K279">
        <v>4852</v>
      </c>
      <c r="L279">
        <v>11878</v>
      </c>
      <c r="M279">
        <v>5193</v>
      </c>
      <c r="N279">
        <v>3182</v>
      </c>
      <c r="O279">
        <v>48634</v>
      </c>
      <c r="P279">
        <v>2559</v>
      </c>
      <c r="Q279">
        <v>7053</v>
      </c>
      <c r="R279">
        <v>11030</v>
      </c>
      <c r="S279">
        <v>12490</v>
      </c>
      <c r="T279">
        <v>7654</v>
      </c>
      <c r="U279">
        <v>3119</v>
      </c>
      <c r="V279">
        <v>984</v>
      </c>
      <c r="W279">
        <v>13387</v>
      </c>
      <c r="X279">
        <v>11403</v>
      </c>
      <c r="Y279">
        <v>1268</v>
      </c>
      <c r="Z279">
        <v>223</v>
      </c>
      <c r="AA279">
        <v>2725</v>
      </c>
      <c r="AB279">
        <v>14305</v>
      </c>
      <c r="AC279">
        <v>226342</v>
      </c>
      <c r="AD279">
        <v>122519</v>
      </c>
      <c r="AE279">
        <v>348861</v>
      </c>
      <c r="AF279">
        <v>-5.2967563837129058E-3</v>
      </c>
      <c r="AG279" t="s">
        <v>566</v>
      </c>
      <c r="AH279">
        <v>42328</v>
      </c>
      <c r="AI279" t="s">
        <v>581</v>
      </c>
      <c r="AJ279">
        <v>2</v>
      </c>
    </row>
    <row r="280" spans="1:36" x14ac:dyDescent="0.35">
      <c r="A280" t="s">
        <v>107</v>
      </c>
      <c r="B280" t="s">
        <v>92</v>
      </c>
      <c r="C280" t="s">
        <v>16</v>
      </c>
      <c r="D280" t="s">
        <v>55</v>
      </c>
      <c r="E280">
        <v>117251</v>
      </c>
      <c r="F280">
        <v>22333</v>
      </c>
      <c r="G280">
        <v>8466</v>
      </c>
      <c r="H280">
        <v>33862</v>
      </c>
      <c r="I280">
        <v>1904</v>
      </c>
      <c r="J280">
        <v>3106</v>
      </c>
      <c r="K280">
        <v>4852</v>
      </c>
      <c r="L280">
        <v>11878</v>
      </c>
      <c r="M280">
        <v>5193</v>
      </c>
      <c r="N280">
        <v>3182</v>
      </c>
      <c r="O280">
        <v>48634</v>
      </c>
      <c r="P280">
        <v>2559</v>
      </c>
      <c r="Q280">
        <v>7053</v>
      </c>
      <c r="R280">
        <v>11030</v>
      </c>
      <c r="S280">
        <v>12490</v>
      </c>
      <c r="T280">
        <v>7654</v>
      </c>
      <c r="U280">
        <v>3119</v>
      </c>
      <c r="V280">
        <v>984</v>
      </c>
      <c r="W280">
        <v>13387</v>
      </c>
      <c r="X280">
        <v>11403</v>
      </c>
      <c r="Y280">
        <v>1268</v>
      </c>
      <c r="Z280">
        <v>223</v>
      </c>
      <c r="AA280">
        <v>2725</v>
      </c>
      <c r="AB280">
        <v>14305</v>
      </c>
      <c r="AC280">
        <v>226342</v>
      </c>
      <c r="AD280">
        <v>122519</v>
      </c>
      <c r="AE280">
        <v>348861</v>
      </c>
      <c r="AF280">
        <v>-5.2967563837129058E-3</v>
      </c>
      <c r="AG280" t="s">
        <v>567</v>
      </c>
      <c r="AH280">
        <v>5010</v>
      </c>
      <c r="AI280" t="s">
        <v>582</v>
      </c>
      <c r="AJ280">
        <v>3</v>
      </c>
    </row>
    <row r="281" spans="1:36" x14ac:dyDescent="0.35">
      <c r="A281" t="s">
        <v>107</v>
      </c>
      <c r="B281" t="s">
        <v>92</v>
      </c>
      <c r="C281" t="s">
        <v>16</v>
      </c>
      <c r="D281" t="s">
        <v>55</v>
      </c>
      <c r="E281">
        <v>117251</v>
      </c>
      <c r="F281">
        <v>22333</v>
      </c>
      <c r="G281">
        <v>8466</v>
      </c>
      <c r="H281">
        <v>33862</v>
      </c>
      <c r="I281">
        <v>1904</v>
      </c>
      <c r="J281">
        <v>3106</v>
      </c>
      <c r="K281">
        <v>4852</v>
      </c>
      <c r="L281">
        <v>11878</v>
      </c>
      <c r="M281">
        <v>5193</v>
      </c>
      <c r="N281">
        <v>3182</v>
      </c>
      <c r="O281">
        <v>48634</v>
      </c>
      <c r="P281">
        <v>2559</v>
      </c>
      <c r="Q281">
        <v>7053</v>
      </c>
      <c r="R281">
        <v>11030</v>
      </c>
      <c r="S281">
        <v>12490</v>
      </c>
      <c r="T281">
        <v>7654</v>
      </c>
      <c r="U281">
        <v>3119</v>
      </c>
      <c r="V281">
        <v>984</v>
      </c>
      <c r="W281">
        <v>13387</v>
      </c>
      <c r="X281">
        <v>11403</v>
      </c>
      <c r="Y281">
        <v>1268</v>
      </c>
      <c r="Z281">
        <v>223</v>
      </c>
      <c r="AA281">
        <v>2725</v>
      </c>
      <c r="AB281">
        <v>14305</v>
      </c>
      <c r="AC281">
        <v>226342</v>
      </c>
      <c r="AD281">
        <v>122519</v>
      </c>
      <c r="AE281">
        <v>348861</v>
      </c>
      <c r="AF281">
        <v>-5.2967563837129058E-3</v>
      </c>
      <c r="AG281" t="s">
        <v>568</v>
      </c>
      <c r="AH281">
        <v>16730</v>
      </c>
      <c r="AI281" t="s">
        <v>583</v>
      </c>
      <c r="AJ281">
        <v>4</v>
      </c>
    </row>
    <row r="282" spans="1:36" x14ac:dyDescent="0.35">
      <c r="A282" t="s">
        <v>107</v>
      </c>
      <c r="B282" t="s">
        <v>92</v>
      </c>
      <c r="C282" t="s">
        <v>16</v>
      </c>
      <c r="D282" t="s">
        <v>55</v>
      </c>
      <c r="E282">
        <v>117251</v>
      </c>
      <c r="F282">
        <v>22333</v>
      </c>
      <c r="G282">
        <v>8466</v>
      </c>
      <c r="H282">
        <v>33862</v>
      </c>
      <c r="I282">
        <v>1904</v>
      </c>
      <c r="J282">
        <v>3106</v>
      </c>
      <c r="K282">
        <v>4852</v>
      </c>
      <c r="L282">
        <v>11878</v>
      </c>
      <c r="M282">
        <v>5193</v>
      </c>
      <c r="N282">
        <v>3182</v>
      </c>
      <c r="O282">
        <v>48634</v>
      </c>
      <c r="P282">
        <v>2559</v>
      </c>
      <c r="Q282">
        <v>7053</v>
      </c>
      <c r="R282">
        <v>11030</v>
      </c>
      <c r="S282">
        <v>12490</v>
      </c>
      <c r="T282">
        <v>7654</v>
      </c>
      <c r="U282">
        <v>3119</v>
      </c>
      <c r="V282">
        <v>984</v>
      </c>
      <c r="W282">
        <v>13387</v>
      </c>
      <c r="X282">
        <v>11403</v>
      </c>
      <c r="Y282">
        <v>1268</v>
      </c>
      <c r="Z282">
        <v>223</v>
      </c>
      <c r="AA282">
        <v>2725</v>
      </c>
      <c r="AB282">
        <v>14305</v>
      </c>
      <c r="AC282">
        <v>226342</v>
      </c>
      <c r="AD282">
        <v>122519</v>
      </c>
      <c r="AE282">
        <v>348861</v>
      </c>
      <c r="AF282">
        <v>-5.2967563837129058E-3</v>
      </c>
      <c r="AG282" t="s">
        <v>569</v>
      </c>
      <c r="AH282">
        <v>8375</v>
      </c>
      <c r="AI282" t="s">
        <v>584</v>
      </c>
      <c r="AJ282">
        <v>5</v>
      </c>
    </row>
    <row r="283" spans="1:36" x14ac:dyDescent="0.35">
      <c r="A283" t="s">
        <v>107</v>
      </c>
      <c r="B283" t="s">
        <v>92</v>
      </c>
      <c r="C283" t="s">
        <v>16</v>
      </c>
      <c r="D283" t="s">
        <v>55</v>
      </c>
      <c r="E283">
        <v>117251</v>
      </c>
      <c r="F283">
        <v>22333</v>
      </c>
      <c r="G283">
        <v>8466</v>
      </c>
      <c r="H283">
        <v>33862</v>
      </c>
      <c r="I283">
        <v>1904</v>
      </c>
      <c r="J283">
        <v>3106</v>
      </c>
      <c r="K283">
        <v>4852</v>
      </c>
      <c r="L283">
        <v>11878</v>
      </c>
      <c r="M283">
        <v>5193</v>
      </c>
      <c r="N283">
        <v>3182</v>
      </c>
      <c r="O283">
        <v>48634</v>
      </c>
      <c r="P283">
        <v>2559</v>
      </c>
      <c r="Q283">
        <v>7053</v>
      </c>
      <c r="R283">
        <v>11030</v>
      </c>
      <c r="S283">
        <v>12490</v>
      </c>
      <c r="T283">
        <v>7654</v>
      </c>
      <c r="U283">
        <v>3119</v>
      </c>
      <c r="V283">
        <v>984</v>
      </c>
      <c r="W283">
        <v>13387</v>
      </c>
      <c r="X283">
        <v>11403</v>
      </c>
      <c r="Y283">
        <v>1268</v>
      </c>
      <c r="Z283">
        <v>223</v>
      </c>
      <c r="AA283">
        <v>2725</v>
      </c>
      <c r="AB283">
        <v>14305</v>
      </c>
      <c r="AC283">
        <v>226342</v>
      </c>
      <c r="AD283">
        <v>122519</v>
      </c>
      <c r="AE283">
        <v>348861</v>
      </c>
      <c r="AF283">
        <v>-5.2967563837129058E-3</v>
      </c>
      <c r="AG283" t="s">
        <v>570</v>
      </c>
      <c r="AH283">
        <v>51193</v>
      </c>
      <c r="AI283" t="s">
        <v>585</v>
      </c>
      <c r="AJ283">
        <v>6</v>
      </c>
    </row>
    <row r="284" spans="1:36" x14ac:dyDescent="0.35">
      <c r="A284" t="s">
        <v>107</v>
      </c>
      <c r="B284" t="s">
        <v>92</v>
      </c>
      <c r="C284" t="s">
        <v>16</v>
      </c>
      <c r="D284" t="s">
        <v>55</v>
      </c>
      <c r="E284">
        <v>117251</v>
      </c>
      <c r="F284">
        <v>22333</v>
      </c>
      <c r="G284">
        <v>8466</v>
      </c>
      <c r="H284">
        <v>33862</v>
      </c>
      <c r="I284">
        <v>1904</v>
      </c>
      <c r="J284">
        <v>3106</v>
      </c>
      <c r="K284">
        <v>4852</v>
      </c>
      <c r="L284">
        <v>11878</v>
      </c>
      <c r="M284">
        <v>5193</v>
      </c>
      <c r="N284">
        <v>3182</v>
      </c>
      <c r="O284">
        <v>48634</v>
      </c>
      <c r="P284">
        <v>2559</v>
      </c>
      <c r="Q284">
        <v>7053</v>
      </c>
      <c r="R284">
        <v>11030</v>
      </c>
      <c r="S284">
        <v>12490</v>
      </c>
      <c r="T284">
        <v>7654</v>
      </c>
      <c r="U284">
        <v>3119</v>
      </c>
      <c r="V284">
        <v>984</v>
      </c>
      <c r="W284">
        <v>13387</v>
      </c>
      <c r="X284">
        <v>11403</v>
      </c>
      <c r="Y284">
        <v>1268</v>
      </c>
      <c r="Z284">
        <v>223</v>
      </c>
      <c r="AA284">
        <v>2725</v>
      </c>
      <c r="AB284">
        <v>14305</v>
      </c>
      <c r="AC284">
        <v>226342</v>
      </c>
      <c r="AD284">
        <v>122519</v>
      </c>
      <c r="AE284">
        <v>348861</v>
      </c>
      <c r="AF284">
        <v>-5.2967563837129058E-3</v>
      </c>
      <c r="AG284" t="s">
        <v>571</v>
      </c>
      <c r="AH284">
        <v>18083</v>
      </c>
      <c r="AI284" t="s">
        <v>586</v>
      </c>
      <c r="AJ284">
        <v>7</v>
      </c>
    </row>
    <row r="285" spans="1:36" x14ac:dyDescent="0.35">
      <c r="A285" t="s">
        <v>107</v>
      </c>
      <c r="B285" t="s">
        <v>92</v>
      </c>
      <c r="C285" t="s">
        <v>16</v>
      </c>
      <c r="D285" t="s">
        <v>55</v>
      </c>
      <c r="E285">
        <v>117251</v>
      </c>
      <c r="F285">
        <v>22333</v>
      </c>
      <c r="G285">
        <v>8466</v>
      </c>
      <c r="H285">
        <v>33862</v>
      </c>
      <c r="I285">
        <v>1904</v>
      </c>
      <c r="J285">
        <v>3106</v>
      </c>
      <c r="K285">
        <v>4852</v>
      </c>
      <c r="L285">
        <v>11878</v>
      </c>
      <c r="M285">
        <v>5193</v>
      </c>
      <c r="N285">
        <v>3182</v>
      </c>
      <c r="O285">
        <v>48634</v>
      </c>
      <c r="P285">
        <v>2559</v>
      </c>
      <c r="Q285">
        <v>7053</v>
      </c>
      <c r="R285">
        <v>11030</v>
      </c>
      <c r="S285">
        <v>12490</v>
      </c>
      <c r="T285">
        <v>7654</v>
      </c>
      <c r="U285">
        <v>3119</v>
      </c>
      <c r="V285">
        <v>984</v>
      </c>
      <c r="W285">
        <v>13387</v>
      </c>
      <c r="X285">
        <v>11403</v>
      </c>
      <c r="Y285">
        <v>1268</v>
      </c>
      <c r="Z285">
        <v>223</v>
      </c>
      <c r="AA285">
        <v>2725</v>
      </c>
      <c r="AB285">
        <v>14305</v>
      </c>
      <c r="AC285">
        <v>226342</v>
      </c>
      <c r="AD285">
        <v>122519</v>
      </c>
      <c r="AE285">
        <v>348861</v>
      </c>
      <c r="AF285">
        <v>-5.2967563837129058E-3</v>
      </c>
      <c r="AG285" t="s">
        <v>572</v>
      </c>
      <c r="AH285">
        <v>20144</v>
      </c>
      <c r="AI285" t="s">
        <v>587</v>
      </c>
      <c r="AJ285">
        <v>8</v>
      </c>
    </row>
    <row r="286" spans="1:36" x14ac:dyDescent="0.35">
      <c r="A286" t="s">
        <v>107</v>
      </c>
      <c r="B286" t="s">
        <v>92</v>
      </c>
      <c r="C286" t="s">
        <v>16</v>
      </c>
      <c r="D286" t="s">
        <v>55</v>
      </c>
      <c r="E286">
        <v>117251</v>
      </c>
      <c r="F286">
        <v>22333</v>
      </c>
      <c r="G286">
        <v>8466</v>
      </c>
      <c r="H286">
        <v>33862</v>
      </c>
      <c r="I286">
        <v>1904</v>
      </c>
      <c r="J286">
        <v>3106</v>
      </c>
      <c r="K286">
        <v>4852</v>
      </c>
      <c r="L286">
        <v>11878</v>
      </c>
      <c r="M286">
        <v>5193</v>
      </c>
      <c r="N286">
        <v>3182</v>
      </c>
      <c r="O286">
        <v>48634</v>
      </c>
      <c r="P286">
        <v>2559</v>
      </c>
      <c r="Q286">
        <v>7053</v>
      </c>
      <c r="R286">
        <v>11030</v>
      </c>
      <c r="S286">
        <v>12490</v>
      </c>
      <c r="T286">
        <v>7654</v>
      </c>
      <c r="U286">
        <v>3119</v>
      </c>
      <c r="V286">
        <v>984</v>
      </c>
      <c r="W286">
        <v>13387</v>
      </c>
      <c r="X286">
        <v>11403</v>
      </c>
      <c r="Y286">
        <v>1268</v>
      </c>
      <c r="Z286">
        <v>223</v>
      </c>
      <c r="AA286">
        <v>2725</v>
      </c>
      <c r="AB286">
        <v>14305</v>
      </c>
      <c r="AC286">
        <v>226342</v>
      </c>
      <c r="AD286">
        <v>122519</v>
      </c>
      <c r="AE286">
        <v>348861</v>
      </c>
      <c r="AF286">
        <v>-5.2967563837129058E-3</v>
      </c>
      <c r="AG286" t="s">
        <v>573</v>
      </c>
      <c r="AH286">
        <v>4103</v>
      </c>
      <c r="AI286" t="s">
        <v>588</v>
      </c>
      <c r="AJ286">
        <v>9</v>
      </c>
    </row>
    <row r="287" spans="1:36" x14ac:dyDescent="0.35">
      <c r="A287" t="s">
        <v>107</v>
      </c>
      <c r="B287" t="s">
        <v>92</v>
      </c>
      <c r="C287" t="s">
        <v>16</v>
      </c>
      <c r="D287" t="s">
        <v>55</v>
      </c>
      <c r="E287">
        <v>117251</v>
      </c>
      <c r="F287">
        <v>22333</v>
      </c>
      <c r="G287">
        <v>8466</v>
      </c>
      <c r="H287">
        <v>33862</v>
      </c>
      <c r="I287">
        <v>1904</v>
      </c>
      <c r="J287">
        <v>3106</v>
      </c>
      <c r="K287">
        <v>4852</v>
      </c>
      <c r="L287">
        <v>11878</v>
      </c>
      <c r="M287">
        <v>5193</v>
      </c>
      <c r="N287">
        <v>3182</v>
      </c>
      <c r="O287">
        <v>48634</v>
      </c>
      <c r="P287">
        <v>2559</v>
      </c>
      <c r="Q287">
        <v>7053</v>
      </c>
      <c r="R287">
        <v>11030</v>
      </c>
      <c r="S287">
        <v>12490</v>
      </c>
      <c r="T287">
        <v>7654</v>
      </c>
      <c r="U287">
        <v>3119</v>
      </c>
      <c r="V287">
        <v>984</v>
      </c>
      <c r="W287">
        <v>13387</v>
      </c>
      <c r="X287">
        <v>11403</v>
      </c>
      <c r="Y287">
        <v>1268</v>
      </c>
      <c r="Z287">
        <v>223</v>
      </c>
      <c r="AA287">
        <v>2725</v>
      </c>
      <c r="AB287">
        <v>14305</v>
      </c>
      <c r="AC287">
        <v>226342</v>
      </c>
      <c r="AD287">
        <v>122519</v>
      </c>
      <c r="AE287">
        <v>348861</v>
      </c>
      <c r="AF287">
        <v>-5.2967563837129058E-3</v>
      </c>
      <c r="AG287" t="s">
        <v>574</v>
      </c>
      <c r="AH287">
        <v>24790</v>
      </c>
      <c r="AI287" t="s">
        <v>589</v>
      </c>
      <c r="AJ287">
        <v>10</v>
      </c>
    </row>
    <row r="288" spans="1:36" x14ac:dyDescent="0.35">
      <c r="A288" t="s">
        <v>107</v>
      </c>
      <c r="B288" t="s">
        <v>92</v>
      </c>
      <c r="C288" t="s">
        <v>16</v>
      </c>
      <c r="D288" t="s">
        <v>55</v>
      </c>
      <c r="E288">
        <v>117251</v>
      </c>
      <c r="F288">
        <v>22333</v>
      </c>
      <c r="G288">
        <v>8466</v>
      </c>
      <c r="H288">
        <v>33862</v>
      </c>
      <c r="I288">
        <v>1904</v>
      </c>
      <c r="J288">
        <v>3106</v>
      </c>
      <c r="K288">
        <v>4852</v>
      </c>
      <c r="L288">
        <v>11878</v>
      </c>
      <c r="M288">
        <v>5193</v>
      </c>
      <c r="N288">
        <v>3182</v>
      </c>
      <c r="O288">
        <v>48634</v>
      </c>
      <c r="P288">
        <v>2559</v>
      </c>
      <c r="Q288">
        <v>7053</v>
      </c>
      <c r="R288">
        <v>11030</v>
      </c>
      <c r="S288">
        <v>12490</v>
      </c>
      <c r="T288">
        <v>7654</v>
      </c>
      <c r="U288">
        <v>3119</v>
      </c>
      <c r="V288">
        <v>984</v>
      </c>
      <c r="W288">
        <v>13387</v>
      </c>
      <c r="X288">
        <v>11403</v>
      </c>
      <c r="Y288">
        <v>1268</v>
      </c>
      <c r="Z288">
        <v>223</v>
      </c>
      <c r="AA288">
        <v>2725</v>
      </c>
      <c r="AB288">
        <v>14305</v>
      </c>
      <c r="AC288">
        <v>226342</v>
      </c>
      <c r="AD288">
        <v>122519</v>
      </c>
      <c r="AE288">
        <v>348861</v>
      </c>
      <c r="AF288">
        <v>-5.2967563837129058E-3</v>
      </c>
      <c r="AG288" t="s">
        <v>575</v>
      </c>
      <c r="AH288">
        <v>1491</v>
      </c>
      <c r="AI288" t="s">
        <v>590</v>
      </c>
      <c r="AJ288">
        <v>11</v>
      </c>
    </row>
    <row r="289" spans="1:36" x14ac:dyDescent="0.35">
      <c r="A289" t="s">
        <v>107</v>
      </c>
      <c r="B289" t="s">
        <v>92</v>
      </c>
      <c r="C289" t="s">
        <v>16</v>
      </c>
      <c r="D289" t="s">
        <v>55</v>
      </c>
      <c r="E289">
        <v>117251</v>
      </c>
      <c r="F289">
        <v>22333</v>
      </c>
      <c r="G289">
        <v>8466</v>
      </c>
      <c r="H289">
        <v>33862</v>
      </c>
      <c r="I289">
        <v>1904</v>
      </c>
      <c r="J289">
        <v>3106</v>
      </c>
      <c r="K289">
        <v>4852</v>
      </c>
      <c r="L289">
        <v>11878</v>
      </c>
      <c r="M289">
        <v>5193</v>
      </c>
      <c r="N289">
        <v>3182</v>
      </c>
      <c r="O289">
        <v>48634</v>
      </c>
      <c r="P289">
        <v>2559</v>
      </c>
      <c r="Q289">
        <v>7053</v>
      </c>
      <c r="R289">
        <v>11030</v>
      </c>
      <c r="S289">
        <v>12490</v>
      </c>
      <c r="T289">
        <v>7654</v>
      </c>
      <c r="U289">
        <v>3119</v>
      </c>
      <c r="V289">
        <v>984</v>
      </c>
      <c r="W289">
        <v>13387</v>
      </c>
      <c r="X289">
        <v>11403</v>
      </c>
      <c r="Y289">
        <v>1268</v>
      </c>
      <c r="Z289">
        <v>223</v>
      </c>
      <c r="AA289">
        <v>2725</v>
      </c>
      <c r="AB289">
        <v>14305</v>
      </c>
      <c r="AC289">
        <v>226342</v>
      </c>
      <c r="AD289">
        <v>122519</v>
      </c>
      <c r="AE289">
        <v>348861</v>
      </c>
      <c r="AF289">
        <v>-5.2967563837129058E-3</v>
      </c>
      <c r="AG289" t="s">
        <v>576</v>
      </c>
      <c r="AH289">
        <v>17030</v>
      </c>
      <c r="AI289" t="s">
        <v>591</v>
      </c>
      <c r="AJ289">
        <v>12</v>
      </c>
    </row>
    <row r="290" spans="1:36" x14ac:dyDescent="0.35">
      <c r="A290" t="s">
        <v>233</v>
      </c>
      <c r="B290" t="s">
        <v>92</v>
      </c>
      <c r="C290" t="s">
        <v>1</v>
      </c>
      <c r="D290" t="s">
        <v>55</v>
      </c>
      <c r="E290">
        <v>15424</v>
      </c>
      <c r="F290">
        <v>6929</v>
      </c>
      <c r="G290">
        <v>15740</v>
      </c>
      <c r="H290">
        <v>8107</v>
      </c>
      <c r="I290">
        <v>5254</v>
      </c>
      <c r="J290">
        <v>14952</v>
      </c>
      <c r="K290">
        <v>3125</v>
      </c>
      <c r="L290">
        <v>4686</v>
      </c>
      <c r="M290">
        <v>25077</v>
      </c>
      <c r="N290">
        <v>9275</v>
      </c>
      <c r="O290">
        <v>12377</v>
      </c>
      <c r="P290">
        <v>789</v>
      </c>
      <c r="Q290">
        <v>17090</v>
      </c>
      <c r="R290">
        <v>712</v>
      </c>
      <c r="S290">
        <v>26272</v>
      </c>
      <c r="T290">
        <v>5004</v>
      </c>
      <c r="U290">
        <v>16043</v>
      </c>
      <c r="V290">
        <v>0</v>
      </c>
      <c r="W290">
        <v>5629</v>
      </c>
      <c r="X290">
        <v>4794</v>
      </c>
      <c r="Y290">
        <v>2540</v>
      </c>
      <c r="Z290">
        <v>716</v>
      </c>
      <c r="AA290">
        <v>2185</v>
      </c>
      <c r="AB290">
        <v>22083</v>
      </c>
      <c r="AC290">
        <v>146756</v>
      </c>
      <c r="AD290">
        <v>78047</v>
      </c>
      <c r="AE290">
        <v>224803</v>
      </c>
      <c r="AF290">
        <v>6.0788812111054635E-2</v>
      </c>
      <c r="AG290" t="s">
        <v>565</v>
      </c>
      <c r="AH290">
        <v>22353</v>
      </c>
      <c r="AI290" t="s">
        <v>580</v>
      </c>
      <c r="AJ290">
        <v>1</v>
      </c>
    </row>
    <row r="291" spans="1:36" x14ac:dyDescent="0.35">
      <c r="A291" t="s">
        <v>233</v>
      </c>
      <c r="B291" t="s">
        <v>92</v>
      </c>
      <c r="C291" t="s">
        <v>1</v>
      </c>
      <c r="D291" t="s">
        <v>55</v>
      </c>
      <c r="E291">
        <v>15424</v>
      </c>
      <c r="F291">
        <v>6929</v>
      </c>
      <c r="G291">
        <v>15740</v>
      </c>
      <c r="H291">
        <v>8107</v>
      </c>
      <c r="I291">
        <v>5254</v>
      </c>
      <c r="J291">
        <v>14952</v>
      </c>
      <c r="K291">
        <v>3125</v>
      </c>
      <c r="L291">
        <v>4686</v>
      </c>
      <c r="M291">
        <v>25077</v>
      </c>
      <c r="N291">
        <v>9275</v>
      </c>
      <c r="O291">
        <v>12377</v>
      </c>
      <c r="P291">
        <v>789</v>
      </c>
      <c r="Q291">
        <v>17090</v>
      </c>
      <c r="R291">
        <v>712</v>
      </c>
      <c r="S291">
        <v>26272</v>
      </c>
      <c r="T291">
        <v>5004</v>
      </c>
      <c r="U291">
        <v>16043</v>
      </c>
      <c r="V291">
        <v>0</v>
      </c>
      <c r="W291">
        <v>5629</v>
      </c>
      <c r="X291">
        <v>4794</v>
      </c>
      <c r="Y291">
        <v>2540</v>
      </c>
      <c r="Z291">
        <v>716</v>
      </c>
      <c r="AA291">
        <v>2185</v>
      </c>
      <c r="AB291">
        <v>22083</v>
      </c>
      <c r="AC291">
        <v>146756</v>
      </c>
      <c r="AD291">
        <v>78047</v>
      </c>
      <c r="AE291">
        <v>224803</v>
      </c>
      <c r="AF291">
        <v>6.0788812111054635E-2</v>
      </c>
      <c r="AG291" t="s">
        <v>566</v>
      </c>
      <c r="AH291">
        <v>23847</v>
      </c>
      <c r="AI291" t="s">
        <v>581</v>
      </c>
      <c r="AJ291">
        <v>2</v>
      </c>
    </row>
    <row r="292" spans="1:36" x14ac:dyDescent="0.35">
      <c r="A292" t="s">
        <v>233</v>
      </c>
      <c r="B292" t="s">
        <v>92</v>
      </c>
      <c r="C292" t="s">
        <v>1</v>
      </c>
      <c r="D292" t="s">
        <v>55</v>
      </c>
      <c r="E292">
        <v>15424</v>
      </c>
      <c r="F292">
        <v>6929</v>
      </c>
      <c r="G292">
        <v>15740</v>
      </c>
      <c r="H292">
        <v>8107</v>
      </c>
      <c r="I292">
        <v>5254</v>
      </c>
      <c r="J292">
        <v>14952</v>
      </c>
      <c r="K292">
        <v>3125</v>
      </c>
      <c r="L292">
        <v>4686</v>
      </c>
      <c r="M292">
        <v>25077</v>
      </c>
      <c r="N292">
        <v>9275</v>
      </c>
      <c r="O292">
        <v>12377</v>
      </c>
      <c r="P292">
        <v>789</v>
      </c>
      <c r="Q292">
        <v>17090</v>
      </c>
      <c r="R292">
        <v>712</v>
      </c>
      <c r="S292">
        <v>26272</v>
      </c>
      <c r="T292">
        <v>5004</v>
      </c>
      <c r="U292">
        <v>16043</v>
      </c>
      <c r="V292">
        <v>0</v>
      </c>
      <c r="W292">
        <v>5629</v>
      </c>
      <c r="X292">
        <v>4794</v>
      </c>
      <c r="Y292">
        <v>2540</v>
      </c>
      <c r="Z292">
        <v>716</v>
      </c>
      <c r="AA292">
        <v>2185</v>
      </c>
      <c r="AB292">
        <v>22083</v>
      </c>
      <c r="AC292">
        <v>146756</v>
      </c>
      <c r="AD292">
        <v>78047</v>
      </c>
      <c r="AE292">
        <v>224803</v>
      </c>
      <c r="AF292">
        <v>6.0788812111054635E-2</v>
      </c>
      <c r="AG292" t="s">
        <v>567</v>
      </c>
      <c r="AH292">
        <v>20206</v>
      </c>
      <c r="AI292" t="s">
        <v>582</v>
      </c>
      <c r="AJ292">
        <v>3</v>
      </c>
    </row>
    <row r="293" spans="1:36" x14ac:dyDescent="0.35">
      <c r="A293" t="s">
        <v>233</v>
      </c>
      <c r="B293" t="s">
        <v>92</v>
      </c>
      <c r="C293" t="s">
        <v>1</v>
      </c>
      <c r="D293" t="s">
        <v>55</v>
      </c>
      <c r="E293">
        <v>15424</v>
      </c>
      <c r="F293">
        <v>6929</v>
      </c>
      <c r="G293">
        <v>15740</v>
      </c>
      <c r="H293">
        <v>8107</v>
      </c>
      <c r="I293">
        <v>5254</v>
      </c>
      <c r="J293">
        <v>14952</v>
      </c>
      <c r="K293">
        <v>3125</v>
      </c>
      <c r="L293">
        <v>4686</v>
      </c>
      <c r="M293">
        <v>25077</v>
      </c>
      <c r="N293">
        <v>9275</v>
      </c>
      <c r="O293">
        <v>12377</v>
      </c>
      <c r="P293">
        <v>789</v>
      </c>
      <c r="Q293">
        <v>17090</v>
      </c>
      <c r="R293">
        <v>712</v>
      </c>
      <c r="S293">
        <v>26272</v>
      </c>
      <c r="T293">
        <v>5004</v>
      </c>
      <c r="U293">
        <v>16043</v>
      </c>
      <c r="V293">
        <v>0</v>
      </c>
      <c r="W293">
        <v>5629</v>
      </c>
      <c r="X293">
        <v>4794</v>
      </c>
      <c r="Y293">
        <v>2540</v>
      </c>
      <c r="Z293">
        <v>716</v>
      </c>
      <c r="AA293">
        <v>2185</v>
      </c>
      <c r="AB293">
        <v>22083</v>
      </c>
      <c r="AC293">
        <v>146756</v>
      </c>
      <c r="AD293">
        <v>78047</v>
      </c>
      <c r="AE293">
        <v>224803</v>
      </c>
      <c r="AF293">
        <v>6.0788812111054635E-2</v>
      </c>
      <c r="AG293" t="s">
        <v>568</v>
      </c>
      <c r="AH293">
        <v>7811</v>
      </c>
      <c r="AI293" t="s">
        <v>583</v>
      </c>
      <c r="AJ293">
        <v>4</v>
      </c>
    </row>
    <row r="294" spans="1:36" x14ac:dyDescent="0.35">
      <c r="A294" t="s">
        <v>233</v>
      </c>
      <c r="B294" t="s">
        <v>92</v>
      </c>
      <c r="C294" t="s">
        <v>1</v>
      </c>
      <c r="D294" t="s">
        <v>55</v>
      </c>
      <c r="E294">
        <v>15424</v>
      </c>
      <c r="F294">
        <v>6929</v>
      </c>
      <c r="G294">
        <v>15740</v>
      </c>
      <c r="H294">
        <v>8107</v>
      </c>
      <c r="I294">
        <v>5254</v>
      </c>
      <c r="J294">
        <v>14952</v>
      </c>
      <c r="K294">
        <v>3125</v>
      </c>
      <c r="L294">
        <v>4686</v>
      </c>
      <c r="M294">
        <v>25077</v>
      </c>
      <c r="N294">
        <v>9275</v>
      </c>
      <c r="O294">
        <v>12377</v>
      </c>
      <c r="P294">
        <v>789</v>
      </c>
      <c r="Q294">
        <v>17090</v>
      </c>
      <c r="R294">
        <v>712</v>
      </c>
      <c r="S294">
        <v>26272</v>
      </c>
      <c r="T294">
        <v>5004</v>
      </c>
      <c r="U294">
        <v>16043</v>
      </c>
      <c r="V294">
        <v>0</v>
      </c>
      <c r="W294">
        <v>5629</v>
      </c>
      <c r="X294">
        <v>4794</v>
      </c>
      <c r="Y294">
        <v>2540</v>
      </c>
      <c r="Z294">
        <v>716</v>
      </c>
      <c r="AA294">
        <v>2185</v>
      </c>
      <c r="AB294">
        <v>22083</v>
      </c>
      <c r="AC294">
        <v>146756</v>
      </c>
      <c r="AD294">
        <v>78047</v>
      </c>
      <c r="AE294">
        <v>224803</v>
      </c>
      <c r="AF294">
        <v>6.0788812111054635E-2</v>
      </c>
      <c r="AG294" t="s">
        <v>569</v>
      </c>
      <c r="AH294">
        <v>34352</v>
      </c>
      <c r="AI294" t="s">
        <v>584</v>
      </c>
      <c r="AJ294">
        <v>5</v>
      </c>
    </row>
    <row r="295" spans="1:36" x14ac:dyDescent="0.35">
      <c r="A295" t="s">
        <v>233</v>
      </c>
      <c r="B295" t="s">
        <v>92</v>
      </c>
      <c r="C295" t="s">
        <v>1</v>
      </c>
      <c r="D295" t="s">
        <v>55</v>
      </c>
      <c r="E295">
        <v>15424</v>
      </c>
      <c r="F295">
        <v>6929</v>
      </c>
      <c r="G295">
        <v>15740</v>
      </c>
      <c r="H295">
        <v>8107</v>
      </c>
      <c r="I295">
        <v>5254</v>
      </c>
      <c r="J295">
        <v>14952</v>
      </c>
      <c r="K295">
        <v>3125</v>
      </c>
      <c r="L295">
        <v>4686</v>
      </c>
      <c r="M295">
        <v>25077</v>
      </c>
      <c r="N295">
        <v>9275</v>
      </c>
      <c r="O295">
        <v>12377</v>
      </c>
      <c r="P295">
        <v>789</v>
      </c>
      <c r="Q295">
        <v>17090</v>
      </c>
      <c r="R295">
        <v>712</v>
      </c>
      <c r="S295">
        <v>26272</v>
      </c>
      <c r="T295">
        <v>5004</v>
      </c>
      <c r="U295">
        <v>16043</v>
      </c>
      <c r="V295">
        <v>0</v>
      </c>
      <c r="W295">
        <v>5629</v>
      </c>
      <c r="X295">
        <v>4794</v>
      </c>
      <c r="Y295">
        <v>2540</v>
      </c>
      <c r="Z295">
        <v>716</v>
      </c>
      <c r="AA295">
        <v>2185</v>
      </c>
      <c r="AB295">
        <v>22083</v>
      </c>
      <c r="AC295">
        <v>146756</v>
      </c>
      <c r="AD295">
        <v>78047</v>
      </c>
      <c r="AE295">
        <v>224803</v>
      </c>
      <c r="AF295">
        <v>6.0788812111054635E-2</v>
      </c>
      <c r="AG295" t="s">
        <v>570</v>
      </c>
      <c r="AH295">
        <v>13166</v>
      </c>
      <c r="AI295" t="s">
        <v>585</v>
      </c>
      <c r="AJ295">
        <v>6</v>
      </c>
    </row>
    <row r="296" spans="1:36" x14ac:dyDescent="0.35">
      <c r="A296" t="s">
        <v>233</v>
      </c>
      <c r="B296" t="s">
        <v>92</v>
      </c>
      <c r="C296" t="s">
        <v>1</v>
      </c>
      <c r="D296" t="s">
        <v>55</v>
      </c>
      <c r="E296">
        <v>15424</v>
      </c>
      <c r="F296">
        <v>6929</v>
      </c>
      <c r="G296">
        <v>15740</v>
      </c>
      <c r="H296">
        <v>8107</v>
      </c>
      <c r="I296">
        <v>5254</v>
      </c>
      <c r="J296">
        <v>14952</v>
      </c>
      <c r="K296">
        <v>3125</v>
      </c>
      <c r="L296">
        <v>4686</v>
      </c>
      <c r="M296">
        <v>25077</v>
      </c>
      <c r="N296">
        <v>9275</v>
      </c>
      <c r="O296">
        <v>12377</v>
      </c>
      <c r="P296">
        <v>789</v>
      </c>
      <c r="Q296">
        <v>17090</v>
      </c>
      <c r="R296">
        <v>712</v>
      </c>
      <c r="S296">
        <v>26272</v>
      </c>
      <c r="T296">
        <v>5004</v>
      </c>
      <c r="U296">
        <v>16043</v>
      </c>
      <c r="V296">
        <v>0</v>
      </c>
      <c r="W296">
        <v>5629</v>
      </c>
      <c r="X296">
        <v>4794</v>
      </c>
      <c r="Y296">
        <v>2540</v>
      </c>
      <c r="Z296">
        <v>716</v>
      </c>
      <c r="AA296">
        <v>2185</v>
      </c>
      <c r="AB296">
        <v>22083</v>
      </c>
      <c r="AC296">
        <v>146756</v>
      </c>
      <c r="AD296">
        <v>78047</v>
      </c>
      <c r="AE296">
        <v>224803</v>
      </c>
      <c r="AF296">
        <v>6.0788812111054635E-2</v>
      </c>
      <c r="AG296" t="s">
        <v>571</v>
      </c>
      <c r="AH296">
        <v>17802</v>
      </c>
      <c r="AI296" t="s">
        <v>586</v>
      </c>
      <c r="AJ296">
        <v>7</v>
      </c>
    </row>
    <row r="297" spans="1:36" x14ac:dyDescent="0.35">
      <c r="A297" t="s">
        <v>233</v>
      </c>
      <c r="B297" t="s">
        <v>92</v>
      </c>
      <c r="C297" t="s">
        <v>1</v>
      </c>
      <c r="D297" t="s">
        <v>55</v>
      </c>
      <c r="E297">
        <v>15424</v>
      </c>
      <c r="F297">
        <v>6929</v>
      </c>
      <c r="G297">
        <v>15740</v>
      </c>
      <c r="H297">
        <v>8107</v>
      </c>
      <c r="I297">
        <v>5254</v>
      </c>
      <c r="J297">
        <v>14952</v>
      </c>
      <c r="K297">
        <v>3125</v>
      </c>
      <c r="L297">
        <v>4686</v>
      </c>
      <c r="M297">
        <v>25077</v>
      </c>
      <c r="N297">
        <v>9275</v>
      </c>
      <c r="O297">
        <v>12377</v>
      </c>
      <c r="P297">
        <v>789</v>
      </c>
      <c r="Q297">
        <v>17090</v>
      </c>
      <c r="R297">
        <v>712</v>
      </c>
      <c r="S297">
        <v>26272</v>
      </c>
      <c r="T297">
        <v>5004</v>
      </c>
      <c r="U297">
        <v>16043</v>
      </c>
      <c r="V297">
        <v>0</v>
      </c>
      <c r="W297">
        <v>5629</v>
      </c>
      <c r="X297">
        <v>4794</v>
      </c>
      <c r="Y297">
        <v>2540</v>
      </c>
      <c r="Z297">
        <v>716</v>
      </c>
      <c r="AA297">
        <v>2185</v>
      </c>
      <c r="AB297">
        <v>22083</v>
      </c>
      <c r="AC297">
        <v>146756</v>
      </c>
      <c r="AD297">
        <v>78047</v>
      </c>
      <c r="AE297">
        <v>224803</v>
      </c>
      <c r="AF297">
        <v>6.0788812111054635E-2</v>
      </c>
      <c r="AG297" t="s">
        <v>572</v>
      </c>
      <c r="AH297">
        <v>31276</v>
      </c>
      <c r="AI297" t="s">
        <v>587</v>
      </c>
      <c r="AJ297">
        <v>8</v>
      </c>
    </row>
    <row r="298" spans="1:36" x14ac:dyDescent="0.35">
      <c r="A298" t="s">
        <v>233</v>
      </c>
      <c r="B298" t="s">
        <v>92</v>
      </c>
      <c r="C298" t="s">
        <v>1</v>
      </c>
      <c r="D298" t="s">
        <v>55</v>
      </c>
      <c r="E298">
        <v>15424</v>
      </c>
      <c r="F298">
        <v>6929</v>
      </c>
      <c r="G298">
        <v>15740</v>
      </c>
      <c r="H298">
        <v>8107</v>
      </c>
      <c r="I298">
        <v>5254</v>
      </c>
      <c r="J298">
        <v>14952</v>
      </c>
      <c r="K298">
        <v>3125</v>
      </c>
      <c r="L298">
        <v>4686</v>
      </c>
      <c r="M298">
        <v>25077</v>
      </c>
      <c r="N298">
        <v>9275</v>
      </c>
      <c r="O298">
        <v>12377</v>
      </c>
      <c r="P298">
        <v>789</v>
      </c>
      <c r="Q298">
        <v>17090</v>
      </c>
      <c r="R298">
        <v>712</v>
      </c>
      <c r="S298">
        <v>26272</v>
      </c>
      <c r="T298">
        <v>5004</v>
      </c>
      <c r="U298">
        <v>16043</v>
      </c>
      <c r="V298">
        <v>0</v>
      </c>
      <c r="W298">
        <v>5629</v>
      </c>
      <c r="X298">
        <v>4794</v>
      </c>
      <c r="Y298">
        <v>2540</v>
      </c>
      <c r="Z298">
        <v>716</v>
      </c>
      <c r="AA298">
        <v>2185</v>
      </c>
      <c r="AB298">
        <v>22083</v>
      </c>
      <c r="AC298">
        <v>146756</v>
      </c>
      <c r="AD298">
        <v>78047</v>
      </c>
      <c r="AE298">
        <v>224803</v>
      </c>
      <c r="AF298">
        <v>6.0788812111054635E-2</v>
      </c>
      <c r="AG298" t="s">
        <v>573</v>
      </c>
      <c r="AH298">
        <v>16043</v>
      </c>
      <c r="AI298" t="s">
        <v>588</v>
      </c>
      <c r="AJ298">
        <v>9</v>
      </c>
    </row>
    <row r="299" spans="1:36" x14ac:dyDescent="0.35">
      <c r="A299" t="s">
        <v>233</v>
      </c>
      <c r="B299" t="s">
        <v>92</v>
      </c>
      <c r="C299" t="s">
        <v>1</v>
      </c>
      <c r="D299" t="s">
        <v>55</v>
      </c>
      <c r="E299">
        <v>15424</v>
      </c>
      <c r="F299">
        <v>6929</v>
      </c>
      <c r="G299">
        <v>15740</v>
      </c>
      <c r="H299">
        <v>8107</v>
      </c>
      <c r="I299">
        <v>5254</v>
      </c>
      <c r="J299">
        <v>14952</v>
      </c>
      <c r="K299">
        <v>3125</v>
      </c>
      <c r="L299">
        <v>4686</v>
      </c>
      <c r="M299">
        <v>25077</v>
      </c>
      <c r="N299">
        <v>9275</v>
      </c>
      <c r="O299">
        <v>12377</v>
      </c>
      <c r="P299">
        <v>789</v>
      </c>
      <c r="Q299">
        <v>17090</v>
      </c>
      <c r="R299">
        <v>712</v>
      </c>
      <c r="S299">
        <v>26272</v>
      </c>
      <c r="T299">
        <v>5004</v>
      </c>
      <c r="U299">
        <v>16043</v>
      </c>
      <c r="V299">
        <v>0</v>
      </c>
      <c r="W299">
        <v>5629</v>
      </c>
      <c r="X299">
        <v>4794</v>
      </c>
      <c r="Y299">
        <v>2540</v>
      </c>
      <c r="Z299">
        <v>716</v>
      </c>
      <c r="AA299">
        <v>2185</v>
      </c>
      <c r="AB299">
        <v>22083</v>
      </c>
      <c r="AC299">
        <v>146756</v>
      </c>
      <c r="AD299">
        <v>78047</v>
      </c>
      <c r="AE299">
        <v>224803</v>
      </c>
      <c r="AF299">
        <v>6.0788812111054635E-2</v>
      </c>
      <c r="AG299" t="s">
        <v>574</v>
      </c>
      <c r="AH299">
        <v>10423</v>
      </c>
      <c r="AI299" t="s">
        <v>589</v>
      </c>
      <c r="AJ299">
        <v>10</v>
      </c>
    </row>
    <row r="300" spans="1:36" x14ac:dyDescent="0.35">
      <c r="A300" t="s">
        <v>233</v>
      </c>
      <c r="B300" t="s">
        <v>92</v>
      </c>
      <c r="C300" t="s">
        <v>1</v>
      </c>
      <c r="D300" t="s">
        <v>55</v>
      </c>
      <c r="E300">
        <v>15424</v>
      </c>
      <c r="F300">
        <v>6929</v>
      </c>
      <c r="G300">
        <v>15740</v>
      </c>
      <c r="H300">
        <v>8107</v>
      </c>
      <c r="I300">
        <v>5254</v>
      </c>
      <c r="J300">
        <v>14952</v>
      </c>
      <c r="K300">
        <v>3125</v>
      </c>
      <c r="L300">
        <v>4686</v>
      </c>
      <c r="M300">
        <v>25077</v>
      </c>
      <c r="N300">
        <v>9275</v>
      </c>
      <c r="O300">
        <v>12377</v>
      </c>
      <c r="P300">
        <v>789</v>
      </c>
      <c r="Q300">
        <v>17090</v>
      </c>
      <c r="R300">
        <v>712</v>
      </c>
      <c r="S300">
        <v>26272</v>
      </c>
      <c r="T300">
        <v>5004</v>
      </c>
      <c r="U300">
        <v>16043</v>
      </c>
      <c r="V300">
        <v>0</v>
      </c>
      <c r="W300">
        <v>5629</v>
      </c>
      <c r="X300">
        <v>4794</v>
      </c>
      <c r="Y300">
        <v>2540</v>
      </c>
      <c r="Z300">
        <v>716</v>
      </c>
      <c r="AA300">
        <v>2185</v>
      </c>
      <c r="AB300">
        <v>22083</v>
      </c>
      <c r="AC300">
        <v>146756</v>
      </c>
      <c r="AD300">
        <v>78047</v>
      </c>
      <c r="AE300">
        <v>224803</v>
      </c>
      <c r="AF300">
        <v>6.0788812111054635E-2</v>
      </c>
      <c r="AG300" t="s">
        <v>575</v>
      </c>
      <c r="AH300">
        <v>3256</v>
      </c>
      <c r="AI300" t="s">
        <v>590</v>
      </c>
      <c r="AJ300">
        <v>11</v>
      </c>
    </row>
    <row r="301" spans="1:36" x14ac:dyDescent="0.35">
      <c r="A301" t="s">
        <v>233</v>
      </c>
      <c r="B301" t="s">
        <v>92</v>
      </c>
      <c r="C301" t="s">
        <v>1</v>
      </c>
      <c r="D301" t="s">
        <v>55</v>
      </c>
      <c r="E301">
        <v>15424</v>
      </c>
      <c r="F301">
        <v>6929</v>
      </c>
      <c r="G301">
        <v>15740</v>
      </c>
      <c r="H301">
        <v>8107</v>
      </c>
      <c r="I301">
        <v>5254</v>
      </c>
      <c r="J301">
        <v>14952</v>
      </c>
      <c r="K301">
        <v>3125</v>
      </c>
      <c r="L301">
        <v>4686</v>
      </c>
      <c r="M301">
        <v>25077</v>
      </c>
      <c r="N301">
        <v>9275</v>
      </c>
      <c r="O301">
        <v>12377</v>
      </c>
      <c r="P301">
        <v>789</v>
      </c>
      <c r="Q301">
        <v>17090</v>
      </c>
      <c r="R301">
        <v>712</v>
      </c>
      <c r="S301">
        <v>26272</v>
      </c>
      <c r="T301">
        <v>5004</v>
      </c>
      <c r="U301">
        <v>16043</v>
      </c>
      <c r="V301">
        <v>0</v>
      </c>
      <c r="W301">
        <v>5629</v>
      </c>
      <c r="X301">
        <v>4794</v>
      </c>
      <c r="Y301">
        <v>2540</v>
      </c>
      <c r="Z301">
        <v>716</v>
      </c>
      <c r="AA301">
        <v>2185</v>
      </c>
      <c r="AB301">
        <v>22083</v>
      </c>
      <c r="AC301">
        <v>146756</v>
      </c>
      <c r="AD301">
        <v>78047</v>
      </c>
      <c r="AE301">
        <v>224803</v>
      </c>
      <c r="AF301">
        <v>6.0788812111054635E-2</v>
      </c>
      <c r="AG301" t="s">
        <v>576</v>
      </c>
      <c r="AH301">
        <v>24268</v>
      </c>
      <c r="AI301" t="s">
        <v>591</v>
      </c>
      <c r="AJ301">
        <v>12</v>
      </c>
    </row>
    <row r="302" spans="1:36" x14ac:dyDescent="0.35">
      <c r="A302" t="s">
        <v>234</v>
      </c>
      <c r="B302" t="s">
        <v>92</v>
      </c>
      <c r="C302" t="s">
        <v>17</v>
      </c>
      <c r="D302" t="s">
        <v>55</v>
      </c>
      <c r="E302">
        <v>4808</v>
      </c>
      <c r="F302">
        <v>4438</v>
      </c>
      <c r="G302">
        <v>1312</v>
      </c>
      <c r="H302">
        <v>2436</v>
      </c>
      <c r="I302">
        <v>3740</v>
      </c>
      <c r="J302">
        <v>3892</v>
      </c>
      <c r="K302">
        <v>2661</v>
      </c>
      <c r="L302">
        <v>2455</v>
      </c>
      <c r="M302">
        <v>9440</v>
      </c>
      <c r="N302">
        <v>8712</v>
      </c>
      <c r="O302">
        <v>4288</v>
      </c>
      <c r="P302">
        <v>697</v>
      </c>
      <c r="Q302">
        <v>370</v>
      </c>
      <c r="R302">
        <v>11955</v>
      </c>
      <c r="S302">
        <v>4150</v>
      </c>
      <c r="T302">
        <v>6771</v>
      </c>
      <c r="U302">
        <v>899</v>
      </c>
      <c r="V302">
        <v>2845</v>
      </c>
      <c r="W302">
        <v>2977</v>
      </c>
      <c r="X302">
        <v>8048</v>
      </c>
      <c r="Y302">
        <v>16912</v>
      </c>
      <c r="Z302">
        <v>26451</v>
      </c>
      <c r="AA302">
        <v>3486</v>
      </c>
      <c r="AB302">
        <v>18301</v>
      </c>
      <c r="AC302">
        <v>55043</v>
      </c>
      <c r="AD302">
        <v>97001</v>
      </c>
      <c r="AE302">
        <v>152044</v>
      </c>
      <c r="AF302">
        <v>0.57911513583441143</v>
      </c>
      <c r="AG302" t="s">
        <v>565</v>
      </c>
      <c r="AH302">
        <v>9246</v>
      </c>
      <c r="AI302" t="s">
        <v>580</v>
      </c>
      <c r="AJ302">
        <v>1</v>
      </c>
    </row>
    <row r="303" spans="1:36" x14ac:dyDescent="0.35">
      <c r="A303" t="s">
        <v>234</v>
      </c>
      <c r="B303" t="s">
        <v>92</v>
      </c>
      <c r="C303" t="s">
        <v>17</v>
      </c>
      <c r="D303" t="s">
        <v>55</v>
      </c>
      <c r="E303">
        <v>4808</v>
      </c>
      <c r="F303">
        <v>4438</v>
      </c>
      <c r="G303">
        <v>1312</v>
      </c>
      <c r="H303">
        <v>2436</v>
      </c>
      <c r="I303">
        <v>3740</v>
      </c>
      <c r="J303">
        <v>3892</v>
      </c>
      <c r="K303">
        <v>2661</v>
      </c>
      <c r="L303">
        <v>2455</v>
      </c>
      <c r="M303">
        <v>9440</v>
      </c>
      <c r="N303">
        <v>8712</v>
      </c>
      <c r="O303">
        <v>4288</v>
      </c>
      <c r="P303">
        <v>697</v>
      </c>
      <c r="Q303">
        <v>370</v>
      </c>
      <c r="R303">
        <v>11955</v>
      </c>
      <c r="S303">
        <v>4150</v>
      </c>
      <c r="T303">
        <v>6771</v>
      </c>
      <c r="U303">
        <v>899</v>
      </c>
      <c r="V303">
        <v>2845</v>
      </c>
      <c r="W303">
        <v>2977</v>
      </c>
      <c r="X303">
        <v>8048</v>
      </c>
      <c r="Y303">
        <v>16912</v>
      </c>
      <c r="Z303">
        <v>26451</v>
      </c>
      <c r="AA303">
        <v>3486</v>
      </c>
      <c r="AB303">
        <v>18301</v>
      </c>
      <c r="AC303">
        <v>55043</v>
      </c>
      <c r="AD303">
        <v>97001</v>
      </c>
      <c r="AE303">
        <v>152044</v>
      </c>
      <c r="AF303">
        <v>0.57911513583441143</v>
      </c>
      <c r="AG303" t="s">
        <v>566</v>
      </c>
      <c r="AH303">
        <v>3748</v>
      </c>
      <c r="AI303" t="s">
        <v>581</v>
      </c>
      <c r="AJ303">
        <v>2</v>
      </c>
    </row>
    <row r="304" spans="1:36" x14ac:dyDescent="0.35">
      <c r="A304" t="s">
        <v>234</v>
      </c>
      <c r="B304" t="s">
        <v>92</v>
      </c>
      <c r="C304" t="s">
        <v>17</v>
      </c>
      <c r="D304" t="s">
        <v>55</v>
      </c>
      <c r="E304">
        <v>4808</v>
      </c>
      <c r="F304">
        <v>4438</v>
      </c>
      <c r="G304">
        <v>1312</v>
      </c>
      <c r="H304">
        <v>2436</v>
      </c>
      <c r="I304">
        <v>3740</v>
      </c>
      <c r="J304">
        <v>3892</v>
      </c>
      <c r="K304">
        <v>2661</v>
      </c>
      <c r="L304">
        <v>2455</v>
      </c>
      <c r="M304">
        <v>9440</v>
      </c>
      <c r="N304">
        <v>8712</v>
      </c>
      <c r="O304">
        <v>4288</v>
      </c>
      <c r="P304">
        <v>697</v>
      </c>
      <c r="Q304">
        <v>370</v>
      </c>
      <c r="R304">
        <v>11955</v>
      </c>
      <c r="S304">
        <v>4150</v>
      </c>
      <c r="T304">
        <v>6771</v>
      </c>
      <c r="U304">
        <v>899</v>
      </c>
      <c r="V304">
        <v>2845</v>
      </c>
      <c r="W304">
        <v>2977</v>
      </c>
      <c r="X304">
        <v>8048</v>
      </c>
      <c r="Y304">
        <v>16912</v>
      </c>
      <c r="Z304">
        <v>26451</v>
      </c>
      <c r="AA304">
        <v>3486</v>
      </c>
      <c r="AB304">
        <v>18301</v>
      </c>
      <c r="AC304">
        <v>55043</v>
      </c>
      <c r="AD304">
        <v>97001</v>
      </c>
      <c r="AE304">
        <v>152044</v>
      </c>
      <c r="AF304">
        <v>0.57911513583441143</v>
      </c>
      <c r="AG304" t="s">
        <v>567</v>
      </c>
      <c r="AH304">
        <v>7632</v>
      </c>
      <c r="AI304" t="s">
        <v>582</v>
      </c>
      <c r="AJ304">
        <v>3</v>
      </c>
    </row>
    <row r="305" spans="1:36" x14ac:dyDescent="0.35">
      <c r="A305" t="s">
        <v>234</v>
      </c>
      <c r="B305" t="s">
        <v>92</v>
      </c>
      <c r="C305" t="s">
        <v>17</v>
      </c>
      <c r="D305" t="s">
        <v>55</v>
      </c>
      <c r="E305">
        <v>4808</v>
      </c>
      <c r="F305">
        <v>4438</v>
      </c>
      <c r="G305">
        <v>1312</v>
      </c>
      <c r="H305">
        <v>2436</v>
      </c>
      <c r="I305">
        <v>3740</v>
      </c>
      <c r="J305">
        <v>3892</v>
      </c>
      <c r="K305">
        <v>2661</v>
      </c>
      <c r="L305">
        <v>2455</v>
      </c>
      <c r="M305">
        <v>9440</v>
      </c>
      <c r="N305">
        <v>8712</v>
      </c>
      <c r="O305">
        <v>4288</v>
      </c>
      <c r="P305">
        <v>697</v>
      </c>
      <c r="Q305">
        <v>370</v>
      </c>
      <c r="R305">
        <v>11955</v>
      </c>
      <c r="S305">
        <v>4150</v>
      </c>
      <c r="T305">
        <v>6771</v>
      </c>
      <c r="U305">
        <v>899</v>
      </c>
      <c r="V305">
        <v>2845</v>
      </c>
      <c r="W305">
        <v>2977</v>
      </c>
      <c r="X305">
        <v>8048</v>
      </c>
      <c r="Y305">
        <v>16912</v>
      </c>
      <c r="Z305">
        <v>26451</v>
      </c>
      <c r="AA305">
        <v>3486</v>
      </c>
      <c r="AB305">
        <v>18301</v>
      </c>
      <c r="AC305">
        <v>55043</v>
      </c>
      <c r="AD305">
        <v>97001</v>
      </c>
      <c r="AE305">
        <v>152044</v>
      </c>
      <c r="AF305">
        <v>0.57911513583441143</v>
      </c>
      <c r="AG305" t="s">
        <v>568</v>
      </c>
      <c r="AH305">
        <v>5116</v>
      </c>
      <c r="AI305" t="s">
        <v>583</v>
      </c>
      <c r="AJ305">
        <v>4</v>
      </c>
    </row>
    <row r="306" spans="1:36" x14ac:dyDescent="0.35">
      <c r="A306" t="s">
        <v>234</v>
      </c>
      <c r="B306" t="s">
        <v>92</v>
      </c>
      <c r="C306" t="s">
        <v>17</v>
      </c>
      <c r="D306" t="s">
        <v>55</v>
      </c>
      <c r="E306">
        <v>4808</v>
      </c>
      <c r="F306">
        <v>4438</v>
      </c>
      <c r="G306">
        <v>1312</v>
      </c>
      <c r="H306">
        <v>2436</v>
      </c>
      <c r="I306">
        <v>3740</v>
      </c>
      <c r="J306">
        <v>3892</v>
      </c>
      <c r="K306">
        <v>2661</v>
      </c>
      <c r="L306">
        <v>2455</v>
      </c>
      <c r="M306">
        <v>9440</v>
      </c>
      <c r="N306">
        <v>8712</v>
      </c>
      <c r="O306">
        <v>4288</v>
      </c>
      <c r="P306">
        <v>697</v>
      </c>
      <c r="Q306">
        <v>370</v>
      </c>
      <c r="R306">
        <v>11955</v>
      </c>
      <c r="S306">
        <v>4150</v>
      </c>
      <c r="T306">
        <v>6771</v>
      </c>
      <c r="U306">
        <v>899</v>
      </c>
      <c r="V306">
        <v>2845</v>
      </c>
      <c r="W306">
        <v>2977</v>
      </c>
      <c r="X306">
        <v>8048</v>
      </c>
      <c r="Y306">
        <v>16912</v>
      </c>
      <c r="Z306">
        <v>26451</v>
      </c>
      <c r="AA306">
        <v>3486</v>
      </c>
      <c r="AB306">
        <v>18301</v>
      </c>
      <c r="AC306">
        <v>55043</v>
      </c>
      <c r="AD306">
        <v>97001</v>
      </c>
      <c r="AE306">
        <v>152044</v>
      </c>
      <c r="AF306">
        <v>0.57911513583441143</v>
      </c>
      <c r="AG306" t="s">
        <v>569</v>
      </c>
      <c r="AH306">
        <v>18152</v>
      </c>
      <c r="AI306" t="s">
        <v>584</v>
      </c>
      <c r="AJ306">
        <v>5</v>
      </c>
    </row>
    <row r="307" spans="1:36" x14ac:dyDescent="0.35">
      <c r="A307" t="s">
        <v>234</v>
      </c>
      <c r="B307" t="s">
        <v>92</v>
      </c>
      <c r="C307" t="s">
        <v>17</v>
      </c>
      <c r="D307" t="s">
        <v>55</v>
      </c>
      <c r="E307">
        <v>4808</v>
      </c>
      <c r="F307">
        <v>4438</v>
      </c>
      <c r="G307">
        <v>1312</v>
      </c>
      <c r="H307">
        <v>2436</v>
      </c>
      <c r="I307">
        <v>3740</v>
      </c>
      <c r="J307">
        <v>3892</v>
      </c>
      <c r="K307">
        <v>2661</v>
      </c>
      <c r="L307">
        <v>2455</v>
      </c>
      <c r="M307">
        <v>9440</v>
      </c>
      <c r="N307">
        <v>8712</v>
      </c>
      <c r="O307">
        <v>4288</v>
      </c>
      <c r="P307">
        <v>697</v>
      </c>
      <c r="Q307">
        <v>370</v>
      </c>
      <c r="R307">
        <v>11955</v>
      </c>
      <c r="S307">
        <v>4150</v>
      </c>
      <c r="T307">
        <v>6771</v>
      </c>
      <c r="U307">
        <v>899</v>
      </c>
      <c r="V307">
        <v>2845</v>
      </c>
      <c r="W307">
        <v>2977</v>
      </c>
      <c r="X307">
        <v>8048</v>
      </c>
      <c r="Y307">
        <v>16912</v>
      </c>
      <c r="Z307">
        <v>26451</v>
      </c>
      <c r="AA307">
        <v>3486</v>
      </c>
      <c r="AB307">
        <v>18301</v>
      </c>
      <c r="AC307">
        <v>55043</v>
      </c>
      <c r="AD307">
        <v>97001</v>
      </c>
      <c r="AE307">
        <v>152044</v>
      </c>
      <c r="AF307">
        <v>0.57911513583441143</v>
      </c>
      <c r="AG307" t="s">
        <v>570</v>
      </c>
      <c r="AH307">
        <v>4985</v>
      </c>
      <c r="AI307" t="s">
        <v>585</v>
      </c>
      <c r="AJ307">
        <v>6</v>
      </c>
    </row>
    <row r="308" spans="1:36" x14ac:dyDescent="0.35">
      <c r="A308" t="s">
        <v>234</v>
      </c>
      <c r="B308" t="s">
        <v>92</v>
      </c>
      <c r="C308" t="s">
        <v>17</v>
      </c>
      <c r="D308" t="s">
        <v>55</v>
      </c>
      <c r="E308">
        <v>4808</v>
      </c>
      <c r="F308">
        <v>4438</v>
      </c>
      <c r="G308">
        <v>1312</v>
      </c>
      <c r="H308">
        <v>2436</v>
      </c>
      <c r="I308">
        <v>3740</v>
      </c>
      <c r="J308">
        <v>3892</v>
      </c>
      <c r="K308">
        <v>2661</v>
      </c>
      <c r="L308">
        <v>2455</v>
      </c>
      <c r="M308">
        <v>9440</v>
      </c>
      <c r="N308">
        <v>8712</v>
      </c>
      <c r="O308">
        <v>4288</v>
      </c>
      <c r="P308">
        <v>697</v>
      </c>
      <c r="Q308">
        <v>370</v>
      </c>
      <c r="R308">
        <v>11955</v>
      </c>
      <c r="S308">
        <v>4150</v>
      </c>
      <c r="T308">
        <v>6771</v>
      </c>
      <c r="U308">
        <v>899</v>
      </c>
      <c r="V308">
        <v>2845</v>
      </c>
      <c r="W308">
        <v>2977</v>
      </c>
      <c r="X308">
        <v>8048</v>
      </c>
      <c r="Y308">
        <v>16912</v>
      </c>
      <c r="Z308">
        <v>26451</v>
      </c>
      <c r="AA308">
        <v>3486</v>
      </c>
      <c r="AB308">
        <v>18301</v>
      </c>
      <c r="AC308">
        <v>55043</v>
      </c>
      <c r="AD308">
        <v>97001</v>
      </c>
      <c r="AE308">
        <v>152044</v>
      </c>
      <c r="AF308">
        <v>0.57911513583441143</v>
      </c>
      <c r="AG308" t="s">
        <v>571</v>
      </c>
      <c r="AH308">
        <v>12325</v>
      </c>
      <c r="AI308" t="s">
        <v>586</v>
      </c>
      <c r="AJ308">
        <v>7</v>
      </c>
    </row>
    <row r="309" spans="1:36" x14ac:dyDescent="0.35">
      <c r="A309" t="s">
        <v>234</v>
      </c>
      <c r="B309" t="s">
        <v>92</v>
      </c>
      <c r="C309" t="s">
        <v>17</v>
      </c>
      <c r="D309" t="s">
        <v>55</v>
      </c>
      <c r="E309">
        <v>4808</v>
      </c>
      <c r="F309">
        <v>4438</v>
      </c>
      <c r="G309">
        <v>1312</v>
      </c>
      <c r="H309">
        <v>2436</v>
      </c>
      <c r="I309">
        <v>3740</v>
      </c>
      <c r="J309">
        <v>3892</v>
      </c>
      <c r="K309">
        <v>2661</v>
      </c>
      <c r="L309">
        <v>2455</v>
      </c>
      <c r="M309">
        <v>9440</v>
      </c>
      <c r="N309">
        <v>8712</v>
      </c>
      <c r="O309">
        <v>4288</v>
      </c>
      <c r="P309">
        <v>697</v>
      </c>
      <c r="Q309">
        <v>370</v>
      </c>
      <c r="R309">
        <v>11955</v>
      </c>
      <c r="S309">
        <v>4150</v>
      </c>
      <c r="T309">
        <v>6771</v>
      </c>
      <c r="U309">
        <v>899</v>
      </c>
      <c r="V309">
        <v>2845</v>
      </c>
      <c r="W309">
        <v>2977</v>
      </c>
      <c r="X309">
        <v>8048</v>
      </c>
      <c r="Y309">
        <v>16912</v>
      </c>
      <c r="Z309">
        <v>26451</v>
      </c>
      <c r="AA309">
        <v>3486</v>
      </c>
      <c r="AB309">
        <v>18301</v>
      </c>
      <c r="AC309">
        <v>55043</v>
      </c>
      <c r="AD309">
        <v>97001</v>
      </c>
      <c r="AE309">
        <v>152044</v>
      </c>
      <c r="AF309">
        <v>0.57911513583441143</v>
      </c>
      <c r="AG309" t="s">
        <v>572</v>
      </c>
      <c r="AH309">
        <v>10921</v>
      </c>
      <c r="AI309" t="s">
        <v>587</v>
      </c>
      <c r="AJ309">
        <v>8</v>
      </c>
    </row>
    <row r="310" spans="1:36" x14ac:dyDescent="0.35">
      <c r="A310" t="s">
        <v>234</v>
      </c>
      <c r="B310" t="s">
        <v>92</v>
      </c>
      <c r="C310" t="s">
        <v>17</v>
      </c>
      <c r="D310" t="s">
        <v>55</v>
      </c>
      <c r="E310">
        <v>4808</v>
      </c>
      <c r="F310">
        <v>4438</v>
      </c>
      <c r="G310">
        <v>1312</v>
      </c>
      <c r="H310">
        <v>2436</v>
      </c>
      <c r="I310">
        <v>3740</v>
      </c>
      <c r="J310">
        <v>3892</v>
      </c>
      <c r="K310">
        <v>2661</v>
      </c>
      <c r="L310">
        <v>2455</v>
      </c>
      <c r="M310">
        <v>9440</v>
      </c>
      <c r="N310">
        <v>8712</v>
      </c>
      <c r="O310">
        <v>4288</v>
      </c>
      <c r="P310">
        <v>697</v>
      </c>
      <c r="Q310">
        <v>370</v>
      </c>
      <c r="R310">
        <v>11955</v>
      </c>
      <c r="S310">
        <v>4150</v>
      </c>
      <c r="T310">
        <v>6771</v>
      </c>
      <c r="U310">
        <v>899</v>
      </c>
      <c r="V310">
        <v>2845</v>
      </c>
      <c r="W310">
        <v>2977</v>
      </c>
      <c r="X310">
        <v>8048</v>
      </c>
      <c r="Y310">
        <v>16912</v>
      </c>
      <c r="Z310">
        <v>26451</v>
      </c>
      <c r="AA310">
        <v>3486</v>
      </c>
      <c r="AB310">
        <v>18301</v>
      </c>
      <c r="AC310">
        <v>55043</v>
      </c>
      <c r="AD310">
        <v>97001</v>
      </c>
      <c r="AE310">
        <v>152044</v>
      </c>
      <c r="AF310">
        <v>0.57911513583441143</v>
      </c>
      <c r="AG310" t="s">
        <v>573</v>
      </c>
      <c r="AH310">
        <v>3744</v>
      </c>
      <c r="AI310" t="s">
        <v>588</v>
      </c>
      <c r="AJ310">
        <v>9</v>
      </c>
    </row>
    <row r="311" spans="1:36" x14ac:dyDescent="0.35">
      <c r="A311" t="s">
        <v>234</v>
      </c>
      <c r="B311" t="s">
        <v>92</v>
      </c>
      <c r="C311" t="s">
        <v>17</v>
      </c>
      <c r="D311" t="s">
        <v>55</v>
      </c>
      <c r="E311">
        <v>4808</v>
      </c>
      <c r="F311">
        <v>4438</v>
      </c>
      <c r="G311">
        <v>1312</v>
      </c>
      <c r="H311">
        <v>2436</v>
      </c>
      <c r="I311">
        <v>3740</v>
      </c>
      <c r="J311">
        <v>3892</v>
      </c>
      <c r="K311">
        <v>2661</v>
      </c>
      <c r="L311">
        <v>2455</v>
      </c>
      <c r="M311">
        <v>9440</v>
      </c>
      <c r="N311">
        <v>8712</v>
      </c>
      <c r="O311">
        <v>4288</v>
      </c>
      <c r="P311">
        <v>697</v>
      </c>
      <c r="Q311">
        <v>370</v>
      </c>
      <c r="R311">
        <v>11955</v>
      </c>
      <c r="S311">
        <v>4150</v>
      </c>
      <c r="T311">
        <v>6771</v>
      </c>
      <c r="U311">
        <v>899</v>
      </c>
      <c r="V311">
        <v>2845</v>
      </c>
      <c r="W311">
        <v>2977</v>
      </c>
      <c r="X311">
        <v>8048</v>
      </c>
      <c r="Y311">
        <v>16912</v>
      </c>
      <c r="Z311">
        <v>26451</v>
      </c>
      <c r="AA311">
        <v>3486</v>
      </c>
      <c r="AB311">
        <v>18301</v>
      </c>
      <c r="AC311">
        <v>55043</v>
      </c>
      <c r="AD311">
        <v>97001</v>
      </c>
      <c r="AE311">
        <v>152044</v>
      </c>
      <c r="AF311">
        <v>0.57911513583441143</v>
      </c>
      <c r="AG311" t="s">
        <v>574</v>
      </c>
      <c r="AH311">
        <v>11025</v>
      </c>
      <c r="AI311" t="s">
        <v>589</v>
      </c>
      <c r="AJ311">
        <v>10</v>
      </c>
    </row>
    <row r="312" spans="1:36" x14ac:dyDescent="0.35">
      <c r="A312" t="s">
        <v>234</v>
      </c>
      <c r="B312" t="s">
        <v>92</v>
      </c>
      <c r="C312" t="s">
        <v>17</v>
      </c>
      <c r="D312" t="s">
        <v>55</v>
      </c>
      <c r="E312">
        <v>4808</v>
      </c>
      <c r="F312">
        <v>4438</v>
      </c>
      <c r="G312">
        <v>1312</v>
      </c>
      <c r="H312">
        <v>2436</v>
      </c>
      <c r="I312">
        <v>3740</v>
      </c>
      <c r="J312">
        <v>3892</v>
      </c>
      <c r="K312">
        <v>2661</v>
      </c>
      <c r="L312">
        <v>2455</v>
      </c>
      <c r="M312">
        <v>9440</v>
      </c>
      <c r="N312">
        <v>8712</v>
      </c>
      <c r="O312">
        <v>4288</v>
      </c>
      <c r="P312">
        <v>697</v>
      </c>
      <c r="Q312">
        <v>370</v>
      </c>
      <c r="R312">
        <v>11955</v>
      </c>
      <c r="S312">
        <v>4150</v>
      </c>
      <c r="T312">
        <v>6771</v>
      </c>
      <c r="U312">
        <v>899</v>
      </c>
      <c r="V312">
        <v>2845</v>
      </c>
      <c r="W312">
        <v>2977</v>
      </c>
      <c r="X312">
        <v>8048</v>
      </c>
      <c r="Y312">
        <v>16912</v>
      </c>
      <c r="Z312">
        <v>26451</v>
      </c>
      <c r="AA312">
        <v>3486</v>
      </c>
      <c r="AB312">
        <v>18301</v>
      </c>
      <c r="AC312">
        <v>55043</v>
      </c>
      <c r="AD312">
        <v>97001</v>
      </c>
      <c r="AE312">
        <v>152044</v>
      </c>
      <c r="AF312">
        <v>0.57911513583441143</v>
      </c>
      <c r="AG312" t="s">
        <v>575</v>
      </c>
      <c r="AH312">
        <v>43363</v>
      </c>
      <c r="AI312" t="s">
        <v>590</v>
      </c>
      <c r="AJ312">
        <v>11</v>
      </c>
    </row>
    <row r="313" spans="1:36" x14ac:dyDescent="0.35">
      <c r="A313" t="s">
        <v>234</v>
      </c>
      <c r="B313" t="s">
        <v>92</v>
      </c>
      <c r="C313" t="s">
        <v>17</v>
      </c>
      <c r="D313" t="s">
        <v>55</v>
      </c>
      <c r="E313">
        <v>4808</v>
      </c>
      <c r="F313">
        <v>4438</v>
      </c>
      <c r="G313">
        <v>1312</v>
      </c>
      <c r="H313">
        <v>2436</v>
      </c>
      <c r="I313">
        <v>3740</v>
      </c>
      <c r="J313">
        <v>3892</v>
      </c>
      <c r="K313">
        <v>2661</v>
      </c>
      <c r="L313">
        <v>2455</v>
      </c>
      <c r="M313">
        <v>9440</v>
      </c>
      <c r="N313">
        <v>8712</v>
      </c>
      <c r="O313">
        <v>4288</v>
      </c>
      <c r="P313">
        <v>697</v>
      </c>
      <c r="Q313">
        <v>370</v>
      </c>
      <c r="R313">
        <v>11955</v>
      </c>
      <c r="S313">
        <v>4150</v>
      </c>
      <c r="T313">
        <v>6771</v>
      </c>
      <c r="U313">
        <v>899</v>
      </c>
      <c r="V313">
        <v>2845</v>
      </c>
      <c r="W313">
        <v>2977</v>
      </c>
      <c r="X313">
        <v>8048</v>
      </c>
      <c r="Y313">
        <v>16912</v>
      </c>
      <c r="Z313">
        <v>26451</v>
      </c>
      <c r="AA313">
        <v>3486</v>
      </c>
      <c r="AB313">
        <v>18301</v>
      </c>
      <c r="AC313">
        <v>55043</v>
      </c>
      <c r="AD313">
        <v>97001</v>
      </c>
      <c r="AE313">
        <v>152044</v>
      </c>
      <c r="AF313">
        <v>0.57911513583441143</v>
      </c>
      <c r="AG313" t="s">
        <v>576</v>
      </c>
      <c r="AH313">
        <v>21787</v>
      </c>
      <c r="AI313" t="s">
        <v>591</v>
      </c>
      <c r="AJ313">
        <v>12</v>
      </c>
    </row>
    <row r="314" spans="1:36" x14ac:dyDescent="0.35">
      <c r="A314" t="s">
        <v>108</v>
      </c>
      <c r="B314" t="s">
        <v>92</v>
      </c>
      <c r="C314" t="s">
        <v>18</v>
      </c>
      <c r="D314" t="s">
        <v>55</v>
      </c>
      <c r="E314">
        <v>679</v>
      </c>
      <c r="F314">
        <v>12891</v>
      </c>
      <c r="G314">
        <v>1555</v>
      </c>
      <c r="H314">
        <v>3155</v>
      </c>
      <c r="I314">
        <v>6341</v>
      </c>
      <c r="J314">
        <v>0</v>
      </c>
      <c r="K314">
        <v>10469</v>
      </c>
      <c r="L314">
        <v>10058</v>
      </c>
      <c r="M314">
        <v>4324</v>
      </c>
      <c r="N314">
        <v>3991</v>
      </c>
      <c r="O314">
        <v>24231</v>
      </c>
      <c r="P314">
        <v>8961</v>
      </c>
      <c r="Q314">
        <v>2162</v>
      </c>
      <c r="R314">
        <v>21852</v>
      </c>
      <c r="S314">
        <v>13512</v>
      </c>
      <c r="T314">
        <v>4747</v>
      </c>
      <c r="U314">
        <v>7398</v>
      </c>
      <c r="V314">
        <v>24765</v>
      </c>
      <c r="W314">
        <v>14948</v>
      </c>
      <c r="X314">
        <v>3973</v>
      </c>
      <c r="Y314">
        <v>8273</v>
      </c>
      <c r="Z314">
        <v>1575</v>
      </c>
      <c r="AA314">
        <v>3674</v>
      </c>
      <c r="AB314">
        <v>7130</v>
      </c>
      <c r="AC314">
        <v>97566</v>
      </c>
      <c r="AD314">
        <v>103098</v>
      </c>
      <c r="AE314">
        <v>200664</v>
      </c>
      <c r="AF314">
        <v>3.6047123054719576E-2</v>
      </c>
      <c r="AG314" t="s">
        <v>565</v>
      </c>
      <c r="AH314">
        <v>13570</v>
      </c>
      <c r="AI314" t="s">
        <v>580</v>
      </c>
      <c r="AJ314">
        <v>1</v>
      </c>
    </row>
    <row r="315" spans="1:36" x14ac:dyDescent="0.35">
      <c r="A315" t="s">
        <v>108</v>
      </c>
      <c r="B315" t="s">
        <v>92</v>
      </c>
      <c r="C315" t="s">
        <v>18</v>
      </c>
      <c r="D315" t="s">
        <v>55</v>
      </c>
      <c r="E315">
        <v>679</v>
      </c>
      <c r="F315">
        <v>12891</v>
      </c>
      <c r="G315">
        <v>1555</v>
      </c>
      <c r="H315">
        <v>3155</v>
      </c>
      <c r="I315">
        <v>6341</v>
      </c>
      <c r="J315">
        <v>0</v>
      </c>
      <c r="K315">
        <v>10469</v>
      </c>
      <c r="L315">
        <v>10058</v>
      </c>
      <c r="M315">
        <v>4324</v>
      </c>
      <c r="N315">
        <v>3991</v>
      </c>
      <c r="O315">
        <v>24231</v>
      </c>
      <c r="P315">
        <v>8961</v>
      </c>
      <c r="Q315">
        <v>2162</v>
      </c>
      <c r="R315">
        <v>21852</v>
      </c>
      <c r="S315">
        <v>13512</v>
      </c>
      <c r="T315">
        <v>4747</v>
      </c>
      <c r="U315">
        <v>7398</v>
      </c>
      <c r="V315">
        <v>24765</v>
      </c>
      <c r="W315">
        <v>14948</v>
      </c>
      <c r="X315">
        <v>3973</v>
      </c>
      <c r="Y315">
        <v>8273</v>
      </c>
      <c r="Z315">
        <v>1575</v>
      </c>
      <c r="AA315">
        <v>3674</v>
      </c>
      <c r="AB315">
        <v>7130</v>
      </c>
      <c r="AC315">
        <v>97566</v>
      </c>
      <c r="AD315">
        <v>103098</v>
      </c>
      <c r="AE315">
        <v>200664</v>
      </c>
      <c r="AF315">
        <v>3.6047123054719576E-2</v>
      </c>
      <c r="AG315" t="s">
        <v>566</v>
      </c>
      <c r="AH315">
        <v>4710</v>
      </c>
      <c r="AI315" t="s">
        <v>581</v>
      </c>
      <c r="AJ315">
        <v>2</v>
      </c>
    </row>
    <row r="316" spans="1:36" x14ac:dyDescent="0.35">
      <c r="A316" t="s">
        <v>108</v>
      </c>
      <c r="B316" t="s">
        <v>92</v>
      </c>
      <c r="C316" t="s">
        <v>18</v>
      </c>
      <c r="D316" t="s">
        <v>55</v>
      </c>
      <c r="E316">
        <v>679</v>
      </c>
      <c r="F316">
        <v>12891</v>
      </c>
      <c r="G316">
        <v>1555</v>
      </c>
      <c r="H316">
        <v>3155</v>
      </c>
      <c r="I316">
        <v>6341</v>
      </c>
      <c r="J316">
        <v>0</v>
      </c>
      <c r="K316">
        <v>10469</v>
      </c>
      <c r="L316">
        <v>10058</v>
      </c>
      <c r="M316">
        <v>4324</v>
      </c>
      <c r="N316">
        <v>3991</v>
      </c>
      <c r="O316">
        <v>24231</v>
      </c>
      <c r="P316">
        <v>8961</v>
      </c>
      <c r="Q316">
        <v>2162</v>
      </c>
      <c r="R316">
        <v>21852</v>
      </c>
      <c r="S316">
        <v>13512</v>
      </c>
      <c r="T316">
        <v>4747</v>
      </c>
      <c r="U316">
        <v>7398</v>
      </c>
      <c r="V316">
        <v>24765</v>
      </c>
      <c r="W316">
        <v>14948</v>
      </c>
      <c r="X316">
        <v>3973</v>
      </c>
      <c r="Y316">
        <v>8273</v>
      </c>
      <c r="Z316">
        <v>1575</v>
      </c>
      <c r="AA316">
        <v>3674</v>
      </c>
      <c r="AB316">
        <v>7130</v>
      </c>
      <c r="AC316">
        <v>97566</v>
      </c>
      <c r="AD316">
        <v>103098</v>
      </c>
      <c r="AE316">
        <v>200664</v>
      </c>
      <c r="AF316">
        <v>3.6047123054719576E-2</v>
      </c>
      <c r="AG316" t="s">
        <v>567</v>
      </c>
      <c r="AH316">
        <v>6341</v>
      </c>
      <c r="AI316" t="s">
        <v>582</v>
      </c>
      <c r="AJ316">
        <v>3</v>
      </c>
    </row>
    <row r="317" spans="1:36" x14ac:dyDescent="0.35">
      <c r="A317" t="s">
        <v>108</v>
      </c>
      <c r="B317" t="s">
        <v>92</v>
      </c>
      <c r="C317" t="s">
        <v>18</v>
      </c>
      <c r="D317" t="s">
        <v>55</v>
      </c>
      <c r="E317">
        <v>679</v>
      </c>
      <c r="F317">
        <v>12891</v>
      </c>
      <c r="G317">
        <v>1555</v>
      </c>
      <c r="H317">
        <v>3155</v>
      </c>
      <c r="I317">
        <v>6341</v>
      </c>
      <c r="J317">
        <v>0</v>
      </c>
      <c r="K317">
        <v>10469</v>
      </c>
      <c r="L317">
        <v>10058</v>
      </c>
      <c r="M317">
        <v>4324</v>
      </c>
      <c r="N317">
        <v>3991</v>
      </c>
      <c r="O317">
        <v>24231</v>
      </c>
      <c r="P317">
        <v>8961</v>
      </c>
      <c r="Q317">
        <v>2162</v>
      </c>
      <c r="R317">
        <v>21852</v>
      </c>
      <c r="S317">
        <v>13512</v>
      </c>
      <c r="T317">
        <v>4747</v>
      </c>
      <c r="U317">
        <v>7398</v>
      </c>
      <c r="V317">
        <v>24765</v>
      </c>
      <c r="W317">
        <v>14948</v>
      </c>
      <c r="X317">
        <v>3973</v>
      </c>
      <c r="Y317">
        <v>8273</v>
      </c>
      <c r="Z317">
        <v>1575</v>
      </c>
      <c r="AA317">
        <v>3674</v>
      </c>
      <c r="AB317">
        <v>7130</v>
      </c>
      <c r="AC317">
        <v>97566</v>
      </c>
      <c r="AD317">
        <v>103098</v>
      </c>
      <c r="AE317">
        <v>200664</v>
      </c>
      <c r="AF317">
        <v>3.6047123054719576E-2</v>
      </c>
      <c r="AG317" t="s">
        <v>568</v>
      </c>
      <c r="AH317">
        <v>20527</v>
      </c>
      <c r="AI317" t="s">
        <v>583</v>
      </c>
      <c r="AJ317">
        <v>4</v>
      </c>
    </row>
    <row r="318" spans="1:36" x14ac:dyDescent="0.35">
      <c r="A318" t="s">
        <v>108</v>
      </c>
      <c r="B318" t="s">
        <v>92</v>
      </c>
      <c r="C318" t="s">
        <v>18</v>
      </c>
      <c r="D318" t="s">
        <v>55</v>
      </c>
      <c r="E318">
        <v>679</v>
      </c>
      <c r="F318">
        <v>12891</v>
      </c>
      <c r="G318">
        <v>1555</v>
      </c>
      <c r="H318">
        <v>3155</v>
      </c>
      <c r="I318">
        <v>6341</v>
      </c>
      <c r="J318">
        <v>0</v>
      </c>
      <c r="K318">
        <v>10469</v>
      </c>
      <c r="L318">
        <v>10058</v>
      </c>
      <c r="M318">
        <v>4324</v>
      </c>
      <c r="N318">
        <v>3991</v>
      </c>
      <c r="O318">
        <v>24231</v>
      </c>
      <c r="P318">
        <v>8961</v>
      </c>
      <c r="Q318">
        <v>2162</v>
      </c>
      <c r="R318">
        <v>21852</v>
      </c>
      <c r="S318">
        <v>13512</v>
      </c>
      <c r="T318">
        <v>4747</v>
      </c>
      <c r="U318">
        <v>7398</v>
      </c>
      <c r="V318">
        <v>24765</v>
      </c>
      <c r="W318">
        <v>14948</v>
      </c>
      <c r="X318">
        <v>3973</v>
      </c>
      <c r="Y318">
        <v>8273</v>
      </c>
      <c r="Z318">
        <v>1575</v>
      </c>
      <c r="AA318">
        <v>3674</v>
      </c>
      <c r="AB318">
        <v>7130</v>
      </c>
      <c r="AC318">
        <v>97566</v>
      </c>
      <c r="AD318">
        <v>103098</v>
      </c>
      <c r="AE318">
        <v>200664</v>
      </c>
      <c r="AF318">
        <v>3.6047123054719576E-2</v>
      </c>
      <c r="AG318" t="s">
        <v>569</v>
      </c>
      <c r="AH318">
        <v>8315</v>
      </c>
      <c r="AI318" t="s">
        <v>584</v>
      </c>
      <c r="AJ318">
        <v>5</v>
      </c>
    </row>
    <row r="319" spans="1:36" x14ac:dyDescent="0.35">
      <c r="A319" t="s">
        <v>108</v>
      </c>
      <c r="B319" t="s">
        <v>92</v>
      </c>
      <c r="C319" t="s">
        <v>18</v>
      </c>
      <c r="D319" t="s">
        <v>55</v>
      </c>
      <c r="E319">
        <v>679</v>
      </c>
      <c r="F319">
        <v>12891</v>
      </c>
      <c r="G319">
        <v>1555</v>
      </c>
      <c r="H319">
        <v>3155</v>
      </c>
      <c r="I319">
        <v>6341</v>
      </c>
      <c r="J319">
        <v>0</v>
      </c>
      <c r="K319">
        <v>10469</v>
      </c>
      <c r="L319">
        <v>10058</v>
      </c>
      <c r="M319">
        <v>4324</v>
      </c>
      <c r="N319">
        <v>3991</v>
      </c>
      <c r="O319">
        <v>24231</v>
      </c>
      <c r="P319">
        <v>8961</v>
      </c>
      <c r="Q319">
        <v>2162</v>
      </c>
      <c r="R319">
        <v>21852</v>
      </c>
      <c r="S319">
        <v>13512</v>
      </c>
      <c r="T319">
        <v>4747</v>
      </c>
      <c r="U319">
        <v>7398</v>
      </c>
      <c r="V319">
        <v>24765</v>
      </c>
      <c r="W319">
        <v>14948</v>
      </c>
      <c r="X319">
        <v>3973</v>
      </c>
      <c r="Y319">
        <v>8273</v>
      </c>
      <c r="Z319">
        <v>1575</v>
      </c>
      <c r="AA319">
        <v>3674</v>
      </c>
      <c r="AB319">
        <v>7130</v>
      </c>
      <c r="AC319">
        <v>97566</v>
      </c>
      <c r="AD319">
        <v>103098</v>
      </c>
      <c r="AE319">
        <v>200664</v>
      </c>
      <c r="AF319">
        <v>3.6047123054719576E-2</v>
      </c>
      <c r="AG319" t="s">
        <v>570</v>
      </c>
      <c r="AH319">
        <v>33192</v>
      </c>
      <c r="AI319" t="s">
        <v>585</v>
      </c>
      <c r="AJ319">
        <v>6</v>
      </c>
    </row>
    <row r="320" spans="1:36" x14ac:dyDescent="0.35">
      <c r="A320" t="s">
        <v>108</v>
      </c>
      <c r="B320" t="s">
        <v>92</v>
      </c>
      <c r="C320" t="s">
        <v>18</v>
      </c>
      <c r="D320" t="s">
        <v>55</v>
      </c>
      <c r="E320">
        <v>679</v>
      </c>
      <c r="F320">
        <v>12891</v>
      </c>
      <c r="G320">
        <v>1555</v>
      </c>
      <c r="H320">
        <v>3155</v>
      </c>
      <c r="I320">
        <v>6341</v>
      </c>
      <c r="J320">
        <v>0</v>
      </c>
      <c r="K320">
        <v>10469</v>
      </c>
      <c r="L320">
        <v>10058</v>
      </c>
      <c r="M320">
        <v>4324</v>
      </c>
      <c r="N320">
        <v>3991</v>
      </c>
      <c r="O320">
        <v>24231</v>
      </c>
      <c r="P320">
        <v>8961</v>
      </c>
      <c r="Q320">
        <v>2162</v>
      </c>
      <c r="R320">
        <v>21852</v>
      </c>
      <c r="S320">
        <v>13512</v>
      </c>
      <c r="T320">
        <v>4747</v>
      </c>
      <c r="U320">
        <v>7398</v>
      </c>
      <c r="V320">
        <v>24765</v>
      </c>
      <c r="W320">
        <v>14948</v>
      </c>
      <c r="X320">
        <v>3973</v>
      </c>
      <c r="Y320">
        <v>8273</v>
      </c>
      <c r="Z320">
        <v>1575</v>
      </c>
      <c r="AA320">
        <v>3674</v>
      </c>
      <c r="AB320">
        <v>7130</v>
      </c>
      <c r="AC320">
        <v>97566</v>
      </c>
      <c r="AD320">
        <v>103098</v>
      </c>
      <c r="AE320">
        <v>200664</v>
      </c>
      <c r="AF320">
        <v>3.6047123054719576E-2</v>
      </c>
      <c r="AG320" t="s">
        <v>571</v>
      </c>
      <c r="AH320">
        <v>24014</v>
      </c>
      <c r="AI320" t="s">
        <v>586</v>
      </c>
      <c r="AJ320">
        <v>7</v>
      </c>
    </row>
    <row r="321" spans="1:36" x14ac:dyDescent="0.35">
      <c r="A321" t="s">
        <v>108</v>
      </c>
      <c r="B321" t="s">
        <v>92</v>
      </c>
      <c r="C321" t="s">
        <v>18</v>
      </c>
      <c r="D321" t="s">
        <v>55</v>
      </c>
      <c r="E321">
        <v>679</v>
      </c>
      <c r="F321">
        <v>12891</v>
      </c>
      <c r="G321">
        <v>1555</v>
      </c>
      <c r="H321">
        <v>3155</v>
      </c>
      <c r="I321">
        <v>6341</v>
      </c>
      <c r="J321">
        <v>0</v>
      </c>
      <c r="K321">
        <v>10469</v>
      </c>
      <c r="L321">
        <v>10058</v>
      </c>
      <c r="M321">
        <v>4324</v>
      </c>
      <c r="N321">
        <v>3991</v>
      </c>
      <c r="O321">
        <v>24231</v>
      </c>
      <c r="P321">
        <v>8961</v>
      </c>
      <c r="Q321">
        <v>2162</v>
      </c>
      <c r="R321">
        <v>21852</v>
      </c>
      <c r="S321">
        <v>13512</v>
      </c>
      <c r="T321">
        <v>4747</v>
      </c>
      <c r="U321">
        <v>7398</v>
      </c>
      <c r="V321">
        <v>24765</v>
      </c>
      <c r="W321">
        <v>14948</v>
      </c>
      <c r="X321">
        <v>3973</v>
      </c>
      <c r="Y321">
        <v>8273</v>
      </c>
      <c r="Z321">
        <v>1575</v>
      </c>
      <c r="AA321">
        <v>3674</v>
      </c>
      <c r="AB321">
        <v>7130</v>
      </c>
      <c r="AC321">
        <v>97566</v>
      </c>
      <c r="AD321">
        <v>103098</v>
      </c>
      <c r="AE321">
        <v>200664</v>
      </c>
      <c r="AF321">
        <v>3.6047123054719576E-2</v>
      </c>
      <c r="AG321" t="s">
        <v>572</v>
      </c>
      <c r="AH321">
        <v>18259</v>
      </c>
      <c r="AI321" t="s">
        <v>587</v>
      </c>
      <c r="AJ321">
        <v>8</v>
      </c>
    </row>
    <row r="322" spans="1:36" x14ac:dyDescent="0.35">
      <c r="A322" t="s">
        <v>108</v>
      </c>
      <c r="B322" t="s">
        <v>92</v>
      </c>
      <c r="C322" t="s">
        <v>18</v>
      </c>
      <c r="D322" t="s">
        <v>55</v>
      </c>
      <c r="E322">
        <v>679</v>
      </c>
      <c r="F322">
        <v>12891</v>
      </c>
      <c r="G322">
        <v>1555</v>
      </c>
      <c r="H322">
        <v>3155</v>
      </c>
      <c r="I322">
        <v>6341</v>
      </c>
      <c r="J322">
        <v>0</v>
      </c>
      <c r="K322">
        <v>10469</v>
      </c>
      <c r="L322">
        <v>10058</v>
      </c>
      <c r="M322">
        <v>4324</v>
      </c>
      <c r="N322">
        <v>3991</v>
      </c>
      <c r="O322">
        <v>24231</v>
      </c>
      <c r="P322">
        <v>8961</v>
      </c>
      <c r="Q322">
        <v>2162</v>
      </c>
      <c r="R322">
        <v>21852</v>
      </c>
      <c r="S322">
        <v>13512</v>
      </c>
      <c r="T322">
        <v>4747</v>
      </c>
      <c r="U322">
        <v>7398</v>
      </c>
      <c r="V322">
        <v>24765</v>
      </c>
      <c r="W322">
        <v>14948</v>
      </c>
      <c r="X322">
        <v>3973</v>
      </c>
      <c r="Y322">
        <v>8273</v>
      </c>
      <c r="Z322">
        <v>1575</v>
      </c>
      <c r="AA322">
        <v>3674</v>
      </c>
      <c r="AB322">
        <v>7130</v>
      </c>
      <c r="AC322">
        <v>97566</v>
      </c>
      <c r="AD322">
        <v>103098</v>
      </c>
      <c r="AE322">
        <v>200664</v>
      </c>
      <c r="AF322">
        <v>3.6047123054719576E-2</v>
      </c>
      <c r="AG322" t="s">
        <v>573</v>
      </c>
      <c r="AH322">
        <v>32163</v>
      </c>
      <c r="AI322" t="s">
        <v>588</v>
      </c>
      <c r="AJ322">
        <v>9</v>
      </c>
    </row>
    <row r="323" spans="1:36" x14ac:dyDescent="0.35">
      <c r="A323" t="s">
        <v>108</v>
      </c>
      <c r="B323" t="s">
        <v>92</v>
      </c>
      <c r="C323" t="s">
        <v>18</v>
      </c>
      <c r="D323" t="s">
        <v>55</v>
      </c>
      <c r="E323">
        <v>679</v>
      </c>
      <c r="F323">
        <v>12891</v>
      </c>
      <c r="G323">
        <v>1555</v>
      </c>
      <c r="H323">
        <v>3155</v>
      </c>
      <c r="I323">
        <v>6341</v>
      </c>
      <c r="J323">
        <v>0</v>
      </c>
      <c r="K323">
        <v>10469</v>
      </c>
      <c r="L323">
        <v>10058</v>
      </c>
      <c r="M323">
        <v>4324</v>
      </c>
      <c r="N323">
        <v>3991</v>
      </c>
      <c r="O323">
        <v>24231</v>
      </c>
      <c r="P323">
        <v>8961</v>
      </c>
      <c r="Q323">
        <v>2162</v>
      </c>
      <c r="R323">
        <v>21852</v>
      </c>
      <c r="S323">
        <v>13512</v>
      </c>
      <c r="T323">
        <v>4747</v>
      </c>
      <c r="U323">
        <v>7398</v>
      </c>
      <c r="V323">
        <v>24765</v>
      </c>
      <c r="W323">
        <v>14948</v>
      </c>
      <c r="X323">
        <v>3973</v>
      </c>
      <c r="Y323">
        <v>8273</v>
      </c>
      <c r="Z323">
        <v>1575</v>
      </c>
      <c r="AA323">
        <v>3674</v>
      </c>
      <c r="AB323">
        <v>7130</v>
      </c>
      <c r="AC323">
        <v>97566</v>
      </c>
      <c r="AD323">
        <v>103098</v>
      </c>
      <c r="AE323">
        <v>200664</v>
      </c>
      <c r="AF323">
        <v>3.6047123054719576E-2</v>
      </c>
      <c r="AG323" t="s">
        <v>574</v>
      </c>
      <c r="AH323">
        <v>18921</v>
      </c>
      <c r="AI323" t="s">
        <v>589</v>
      </c>
      <c r="AJ323">
        <v>10</v>
      </c>
    </row>
    <row r="324" spans="1:36" x14ac:dyDescent="0.35">
      <c r="A324" t="s">
        <v>108</v>
      </c>
      <c r="B324" t="s">
        <v>92</v>
      </c>
      <c r="C324" t="s">
        <v>18</v>
      </c>
      <c r="D324" t="s">
        <v>55</v>
      </c>
      <c r="E324">
        <v>679</v>
      </c>
      <c r="F324">
        <v>12891</v>
      </c>
      <c r="G324">
        <v>1555</v>
      </c>
      <c r="H324">
        <v>3155</v>
      </c>
      <c r="I324">
        <v>6341</v>
      </c>
      <c r="J324">
        <v>0</v>
      </c>
      <c r="K324">
        <v>10469</v>
      </c>
      <c r="L324">
        <v>10058</v>
      </c>
      <c r="M324">
        <v>4324</v>
      </c>
      <c r="N324">
        <v>3991</v>
      </c>
      <c r="O324">
        <v>24231</v>
      </c>
      <c r="P324">
        <v>8961</v>
      </c>
      <c r="Q324">
        <v>2162</v>
      </c>
      <c r="R324">
        <v>21852</v>
      </c>
      <c r="S324">
        <v>13512</v>
      </c>
      <c r="T324">
        <v>4747</v>
      </c>
      <c r="U324">
        <v>7398</v>
      </c>
      <c r="V324">
        <v>24765</v>
      </c>
      <c r="W324">
        <v>14948</v>
      </c>
      <c r="X324">
        <v>3973</v>
      </c>
      <c r="Y324">
        <v>8273</v>
      </c>
      <c r="Z324">
        <v>1575</v>
      </c>
      <c r="AA324">
        <v>3674</v>
      </c>
      <c r="AB324">
        <v>7130</v>
      </c>
      <c r="AC324">
        <v>97566</v>
      </c>
      <c r="AD324">
        <v>103098</v>
      </c>
      <c r="AE324">
        <v>200664</v>
      </c>
      <c r="AF324">
        <v>3.6047123054719576E-2</v>
      </c>
      <c r="AG324" t="s">
        <v>575</v>
      </c>
      <c r="AH324">
        <v>9848</v>
      </c>
      <c r="AI324" t="s">
        <v>590</v>
      </c>
      <c r="AJ324">
        <v>11</v>
      </c>
    </row>
    <row r="325" spans="1:36" x14ac:dyDescent="0.35">
      <c r="A325" t="s">
        <v>108</v>
      </c>
      <c r="B325" t="s">
        <v>92</v>
      </c>
      <c r="C325" t="s">
        <v>18</v>
      </c>
      <c r="D325" t="s">
        <v>55</v>
      </c>
      <c r="E325">
        <v>679</v>
      </c>
      <c r="F325">
        <v>12891</v>
      </c>
      <c r="G325">
        <v>1555</v>
      </c>
      <c r="H325">
        <v>3155</v>
      </c>
      <c r="I325">
        <v>6341</v>
      </c>
      <c r="J325">
        <v>0</v>
      </c>
      <c r="K325">
        <v>10469</v>
      </c>
      <c r="L325">
        <v>10058</v>
      </c>
      <c r="M325">
        <v>4324</v>
      </c>
      <c r="N325">
        <v>3991</v>
      </c>
      <c r="O325">
        <v>24231</v>
      </c>
      <c r="P325">
        <v>8961</v>
      </c>
      <c r="Q325">
        <v>2162</v>
      </c>
      <c r="R325">
        <v>21852</v>
      </c>
      <c r="S325">
        <v>13512</v>
      </c>
      <c r="T325">
        <v>4747</v>
      </c>
      <c r="U325">
        <v>7398</v>
      </c>
      <c r="V325">
        <v>24765</v>
      </c>
      <c r="W325">
        <v>14948</v>
      </c>
      <c r="X325">
        <v>3973</v>
      </c>
      <c r="Y325">
        <v>8273</v>
      </c>
      <c r="Z325">
        <v>1575</v>
      </c>
      <c r="AA325">
        <v>3674</v>
      </c>
      <c r="AB325">
        <v>7130</v>
      </c>
      <c r="AC325">
        <v>97566</v>
      </c>
      <c r="AD325">
        <v>103098</v>
      </c>
      <c r="AE325">
        <v>200664</v>
      </c>
      <c r="AF325">
        <v>3.6047123054719576E-2</v>
      </c>
      <c r="AG325" t="s">
        <v>576</v>
      </c>
      <c r="AH325">
        <v>10804</v>
      </c>
      <c r="AI325" t="s">
        <v>591</v>
      </c>
      <c r="AJ325">
        <v>12</v>
      </c>
    </row>
    <row r="326" spans="1:36" x14ac:dyDescent="0.35">
      <c r="A326" t="s">
        <v>109</v>
      </c>
      <c r="B326" t="s">
        <v>92</v>
      </c>
      <c r="C326" t="s">
        <v>19</v>
      </c>
      <c r="D326" t="s">
        <v>55</v>
      </c>
      <c r="E326">
        <v>0</v>
      </c>
      <c r="F326">
        <v>12050</v>
      </c>
      <c r="G326">
        <v>11633</v>
      </c>
      <c r="H326">
        <v>117</v>
      </c>
      <c r="I326">
        <v>18361</v>
      </c>
      <c r="J326">
        <v>4590</v>
      </c>
      <c r="K326">
        <v>3718</v>
      </c>
      <c r="L326">
        <v>5813</v>
      </c>
      <c r="M326">
        <v>4483</v>
      </c>
      <c r="N326">
        <v>984</v>
      </c>
      <c r="O326">
        <v>869</v>
      </c>
      <c r="P326">
        <v>13606</v>
      </c>
      <c r="Q326">
        <v>528</v>
      </c>
      <c r="R326">
        <v>3237</v>
      </c>
      <c r="S326">
        <v>10986</v>
      </c>
      <c r="T326">
        <v>4271</v>
      </c>
      <c r="U326">
        <v>8875</v>
      </c>
      <c r="V326">
        <v>2358</v>
      </c>
      <c r="W326">
        <v>2736</v>
      </c>
      <c r="X326">
        <v>5309</v>
      </c>
      <c r="Y326">
        <v>1037</v>
      </c>
      <c r="Z326">
        <v>10475</v>
      </c>
      <c r="AA326">
        <v>17943</v>
      </c>
      <c r="AB326">
        <v>6304</v>
      </c>
      <c r="AC326">
        <v>81169</v>
      </c>
      <c r="AD326">
        <v>69114</v>
      </c>
      <c r="AE326">
        <v>150283</v>
      </c>
      <c r="AG326" t="s">
        <v>565</v>
      </c>
      <c r="AH326">
        <v>12050</v>
      </c>
      <c r="AI326" t="s">
        <v>580</v>
      </c>
      <c r="AJ326">
        <v>1</v>
      </c>
    </row>
    <row r="327" spans="1:36" x14ac:dyDescent="0.35">
      <c r="A327" t="s">
        <v>109</v>
      </c>
      <c r="B327" t="s">
        <v>92</v>
      </c>
      <c r="C327" t="s">
        <v>19</v>
      </c>
      <c r="D327" t="s">
        <v>55</v>
      </c>
      <c r="E327">
        <v>0</v>
      </c>
      <c r="F327">
        <v>12050</v>
      </c>
      <c r="G327">
        <v>11633</v>
      </c>
      <c r="H327">
        <v>117</v>
      </c>
      <c r="I327">
        <v>18361</v>
      </c>
      <c r="J327">
        <v>4590</v>
      </c>
      <c r="K327">
        <v>3718</v>
      </c>
      <c r="L327">
        <v>5813</v>
      </c>
      <c r="M327">
        <v>4483</v>
      </c>
      <c r="N327">
        <v>984</v>
      </c>
      <c r="O327">
        <v>869</v>
      </c>
      <c r="P327">
        <v>13606</v>
      </c>
      <c r="Q327">
        <v>528</v>
      </c>
      <c r="R327">
        <v>3237</v>
      </c>
      <c r="S327">
        <v>10986</v>
      </c>
      <c r="T327">
        <v>4271</v>
      </c>
      <c r="U327">
        <v>8875</v>
      </c>
      <c r="V327">
        <v>2358</v>
      </c>
      <c r="W327">
        <v>2736</v>
      </c>
      <c r="X327">
        <v>5309</v>
      </c>
      <c r="Y327">
        <v>1037</v>
      </c>
      <c r="Z327">
        <v>10475</v>
      </c>
      <c r="AA327">
        <v>17943</v>
      </c>
      <c r="AB327">
        <v>6304</v>
      </c>
      <c r="AC327">
        <v>81169</v>
      </c>
      <c r="AD327">
        <v>69114</v>
      </c>
      <c r="AE327">
        <v>150283</v>
      </c>
      <c r="AG327" t="s">
        <v>566</v>
      </c>
      <c r="AH327">
        <v>11750</v>
      </c>
      <c r="AI327" t="s">
        <v>581</v>
      </c>
      <c r="AJ327">
        <v>2</v>
      </c>
    </row>
    <row r="328" spans="1:36" x14ac:dyDescent="0.35">
      <c r="A328" t="s">
        <v>109</v>
      </c>
      <c r="B328" t="s">
        <v>92</v>
      </c>
      <c r="C328" t="s">
        <v>19</v>
      </c>
      <c r="D328" t="s">
        <v>55</v>
      </c>
      <c r="E328">
        <v>0</v>
      </c>
      <c r="F328">
        <v>12050</v>
      </c>
      <c r="G328">
        <v>11633</v>
      </c>
      <c r="H328">
        <v>117</v>
      </c>
      <c r="I328">
        <v>18361</v>
      </c>
      <c r="J328">
        <v>4590</v>
      </c>
      <c r="K328">
        <v>3718</v>
      </c>
      <c r="L328">
        <v>5813</v>
      </c>
      <c r="M328">
        <v>4483</v>
      </c>
      <c r="N328">
        <v>984</v>
      </c>
      <c r="O328">
        <v>869</v>
      </c>
      <c r="P328">
        <v>13606</v>
      </c>
      <c r="Q328">
        <v>528</v>
      </c>
      <c r="R328">
        <v>3237</v>
      </c>
      <c r="S328">
        <v>10986</v>
      </c>
      <c r="T328">
        <v>4271</v>
      </c>
      <c r="U328">
        <v>8875</v>
      </c>
      <c r="V328">
        <v>2358</v>
      </c>
      <c r="W328">
        <v>2736</v>
      </c>
      <c r="X328">
        <v>5309</v>
      </c>
      <c r="Y328">
        <v>1037</v>
      </c>
      <c r="Z328">
        <v>10475</v>
      </c>
      <c r="AA328">
        <v>17943</v>
      </c>
      <c r="AB328">
        <v>6304</v>
      </c>
      <c r="AC328">
        <v>81169</v>
      </c>
      <c r="AD328">
        <v>69114</v>
      </c>
      <c r="AE328">
        <v>150283</v>
      </c>
      <c r="AG328" t="s">
        <v>567</v>
      </c>
      <c r="AH328">
        <v>22951</v>
      </c>
      <c r="AI328" t="s">
        <v>582</v>
      </c>
      <c r="AJ328">
        <v>3</v>
      </c>
    </row>
    <row r="329" spans="1:36" x14ac:dyDescent="0.35">
      <c r="A329" t="s">
        <v>109</v>
      </c>
      <c r="B329" t="s">
        <v>92</v>
      </c>
      <c r="C329" t="s">
        <v>19</v>
      </c>
      <c r="D329" t="s">
        <v>55</v>
      </c>
      <c r="E329">
        <v>0</v>
      </c>
      <c r="F329">
        <v>12050</v>
      </c>
      <c r="G329">
        <v>11633</v>
      </c>
      <c r="H329">
        <v>117</v>
      </c>
      <c r="I329">
        <v>18361</v>
      </c>
      <c r="J329">
        <v>4590</v>
      </c>
      <c r="K329">
        <v>3718</v>
      </c>
      <c r="L329">
        <v>5813</v>
      </c>
      <c r="M329">
        <v>4483</v>
      </c>
      <c r="N329">
        <v>984</v>
      </c>
      <c r="O329">
        <v>869</v>
      </c>
      <c r="P329">
        <v>13606</v>
      </c>
      <c r="Q329">
        <v>528</v>
      </c>
      <c r="R329">
        <v>3237</v>
      </c>
      <c r="S329">
        <v>10986</v>
      </c>
      <c r="T329">
        <v>4271</v>
      </c>
      <c r="U329">
        <v>8875</v>
      </c>
      <c r="V329">
        <v>2358</v>
      </c>
      <c r="W329">
        <v>2736</v>
      </c>
      <c r="X329">
        <v>5309</v>
      </c>
      <c r="Y329">
        <v>1037</v>
      </c>
      <c r="Z329">
        <v>10475</v>
      </c>
      <c r="AA329">
        <v>17943</v>
      </c>
      <c r="AB329">
        <v>6304</v>
      </c>
      <c r="AC329">
        <v>81169</v>
      </c>
      <c r="AD329">
        <v>69114</v>
      </c>
      <c r="AE329">
        <v>150283</v>
      </c>
      <c r="AG329" t="s">
        <v>568</v>
      </c>
      <c r="AH329">
        <v>9531</v>
      </c>
      <c r="AI329" t="s">
        <v>583</v>
      </c>
      <c r="AJ329">
        <v>4</v>
      </c>
    </row>
    <row r="330" spans="1:36" x14ac:dyDescent="0.35">
      <c r="A330" t="s">
        <v>109</v>
      </c>
      <c r="B330" t="s">
        <v>92</v>
      </c>
      <c r="C330" t="s">
        <v>19</v>
      </c>
      <c r="D330" t="s">
        <v>55</v>
      </c>
      <c r="E330">
        <v>0</v>
      </c>
      <c r="F330">
        <v>12050</v>
      </c>
      <c r="G330">
        <v>11633</v>
      </c>
      <c r="H330">
        <v>117</v>
      </c>
      <c r="I330">
        <v>18361</v>
      </c>
      <c r="J330">
        <v>4590</v>
      </c>
      <c r="K330">
        <v>3718</v>
      </c>
      <c r="L330">
        <v>5813</v>
      </c>
      <c r="M330">
        <v>4483</v>
      </c>
      <c r="N330">
        <v>984</v>
      </c>
      <c r="O330">
        <v>869</v>
      </c>
      <c r="P330">
        <v>13606</v>
      </c>
      <c r="Q330">
        <v>528</v>
      </c>
      <c r="R330">
        <v>3237</v>
      </c>
      <c r="S330">
        <v>10986</v>
      </c>
      <c r="T330">
        <v>4271</v>
      </c>
      <c r="U330">
        <v>8875</v>
      </c>
      <c r="V330">
        <v>2358</v>
      </c>
      <c r="W330">
        <v>2736</v>
      </c>
      <c r="X330">
        <v>5309</v>
      </c>
      <c r="Y330">
        <v>1037</v>
      </c>
      <c r="Z330">
        <v>10475</v>
      </c>
      <c r="AA330">
        <v>17943</v>
      </c>
      <c r="AB330">
        <v>6304</v>
      </c>
      <c r="AC330">
        <v>81169</v>
      </c>
      <c r="AD330">
        <v>69114</v>
      </c>
      <c r="AE330">
        <v>150283</v>
      </c>
      <c r="AG330" t="s">
        <v>569</v>
      </c>
      <c r="AH330">
        <v>5467</v>
      </c>
      <c r="AI330" t="s">
        <v>584</v>
      </c>
      <c r="AJ330">
        <v>5</v>
      </c>
    </row>
    <row r="331" spans="1:36" x14ac:dyDescent="0.35">
      <c r="A331" t="s">
        <v>109</v>
      </c>
      <c r="B331" t="s">
        <v>92</v>
      </c>
      <c r="C331" t="s">
        <v>19</v>
      </c>
      <c r="D331" t="s">
        <v>55</v>
      </c>
      <c r="E331">
        <v>0</v>
      </c>
      <c r="F331">
        <v>12050</v>
      </c>
      <c r="G331">
        <v>11633</v>
      </c>
      <c r="H331">
        <v>117</v>
      </c>
      <c r="I331">
        <v>18361</v>
      </c>
      <c r="J331">
        <v>4590</v>
      </c>
      <c r="K331">
        <v>3718</v>
      </c>
      <c r="L331">
        <v>5813</v>
      </c>
      <c r="M331">
        <v>4483</v>
      </c>
      <c r="N331">
        <v>984</v>
      </c>
      <c r="O331">
        <v>869</v>
      </c>
      <c r="P331">
        <v>13606</v>
      </c>
      <c r="Q331">
        <v>528</v>
      </c>
      <c r="R331">
        <v>3237</v>
      </c>
      <c r="S331">
        <v>10986</v>
      </c>
      <c r="T331">
        <v>4271</v>
      </c>
      <c r="U331">
        <v>8875</v>
      </c>
      <c r="V331">
        <v>2358</v>
      </c>
      <c r="W331">
        <v>2736</v>
      </c>
      <c r="X331">
        <v>5309</v>
      </c>
      <c r="Y331">
        <v>1037</v>
      </c>
      <c r="Z331">
        <v>10475</v>
      </c>
      <c r="AA331">
        <v>17943</v>
      </c>
      <c r="AB331">
        <v>6304</v>
      </c>
      <c r="AC331">
        <v>81169</v>
      </c>
      <c r="AD331">
        <v>69114</v>
      </c>
      <c r="AE331">
        <v>150283</v>
      </c>
      <c r="AG331" t="s">
        <v>570</v>
      </c>
      <c r="AH331">
        <v>14475</v>
      </c>
      <c r="AI331" t="s">
        <v>585</v>
      </c>
      <c r="AJ331">
        <v>6</v>
      </c>
    </row>
    <row r="332" spans="1:36" x14ac:dyDescent="0.35">
      <c r="A332" t="s">
        <v>109</v>
      </c>
      <c r="B332" t="s">
        <v>92</v>
      </c>
      <c r="C332" t="s">
        <v>19</v>
      </c>
      <c r="D332" t="s">
        <v>55</v>
      </c>
      <c r="E332">
        <v>0</v>
      </c>
      <c r="F332">
        <v>12050</v>
      </c>
      <c r="G332">
        <v>11633</v>
      </c>
      <c r="H332">
        <v>117</v>
      </c>
      <c r="I332">
        <v>18361</v>
      </c>
      <c r="J332">
        <v>4590</v>
      </c>
      <c r="K332">
        <v>3718</v>
      </c>
      <c r="L332">
        <v>5813</v>
      </c>
      <c r="M332">
        <v>4483</v>
      </c>
      <c r="N332">
        <v>984</v>
      </c>
      <c r="O332">
        <v>869</v>
      </c>
      <c r="P332">
        <v>13606</v>
      </c>
      <c r="Q332">
        <v>528</v>
      </c>
      <c r="R332">
        <v>3237</v>
      </c>
      <c r="S332">
        <v>10986</v>
      </c>
      <c r="T332">
        <v>4271</v>
      </c>
      <c r="U332">
        <v>8875</v>
      </c>
      <c r="V332">
        <v>2358</v>
      </c>
      <c r="W332">
        <v>2736</v>
      </c>
      <c r="X332">
        <v>5309</v>
      </c>
      <c r="Y332">
        <v>1037</v>
      </c>
      <c r="Z332">
        <v>10475</v>
      </c>
      <c r="AA332">
        <v>17943</v>
      </c>
      <c r="AB332">
        <v>6304</v>
      </c>
      <c r="AC332">
        <v>81169</v>
      </c>
      <c r="AD332">
        <v>69114</v>
      </c>
      <c r="AE332">
        <v>150283</v>
      </c>
      <c r="AG332" t="s">
        <v>571</v>
      </c>
      <c r="AH332">
        <v>3765</v>
      </c>
      <c r="AI332" t="s">
        <v>586</v>
      </c>
      <c r="AJ332">
        <v>7</v>
      </c>
    </row>
    <row r="333" spans="1:36" x14ac:dyDescent="0.35">
      <c r="A333" t="s">
        <v>109</v>
      </c>
      <c r="B333" t="s">
        <v>92</v>
      </c>
      <c r="C333" t="s">
        <v>19</v>
      </c>
      <c r="D333" t="s">
        <v>55</v>
      </c>
      <c r="E333">
        <v>0</v>
      </c>
      <c r="F333">
        <v>12050</v>
      </c>
      <c r="G333">
        <v>11633</v>
      </c>
      <c r="H333">
        <v>117</v>
      </c>
      <c r="I333">
        <v>18361</v>
      </c>
      <c r="J333">
        <v>4590</v>
      </c>
      <c r="K333">
        <v>3718</v>
      </c>
      <c r="L333">
        <v>5813</v>
      </c>
      <c r="M333">
        <v>4483</v>
      </c>
      <c r="N333">
        <v>984</v>
      </c>
      <c r="O333">
        <v>869</v>
      </c>
      <c r="P333">
        <v>13606</v>
      </c>
      <c r="Q333">
        <v>528</v>
      </c>
      <c r="R333">
        <v>3237</v>
      </c>
      <c r="S333">
        <v>10986</v>
      </c>
      <c r="T333">
        <v>4271</v>
      </c>
      <c r="U333">
        <v>8875</v>
      </c>
      <c r="V333">
        <v>2358</v>
      </c>
      <c r="W333">
        <v>2736</v>
      </c>
      <c r="X333">
        <v>5309</v>
      </c>
      <c r="Y333">
        <v>1037</v>
      </c>
      <c r="Z333">
        <v>10475</v>
      </c>
      <c r="AA333">
        <v>17943</v>
      </c>
      <c r="AB333">
        <v>6304</v>
      </c>
      <c r="AC333">
        <v>81169</v>
      </c>
      <c r="AD333">
        <v>69114</v>
      </c>
      <c r="AE333">
        <v>150283</v>
      </c>
      <c r="AG333" t="s">
        <v>572</v>
      </c>
      <c r="AH333">
        <v>15257</v>
      </c>
      <c r="AI333" t="s">
        <v>587</v>
      </c>
      <c r="AJ333">
        <v>8</v>
      </c>
    </row>
    <row r="334" spans="1:36" x14ac:dyDescent="0.35">
      <c r="A334" t="s">
        <v>109</v>
      </c>
      <c r="B334" t="s">
        <v>92</v>
      </c>
      <c r="C334" t="s">
        <v>19</v>
      </c>
      <c r="D334" t="s">
        <v>55</v>
      </c>
      <c r="E334">
        <v>0</v>
      </c>
      <c r="F334">
        <v>12050</v>
      </c>
      <c r="G334">
        <v>11633</v>
      </c>
      <c r="H334">
        <v>117</v>
      </c>
      <c r="I334">
        <v>18361</v>
      </c>
      <c r="J334">
        <v>4590</v>
      </c>
      <c r="K334">
        <v>3718</v>
      </c>
      <c r="L334">
        <v>5813</v>
      </c>
      <c r="M334">
        <v>4483</v>
      </c>
      <c r="N334">
        <v>984</v>
      </c>
      <c r="O334">
        <v>869</v>
      </c>
      <c r="P334">
        <v>13606</v>
      </c>
      <c r="Q334">
        <v>528</v>
      </c>
      <c r="R334">
        <v>3237</v>
      </c>
      <c r="S334">
        <v>10986</v>
      </c>
      <c r="T334">
        <v>4271</v>
      </c>
      <c r="U334">
        <v>8875</v>
      </c>
      <c r="V334">
        <v>2358</v>
      </c>
      <c r="W334">
        <v>2736</v>
      </c>
      <c r="X334">
        <v>5309</v>
      </c>
      <c r="Y334">
        <v>1037</v>
      </c>
      <c r="Z334">
        <v>10475</v>
      </c>
      <c r="AA334">
        <v>17943</v>
      </c>
      <c r="AB334">
        <v>6304</v>
      </c>
      <c r="AC334">
        <v>81169</v>
      </c>
      <c r="AD334">
        <v>69114</v>
      </c>
      <c r="AE334">
        <v>150283</v>
      </c>
      <c r="AG334" t="s">
        <v>573</v>
      </c>
      <c r="AH334">
        <v>11233</v>
      </c>
      <c r="AI334" t="s">
        <v>588</v>
      </c>
      <c r="AJ334">
        <v>9</v>
      </c>
    </row>
    <row r="335" spans="1:36" x14ac:dyDescent="0.35">
      <c r="A335" t="s">
        <v>109</v>
      </c>
      <c r="B335" t="s">
        <v>92</v>
      </c>
      <c r="C335" t="s">
        <v>19</v>
      </c>
      <c r="D335" t="s">
        <v>55</v>
      </c>
      <c r="E335">
        <v>0</v>
      </c>
      <c r="F335">
        <v>12050</v>
      </c>
      <c r="G335">
        <v>11633</v>
      </c>
      <c r="H335">
        <v>117</v>
      </c>
      <c r="I335">
        <v>18361</v>
      </c>
      <c r="J335">
        <v>4590</v>
      </c>
      <c r="K335">
        <v>3718</v>
      </c>
      <c r="L335">
        <v>5813</v>
      </c>
      <c r="M335">
        <v>4483</v>
      </c>
      <c r="N335">
        <v>984</v>
      </c>
      <c r="O335">
        <v>869</v>
      </c>
      <c r="P335">
        <v>13606</v>
      </c>
      <c r="Q335">
        <v>528</v>
      </c>
      <c r="R335">
        <v>3237</v>
      </c>
      <c r="S335">
        <v>10986</v>
      </c>
      <c r="T335">
        <v>4271</v>
      </c>
      <c r="U335">
        <v>8875</v>
      </c>
      <c r="V335">
        <v>2358</v>
      </c>
      <c r="W335">
        <v>2736</v>
      </c>
      <c r="X335">
        <v>5309</v>
      </c>
      <c r="Y335">
        <v>1037</v>
      </c>
      <c r="Z335">
        <v>10475</v>
      </c>
      <c r="AA335">
        <v>17943</v>
      </c>
      <c r="AB335">
        <v>6304</v>
      </c>
      <c r="AC335">
        <v>81169</v>
      </c>
      <c r="AD335">
        <v>69114</v>
      </c>
      <c r="AE335">
        <v>150283</v>
      </c>
      <c r="AG335" t="s">
        <v>574</v>
      </c>
      <c r="AH335">
        <v>8045</v>
      </c>
      <c r="AI335" t="s">
        <v>589</v>
      </c>
      <c r="AJ335">
        <v>10</v>
      </c>
    </row>
    <row r="336" spans="1:36" x14ac:dyDescent="0.35">
      <c r="A336" t="s">
        <v>109</v>
      </c>
      <c r="B336" t="s">
        <v>92</v>
      </c>
      <c r="C336" t="s">
        <v>19</v>
      </c>
      <c r="D336" t="s">
        <v>55</v>
      </c>
      <c r="E336">
        <v>0</v>
      </c>
      <c r="F336">
        <v>12050</v>
      </c>
      <c r="G336">
        <v>11633</v>
      </c>
      <c r="H336">
        <v>117</v>
      </c>
      <c r="I336">
        <v>18361</v>
      </c>
      <c r="J336">
        <v>4590</v>
      </c>
      <c r="K336">
        <v>3718</v>
      </c>
      <c r="L336">
        <v>5813</v>
      </c>
      <c r="M336">
        <v>4483</v>
      </c>
      <c r="N336">
        <v>984</v>
      </c>
      <c r="O336">
        <v>869</v>
      </c>
      <c r="P336">
        <v>13606</v>
      </c>
      <c r="Q336">
        <v>528</v>
      </c>
      <c r="R336">
        <v>3237</v>
      </c>
      <c r="S336">
        <v>10986</v>
      </c>
      <c r="T336">
        <v>4271</v>
      </c>
      <c r="U336">
        <v>8875</v>
      </c>
      <c r="V336">
        <v>2358</v>
      </c>
      <c r="W336">
        <v>2736</v>
      </c>
      <c r="X336">
        <v>5309</v>
      </c>
      <c r="Y336">
        <v>1037</v>
      </c>
      <c r="Z336">
        <v>10475</v>
      </c>
      <c r="AA336">
        <v>17943</v>
      </c>
      <c r="AB336">
        <v>6304</v>
      </c>
      <c r="AC336">
        <v>81169</v>
      </c>
      <c r="AD336">
        <v>69114</v>
      </c>
      <c r="AE336">
        <v>150283</v>
      </c>
      <c r="AG336" t="s">
        <v>575</v>
      </c>
      <c r="AH336">
        <v>11512</v>
      </c>
      <c r="AI336" t="s">
        <v>590</v>
      </c>
      <c r="AJ336">
        <v>11</v>
      </c>
    </row>
    <row r="337" spans="1:36" x14ac:dyDescent="0.35">
      <c r="A337" t="s">
        <v>109</v>
      </c>
      <c r="B337" t="s">
        <v>92</v>
      </c>
      <c r="C337" t="s">
        <v>19</v>
      </c>
      <c r="D337" t="s">
        <v>55</v>
      </c>
      <c r="E337">
        <v>0</v>
      </c>
      <c r="F337">
        <v>12050</v>
      </c>
      <c r="G337">
        <v>11633</v>
      </c>
      <c r="H337">
        <v>117</v>
      </c>
      <c r="I337">
        <v>18361</v>
      </c>
      <c r="J337">
        <v>4590</v>
      </c>
      <c r="K337">
        <v>3718</v>
      </c>
      <c r="L337">
        <v>5813</v>
      </c>
      <c r="M337">
        <v>4483</v>
      </c>
      <c r="N337">
        <v>984</v>
      </c>
      <c r="O337">
        <v>869</v>
      </c>
      <c r="P337">
        <v>13606</v>
      </c>
      <c r="Q337">
        <v>528</v>
      </c>
      <c r="R337">
        <v>3237</v>
      </c>
      <c r="S337">
        <v>10986</v>
      </c>
      <c r="T337">
        <v>4271</v>
      </c>
      <c r="U337">
        <v>8875</v>
      </c>
      <c r="V337">
        <v>2358</v>
      </c>
      <c r="W337">
        <v>2736</v>
      </c>
      <c r="X337">
        <v>5309</v>
      </c>
      <c r="Y337">
        <v>1037</v>
      </c>
      <c r="Z337">
        <v>10475</v>
      </c>
      <c r="AA337">
        <v>17943</v>
      </c>
      <c r="AB337">
        <v>6304</v>
      </c>
      <c r="AC337">
        <v>81169</v>
      </c>
      <c r="AD337">
        <v>69114</v>
      </c>
      <c r="AE337">
        <v>150283</v>
      </c>
      <c r="AG337" t="s">
        <v>576</v>
      </c>
      <c r="AH337">
        <v>24247</v>
      </c>
      <c r="AI337" t="s">
        <v>591</v>
      </c>
      <c r="AJ337">
        <v>12</v>
      </c>
    </row>
    <row r="338" spans="1:36" x14ac:dyDescent="0.35">
      <c r="A338" t="s">
        <v>235</v>
      </c>
      <c r="B338" t="s">
        <v>92</v>
      </c>
      <c r="C338" t="s">
        <v>12</v>
      </c>
      <c r="D338" t="s">
        <v>55</v>
      </c>
      <c r="E338">
        <v>1543</v>
      </c>
      <c r="F338">
        <v>3277</v>
      </c>
      <c r="G338">
        <v>7440</v>
      </c>
      <c r="H338">
        <v>8058</v>
      </c>
      <c r="I338">
        <v>963</v>
      </c>
      <c r="J338">
        <v>15087</v>
      </c>
      <c r="K338">
        <v>1008</v>
      </c>
      <c r="L338">
        <v>2242</v>
      </c>
      <c r="M338">
        <v>943</v>
      </c>
      <c r="N338">
        <v>2827</v>
      </c>
      <c r="O338">
        <v>1232</v>
      </c>
      <c r="P338">
        <v>4365</v>
      </c>
      <c r="Q338">
        <v>6730</v>
      </c>
      <c r="R338">
        <v>354</v>
      </c>
      <c r="S338">
        <v>27101</v>
      </c>
      <c r="T338">
        <v>8557</v>
      </c>
      <c r="U338">
        <v>5823</v>
      </c>
      <c r="V338">
        <v>242</v>
      </c>
      <c r="W338">
        <v>843</v>
      </c>
      <c r="X338">
        <v>4773</v>
      </c>
      <c r="Y338">
        <v>14702</v>
      </c>
      <c r="Z338">
        <v>1454</v>
      </c>
      <c r="AA338">
        <v>413</v>
      </c>
      <c r="AB338">
        <v>6466</v>
      </c>
      <c r="AC338">
        <v>68741</v>
      </c>
      <c r="AD338">
        <v>57702</v>
      </c>
      <c r="AE338">
        <v>126443</v>
      </c>
      <c r="AF338">
        <v>3.1438807013456049</v>
      </c>
      <c r="AG338" t="s">
        <v>565</v>
      </c>
      <c r="AH338">
        <v>4820</v>
      </c>
      <c r="AI338" t="s">
        <v>580</v>
      </c>
      <c r="AJ338">
        <v>1</v>
      </c>
    </row>
    <row r="339" spans="1:36" x14ac:dyDescent="0.35">
      <c r="A339" t="s">
        <v>235</v>
      </c>
      <c r="B339" t="s">
        <v>92</v>
      </c>
      <c r="C339" t="s">
        <v>12</v>
      </c>
      <c r="D339" t="s">
        <v>55</v>
      </c>
      <c r="E339">
        <v>1543</v>
      </c>
      <c r="F339">
        <v>3277</v>
      </c>
      <c r="G339">
        <v>7440</v>
      </c>
      <c r="H339">
        <v>8058</v>
      </c>
      <c r="I339">
        <v>963</v>
      </c>
      <c r="J339">
        <v>15087</v>
      </c>
      <c r="K339">
        <v>1008</v>
      </c>
      <c r="L339">
        <v>2242</v>
      </c>
      <c r="M339">
        <v>943</v>
      </c>
      <c r="N339">
        <v>2827</v>
      </c>
      <c r="O339">
        <v>1232</v>
      </c>
      <c r="P339">
        <v>4365</v>
      </c>
      <c r="Q339">
        <v>6730</v>
      </c>
      <c r="R339">
        <v>354</v>
      </c>
      <c r="S339">
        <v>27101</v>
      </c>
      <c r="T339">
        <v>8557</v>
      </c>
      <c r="U339">
        <v>5823</v>
      </c>
      <c r="V339">
        <v>242</v>
      </c>
      <c r="W339">
        <v>843</v>
      </c>
      <c r="X339">
        <v>4773</v>
      </c>
      <c r="Y339">
        <v>14702</v>
      </c>
      <c r="Z339">
        <v>1454</v>
      </c>
      <c r="AA339">
        <v>413</v>
      </c>
      <c r="AB339">
        <v>6466</v>
      </c>
      <c r="AC339">
        <v>68741</v>
      </c>
      <c r="AD339">
        <v>57702</v>
      </c>
      <c r="AE339">
        <v>126443</v>
      </c>
      <c r="AF339">
        <v>3.1438807013456049</v>
      </c>
      <c r="AG339" t="s">
        <v>566</v>
      </c>
      <c r="AH339">
        <v>15498</v>
      </c>
      <c r="AI339" t="s">
        <v>581</v>
      </c>
      <c r="AJ339">
        <v>2</v>
      </c>
    </row>
    <row r="340" spans="1:36" x14ac:dyDescent="0.35">
      <c r="A340" t="s">
        <v>235</v>
      </c>
      <c r="B340" t="s">
        <v>92</v>
      </c>
      <c r="C340" t="s">
        <v>12</v>
      </c>
      <c r="D340" t="s">
        <v>55</v>
      </c>
      <c r="E340">
        <v>1543</v>
      </c>
      <c r="F340">
        <v>3277</v>
      </c>
      <c r="G340">
        <v>7440</v>
      </c>
      <c r="H340">
        <v>8058</v>
      </c>
      <c r="I340">
        <v>963</v>
      </c>
      <c r="J340">
        <v>15087</v>
      </c>
      <c r="K340">
        <v>1008</v>
      </c>
      <c r="L340">
        <v>2242</v>
      </c>
      <c r="M340">
        <v>943</v>
      </c>
      <c r="N340">
        <v>2827</v>
      </c>
      <c r="O340">
        <v>1232</v>
      </c>
      <c r="P340">
        <v>4365</v>
      </c>
      <c r="Q340">
        <v>6730</v>
      </c>
      <c r="R340">
        <v>354</v>
      </c>
      <c r="S340">
        <v>27101</v>
      </c>
      <c r="T340">
        <v>8557</v>
      </c>
      <c r="U340">
        <v>5823</v>
      </c>
      <c r="V340">
        <v>242</v>
      </c>
      <c r="W340">
        <v>843</v>
      </c>
      <c r="X340">
        <v>4773</v>
      </c>
      <c r="Y340">
        <v>14702</v>
      </c>
      <c r="Z340">
        <v>1454</v>
      </c>
      <c r="AA340">
        <v>413</v>
      </c>
      <c r="AB340">
        <v>6466</v>
      </c>
      <c r="AC340">
        <v>68741</v>
      </c>
      <c r="AD340">
        <v>57702</v>
      </c>
      <c r="AE340">
        <v>126443</v>
      </c>
      <c r="AF340">
        <v>3.1438807013456049</v>
      </c>
      <c r="AG340" t="s">
        <v>567</v>
      </c>
      <c r="AH340">
        <v>16050</v>
      </c>
      <c r="AI340" t="s">
        <v>582</v>
      </c>
      <c r="AJ340">
        <v>3</v>
      </c>
    </row>
    <row r="341" spans="1:36" x14ac:dyDescent="0.35">
      <c r="A341" t="s">
        <v>235</v>
      </c>
      <c r="B341" t="s">
        <v>92</v>
      </c>
      <c r="C341" t="s">
        <v>12</v>
      </c>
      <c r="D341" t="s">
        <v>55</v>
      </c>
      <c r="E341">
        <v>1543</v>
      </c>
      <c r="F341">
        <v>3277</v>
      </c>
      <c r="G341">
        <v>7440</v>
      </c>
      <c r="H341">
        <v>8058</v>
      </c>
      <c r="I341">
        <v>963</v>
      </c>
      <c r="J341">
        <v>15087</v>
      </c>
      <c r="K341">
        <v>1008</v>
      </c>
      <c r="L341">
        <v>2242</v>
      </c>
      <c r="M341">
        <v>943</v>
      </c>
      <c r="N341">
        <v>2827</v>
      </c>
      <c r="O341">
        <v>1232</v>
      </c>
      <c r="P341">
        <v>4365</v>
      </c>
      <c r="Q341">
        <v>6730</v>
      </c>
      <c r="R341">
        <v>354</v>
      </c>
      <c r="S341">
        <v>27101</v>
      </c>
      <c r="T341">
        <v>8557</v>
      </c>
      <c r="U341">
        <v>5823</v>
      </c>
      <c r="V341">
        <v>242</v>
      </c>
      <c r="W341">
        <v>843</v>
      </c>
      <c r="X341">
        <v>4773</v>
      </c>
      <c r="Y341">
        <v>14702</v>
      </c>
      <c r="Z341">
        <v>1454</v>
      </c>
      <c r="AA341">
        <v>413</v>
      </c>
      <c r="AB341">
        <v>6466</v>
      </c>
      <c r="AC341">
        <v>68741</v>
      </c>
      <c r="AD341">
        <v>57702</v>
      </c>
      <c r="AE341">
        <v>126443</v>
      </c>
      <c r="AF341">
        <v>3.1438807013456049</v>
      </c>
      <c r="AG341" t="s">
        <v>568</v>
      </c>
      <c r="AH341">
        <v>3250</v>
      </c>
      <c r="AI341" t="s">
        <v>583</v>
      </c>
      <c r="AJ341">
        <v>4</v>
      </c>
    </row>
    <row r="342" spans="1:36" x14ac:dyDescent="0.35">
      <c r="A342" t="s">
        <v>235</v>
      </c>
      <c r="B342" t="s">
        <v>92</v>
      </c>
      <c r="C342" t="s">
        <v>12</v>
      </c>
      <c r="D342" t="s">
        <v>55</v>
      </c>
      <c r="E342">
        <v>1543</v>
      </c>
      <c r="F342">
        <v>3277</v>
      </c>
      <c r="G342">
        <v>7440</v>
      </c>
      <c r="H342">
        <v>8058</v>
      </c>
      <c r="I342">
        <v>963</v>
      </c>
      <c r="J342">
        <v>15087</v>
      </c>
      <c r="K342">
        <v>1008</v>
      </c>
      <c r="L342">
        <v>2242</v>
      </c>
      <c r="M342">
        <v>943</v>
      </c>
      <c r="N342">
        <v>2827</v>
      </c>
      <c r="O342">
        <v>1232</v>
      </c>
      <c r="P342">
        <v>4365</v>
      </c>
      <c r="Q342">
        <v>6730</v>
      </c>
      <c r="R342">
        <v>354</v>
      </c>
      <c r="S342">
        <v>27101</v>
      </c>
      <c r="T342">
        <v>8557</v>
      </c>
      <c r="U342">
        <v>5823</v>
      </c>
      <c r="V342">
        <v>242</v>
      </c>
      <c r="W342">
        <v>843</v>
      </c>
      <c r="X342">
        <v>4773</v>
      </c>
      <c r="Y342">
        <v>14702</v>
      </c>
      <c r="Z342">
        <v>1454</v>
      </c>
      <c r="AA342">
        <v>413</v>
      </c>
      <c r="AB342">
        <v>6466</v>
      </c>
      <c r="AC342">
        <v>68741</v>
      </c>
      <c r="AD342">
        <v>57702</v>
      </c>
      <c r="AE342">
        <v>126443</v>
      </c>
      <c r="AF342">
        <v>3.1438807013456049</v>
      </c>
      <c r="AG342" t="s">
        <v>569</v>
      </c>
      <c r="AH342">
        <v>3770</v>
      </c>
      <c r="AI342" t="s">
        <v>584</v>
      </c>
      <c r="AJ342">
        <v>5</v>
      </c>
    </row>
    <row r="343" spans="1:36" x14ac:dyDescent="0.35">
      <c r="A343" t="s">
        <v>235</v>
      </c>
      <c r="B343" t="s">
        <v>92</v>
      </c>
      <c r="C343" t="s">
        <v>12</v>
      </c>
      <c r="D343" t="s">
        <v>55</v>
      </c>
      <c r="E343">
        <v>1543</v>
      </c>
      <c r="F343">
        <v>3277</v>
      </c>
      <c r="G343">
        <v>7440</v>
      </c>
      <c r="H343">
        <v>8058</v>
      </c>
      <c r="I343">
        <v>963</v>
      </c>
      <c r="J343">
        <v>15087</v>
      </c>
      <c r="K343">
        <v>1008</v>
      </c>
      <c r="L343">
        <v>2242</v>
      </c>
      <c r="M343">
        <v>943</v>
      </c>
      <c r="N343">
        <v>2827</v>
      </c>
      <c r="O343">
        <v>1232</v>
      </c>
      <c r="P343">
        <v>4365</v>
      </c>
      <c r="Q343">
        <v>6730</v>
      </c>
      <c r="R343">
        <v>354</v>
      </c>
      <c r="S343">
        <v>27101</v>
      </c>
      <c r="T343">
        <v>8557</v>
      </c>
      <c r="U343">
        <v>5823</v>
      </c>
      <c r="V343">
        <v>242</v>
      </c>
      <c r="W343">
        <v>843</v>
      </c>
      <c r="X343">
        <v>4773</v>
      </c>
      <c r="Y343">
        <v>14702</v>
      </c>
      <c r="Z343">
        <v>1454</v>
      </c>
      <c r="AA343">
        <v>413</v>
      </c>
      <c r="AB343">
        <v>6466</v>
      </c>
      <c r="AC343">
        <v>68741</v>
      </c>
      <c r="AD343">
        <v>57702</v>
      </c>
      <c r="AE343">
        <v>126443</v>
      </c>
      <c r="AF343">
        <v>3.1438807013456049</v>
      </c>
      <c r="AG343" t="s">
        <v>570</v>
      </c>
      <c r="AH343">
        <v>5597</v>
      </c>
      <c r="AI343" t="s">
        <v>585</v>
      </c>
      <c r="AJ343">
        <v>6</v>
      </c>
    </row>
    <row r="344" spans="1:36" x14ac:dyDescent="0.35">
      <c r="A344" t="s">
        <v>235</v>
      </c>
      <c r="B344" t="s">
        <v>92</v>
      </c>
      <c r="C344" t="s">
        <v>12</v>
      </c>
      <c r="D344" t="s">
        <v>55</v>
      </c>
      <c r="E344">
        <v>1543</v>
      </c>
      <c r="F344">
        <v>3277</v>
      </c>
      <c r="G344">
        <v>7440</v>
      </c>
      <c r="H344">
        <v>8058</v>
      </c>
      <c r="I344">
        <v>963</v>
      </c>
      <c r="J344">
        <v>15087</v>
      </c>
      <c r="K344">
        <v>1008</v>
      </c>
      <c r="L344">
        <v>2242</v>
      </c>
      <c r="M344">
        <v>943</v>
      </c>
      <c r="N344">
        <v>2827</v>
      </c>
      <c r="O344">
        <v>1232</v>
      </c>
      <c r="P344">
        <v>4365</v>
      </c>
      <c r="Q344">
        <v>6730</v>
      </c>
      <c r="R344">
        <v>354</v>
      </c>
      <c r="S344">
        <v>27101</v>
      </c>
      <c r="T344">
        <v>8557</v>
      </c>
      <c r="U344">
        <v>5823</v>
      </c>
      <c r="V344">
        <v>242</v>
      </c>
      <c r="W344">
        <v>843</v>
      </c>
      <c r="X344">
        <v>4773</v>
      </c>
      <c r="Y344">
        <v>14702</v>
      </c>
      <c r="Z344">
        <v>1454</v>
      </c>
      <c r="AA344">
        <v>413</v>
      </c>
      <c r="AB344">
        <v>6466</v>
      </c>
      <c r="AC344">
        <v>68741</v>
      </c>
      <c r="AD344">
        <v>57702</v>
      </c>
      <c r="AE344">
        <v>126443</v>
      </c>
      <c r="AF344">
        <v>3.1438807013456049</v>
      </c>
      <c r="AG344" t="s">
        <v>571</v>
      </c>
      <c r="AH344">
        <v>7084</v>
      </c>
      <c r="AI344" t="s">
        <v>586</v>
      </c>
      <c r="AJ344">
        <v>7</v>
      </c>
    </row>
    <row r="345" spans="1:36" x14ac:dyDescent="0.35">
      <c r="A345" t="s">
        <v>235</v>
      </c>
      <c r="B345" t="s">
        <v>92</v>
      </c>
      <c r="C345" t="s">
        <v>12</v>
      </c>
      <c r="D345" t="s">
        <v>55</v>
      </c>
      <c r="E345">
        <v>1543</v>
      </c>
      <c r="F345">
        <v>3277</v>
      </c>
      <c r="G345">
        <v>7440</v>
      </c>
      <c r="H345">
        <v>8058</v>
      </c>
      <c r="I345">
        <v>963</v>
      </c>
      <c r="J345">
        <v>15087</v>
      </c>
      <c r="K345">
        <v>1008</v>
      </c>
      <c r="L345">
        <v>2242</v>
      </c>
      <c r="M345">
        <v>943</v>
      </c>
      <c r="N345">
        <v>2827</v>
      </c>
      <c r="O345">
        <v>1232</v>
      </c>
      <c r="P345">
        <v>4365</v>
      </c>
      <c r="Q345">
        <v>6730</v>
      </c>
      <c r="R345">
        <v>354</v>
      </c>
      <c r="S345">
        <v>27101</v>
      </c>
      <c r="T345">
        <v>8557</v>
      </c>
      <c r="U345">
        <v>5823</v>
      </c>
      <c r="V345">
        <v>242</v>
      </c>
      <c r="W345">
        <v>843</v>
      </c>
      <c r="X345">
        <v>4773</v>
      </c>
      <c r="Y345">
        <v>14702</v>
      </c>
      <c r="Z345">
        <v>1454</v>
      </c>
      <c r="AA345">
        <v>413</v>
      </c>
      <c r="AB345">
        <v>6466</v>
      </c>
      <c r="AC345">
        <v>68741</v>
      </c>
      <c r="AD345">
        <v>57702</v>
      </c>
      <c r="AE345">
        <v>126443</v>
      </c>
      <c r="AF345">
        <v>3.1438807013456049</v>
      </c>
      <c r="AG345" t="s">
        <v>572</v>
      </c>
      <c r="AH345">
        <v>35658</v>
      </c>
      <c r="AI345" t="s">
        <v>587</v>
      </c>
      <c r="AJ345">
        <v>8</v>
      </c>
    </row>
    <row r="346" spans="1:36" x14ac:dyDescent="0.35">
      <c r="A346" t="s">
        <v>235</v>
      </c>
      <c r="B346" t="s">
        <v>92</v>
      </c>
      <c r="C346" t="s">
        <v>12</v>
      </c>
      <c r="D346" t="s">
        <v>55</v>
      </c>
      <c r="E346">
        <v>1543</v>
      </c>
      <c r="F346">
        <v>3277</v>
      </c>
      <c r="G346">
        <v>7440</v>
      </c>
      <c r="H346">
        <v>8058</v>
      </c>
      <c r="I346">
        <v>963</v>
      </c>
      <c r="J346">
        <v>15087</v>
      </c>
      <c r="K346">
        <v>1008</v>
      </c>
      <c r="L346">
        <v>2242</v>
      </c>
      <c r="M346">
        <v>943</v>
      </c>
      <c r="N346">
        <v>2827</v>
      </c>
      <c r="O346">
        <v>1232</v>
      </c>
      <c r="P346">
        <v>4365</v>
      </c>
      <c r="Q346">
        <v>6730</v>
      </c>
      <c r="R346">
        <v>354</v>
      </c>
      <c r="S346">
        <v>27101</v>
      </c>
      <c r="T346">
        <v>8557</v>
      </c>
      <c r="U346">
        <v>5823</v>
      </c>
      <c r="V346">
        <v>242</v>
      </c>
      <c r="W346">
        <v>843</v>
      </c>
      <c r="X346">
        <v>4773</v>
      </c>
      <c r="Y346">
        <v>14702</v>
      </c>
      <c r="Z346">
        <v>1454</v>
      </c>
      <c r="AA346">
        <v>413</v>
      </c>
      <c r="AB346">
        <v>6466</v>
      </c>
      <c r="AC346">
        <v>68741</v>
      </c>
      <c r="AD346">
        <v>57702</v>
      </c>
      <c r="AE346">
        <v>126443</v>
      </c>
      <c r="AF346">
        <v>3.1438807013456049</v>
      </c>
      <c r="AG346" t="s">
        <v>573</v>
      </c>
      <c r="AH346">
        <v>6065</v>
      </c>
      <c r="AI346" t="s">
        <v>588</v>
      </c>
      <c r="AJ346">
        <v>9</v>
      </c>
    </row>
    <row r="347" spans="1:36" x14ac:dyDescent="0.35">
      <c r="A347" t="s">
        <v>235</v>
      </c>
      <c r="B347" t="s">
        <v>92</v>
      </c>
      <c r="C347" t="s">
        <v>12</v>
      </c>
      <c r="D347" t="s">
        <v>55</v>
      </c>
      <c r="E347">
        <v>1543</v>
      </c>
      <c r="F347">
        <v>3277</v>
      </c>
      <c r="G347">
        <v>7440</v>
      </c>
      <c r="H347">
        <v>8058</v>
      </c>
      <c r="I347">
        <v>963</v>
      </c>
      <c r="J347">
        <v>15087</v>
      </c>
      <c r="K347">
        <v>1008</v>
      </c>
      <c r="L347">
        <v>2242</v>
      </c>
      <c r="M347">
        <v>943</v>
      </c>
      <c r="N347">
        <v>2827</v>
      </c>
      <c r="O347">
        <v>1232</v>
      </c>
      <c r="P347">
        <v>4365</v>
      </c>
      <c r="Q347">
        <v>6730</v>
      </c>
      <c r="R347">
        <v>354</v>
      </c>
      <c r="S347">
        <v>27101</v>
      </c>
      <c r="T347">
        <v>8557</v>
      </c>
      <c r="U347">
        <v>5823</v>
      </c>
      <c r="V347">
        <v>242</v>
      </c>
      <c r="W347">
        <v>843</v>
      </c>
      <c r="X347">
        <v>4773</v>
      </c>
      <c r="Y347">
        <v>14702</v>
      </c>
      <c r="Z347">
        <v>1454</v>
      </c>
      <c r="AA347">
        <v>413</v>
      </c>
      <c r="AB347">
        <v>6466</v>
      </c>
      <c r="AC347">
        <v>68741</v>
      </c>
      <c r="AD347">
        <v>57702</v>
      </c>
      <c r="AE347">
        <v>126443</v>
      </c>
      <c r="AF347">
        <v>3.1438807013456049</v>
      </c>
      <c r="AG347" t="s">
        <v>574</v>
      </c>
      <c r="AH347">
        <v>5616</v>
      </c>
      <c r="AI347" t="s">
        <v>589</v>
      </c>
      <c r="AJ347">
        <v>10</v>
      </c>
    </row>
    <row r="348" spans="1:36" x14ac:dyDescent="0.35">
      <c r="A348" t="s">
        <v>235</v>
      </c>
      <c r="B348" t="s">
        <v>92</v>
      </c>
      <c r="C348" t="s">
        <v>12</v>
      </c>
      <c r="D348" t="s">
        <v>55</v>
      </c>
      <c r="E348">
        <v>1543</v>
      </c>
      <c r="F348">
        <v>3277</v>
      </c>
      <c r="G348">
        <v>7440</v>
      </c>
      <c r="H348">
        <v>8058</v>
      </c>
      <c r="I348">
        <v>963</v>
      </c>
      <c r="J348">
        <v>15087</v>
      </c>
      <c r="K348">
        <v>1008</v>
      </c>
      <c r="L348">
        <v>2242</v>
      </c>
      <c r="M348">
        <v>943</v>
      </c>
      <c r="N348">
        <v>2827</v>
      </c>
      <c r="O348">
        <v>1232</v>
      </c>
      <c r="P348">
        <v>4365</v>
      </c>
      <c r="Q348">
        <v>6730</v>
      </c>
      <c r="R348">
        <v>354</v>
      </c>
      <c r="S348">
        <v>27101</v>
      </c>
      <c r="T348">
        <v>8557</v>
      </c>
      <c r="U348">
        <v>5823</v>
      </c>
      <c r="V348">
        <v>242</v>
      </c>
      <c r="W348">
        <v>843</v>
      </c>
      <c r="X348">
        <v>4773</v>
      </c>
      <c r="Y348">
        <v>14702</v>
      </c>
      <c r="Z348">
        <v>1454</v>
      </c>
      <c r="AA348">
        <v>413</v>
      </c>
      <c r="AB348">
        <v>6466</v>
      </c>
      <c r="AC348">
        <v>68741</v>
      </c>
      <c r="AD348">
        <v>57702</v>
      </c>
      <c r="AE348">
        <v>126443</v>
      </c>
      <c r="AF348">
        <v>3.1438807013456049</v>
      </c>
      <c r="AG348" t="s">
        <v>575</v>
      </c>
      <c r="AH348">
        <v>16156</v>
      </c>
      <c r="AI348" t="s">
        <v>590</v>
      </c>
      <c r="AJ348">
        <v>11</v>
      </c>
    </row>
    <row r="349" spans="1:36" x14ac:dyDescent="0.35">
      <c r="A349" t="s">
        <v>235</v>
      </c>
      <c r="B349" t="s">
        <v>92</v>
      </c>
      <c r="C349" t="s">
        <v>12</v>
      </c>
      <c r="D349" t="s">
        <v>55</v>
      </c>
      <c r="E349">
        <v>1543</v>
      </c>
      <c r="F349">
        <v>3277</v>
      </c>
      <c r="G349">
        <v>7440</v>
      </c>
      <c r="H349">
        <v>8058</v>
      </c>
      <c r="I349">
        <v>963</v>
      </c>
      <c r="J349">
        <v>15087</v>
      </c>
      <c r="K349">
        <v>1008</v>
      </c>
      <c r="L349">
        <v>2242</v>
      </c>
      <c r="M349">
        <v>943</v>
      </c>
      <c r="N349">
        <v>2827</v>
      </c>
      <c r="O349">
        <v>1232</v>
      </c>
      <c r="P349">
        <v>4365</v>
      </c>
      <c r="Q349">
        <v>6730</v>
      </c>
      <c r="R349">
        <v>354</v>
      </c>
      <c r="S349">
        <v>27101</v>
      </c>
      <c r="T349">
        <v>8557</v>
      </c>
      <c r="U349">
        <v>5823</v>
      </c>
      <c r="V349">
        <v>242</v>
      </c>
      <c r="W349">
        <v>843</v>
      </c>
      <c r="X349">
        <v>4773</v>
      </c>
      <c r="Y349">
        <v>14702</v>
      </c>
      <c r="Z349">
        <v>1454</v>
      </c>
      <c r="AA349">
        <v>413</v>
      </c>
      <c r="AB349">
        <v>6466</v>
      </c>
      <c r="AC349">
        <v>68741</v>
      </c>
      <c r="AD349">
        <v>57702</v>
      </c>
      <c r="AE349">
        <v>126443</v>
      </c>
      <c r="AF349">
        <v>3.1438807013456049</v>
      </c>
      <c r="AG349" t="s">
        <v>576</v>
      </c>
      <c r="AH349">
        <v>6879</v>
      </c>
      <c r="AI349" t="s">
        <v>591</v>
      </c>
      <c r="AJ349">
        <v>12</v>
      </c>
    </row>
    <row r="350" spans="1:36" x14ac:dyDescent="0.35">
      <c r="A350" t="s">
        <v>110</v>
      </c>
      <c r="B350" t="s">
        <v>92</v>
      </c>
      <c r="C350" t="s">
        <v>20</v>
      </c>
      <c r="D350" t="s">
        <v>55</v>
      </c>
      <c r="E350">
        <v>85</v>
      </c>
      <c r="F350">
        <v>8412</v>
      </c>
      <c r="G350">
        <v>2593</v>
      </c>
      <c r="H350">
        <v>23330</v>
      </c>
      <c r="I350">
        <v>2320</v>
      </c>
      <c r="J350">
        <v>8222</v>
      </c>
      <c r="K350">
        <v>1354</v>
      </c>
      <c r="L350">
        <v>1020</v>
      </c>
      <c r="M350">
        <v>2367</v>
      </c>
      <c r="N350">
        <v>21297</v>
      </c>
      <c r="O350">
        <v>2000</v>
      </c>
      <c r="P350">
        <v>173</v>
      </c>
      <c r="Q350">
        <v>1021</v>
      </c>
      <c r="R350">
        <v>709</v>
      </c>
      <c r="S350">
        <v>3901</v>
      </c>
      <c r="T350">
        <v>17768</v>
      </c>
      <c r="U350">
        <v>7779</v>
      </c>
      <c r="V350">
        <v>2592</v>
      </c>
      <c r="W350">
        <v>348</v>
      </c>
      <c r="X350">
        <v>5442</v>
      </c>
      <c r="Y350">
        <v>1173</v>
      </c>
      <c r="Z350">
        <v>1433</v>
      </c>
      <c r="AA350">
        <v>2779</v>
      </c>
      <c r="AB350">
        <v>2891</v>
      </c>
      <c r="AC350">
        <v>27720</v>
      </c>
      <c r="AD350">
        <v>93289</v>
      </c>
      <c r="AE350">
        <v>121009</v>
      </c>
      <c r="AF350">
        <v>1.0124023571330684E-2</v>
      </c>
      <c r="AG350" t="s">
        <v>565</v>
      </c>
      <c r="AH350">
        <v>8497</v>
      </c>
      <c r="AI350" t="s">
        <v>580</v>
      </c>
      <c r="AJ350">
        <v>1</v>
      </c>
    </row>
    <row r="351" spans="1:36" x14ac:dyDescent="0.35">
      <c r="A351" t="s">
        <v>110</v>
      </c>
      <c r="B351" t="s">
        <v>92</v>
      </c>
      <c r="C351" t="s">
        <v>20</v>
      </c>
      <c r="D351" t="s">
        <v>55</v>
      </c>
      <c r="E351">
        <v>85</v>
      </c>
      <c r="F351">
        <v>8412</v>
      </c>
      <c r="G351">
        <v>2593</v>
      </c>
      <c r="H351">
        <v>23330</v>
      </c>
      <c r="I351">
        <v>2320</v>
      </c>
      <c r="J351">
        <v>8222</v>
      </c>
      <c r="K351">
        <v>1354</v>
      </c>
      <c r="L351">
        <v>1020</v>
      </c>
      <c r="M351">
        <v>2367</v>
      </c>
      <c r="N351">
        <v>21297</v>
      </c>
      <c r="O351">
        <v>2000</v>
      </c>
      <c r="P351">
        <v>173</v>
      </c>
      <c r="Q351">
        <v>1021</v>
      </c>
      <c r="R351">
        <v>709</v>
      </c>
      <c r="S351">
        <v>3901</v>
      </c>
      <c r="T351">
        <v>17768</v>
      </c>
      <c r="U351">
        <v>7779</v>
      </c>
      <c r="V351">
        <v>2592</v>
      </c>
      <c r="W351">
        <v>348</v>
      </c>
      <c r="X351">
        <v>5442</v>
      </c>
      <c r="Y351">
        <v>1173</v>
      </c>
      <c r="Z351">
        <v>1433</v>
      </c>
      <c r="AA351">
        <v>2779</v>
      </c>
      <c r="AB351">
        <v>2891</v>
      </c>
      <c r="AC351">
        <v>27720</v>
      </c>
      <c r="AD351">
        <v>93289</v>
      </c>
      <c r="AE351">
        <v>121009</v>
      </c>
      <c r="AF351">
        <v>1.0124023571330684E-2</v>
      </c>
      <c r="AG351" t="s">
        <v>566</v>
      </c>
      <c r="AH351">
        <v>25923</v>
      </c>
      <c r="AI351" t="s">
        <v>581</v>
      </c>
      <c r="AJ351">
        <v>2</v>
      </c>
    </row>
    <row r="352" spans="1:36" x14ac:dyDescent="0.35">
      <c r="A352" t="s">
        <v>110</v>
      </c>
      <c r="B352" t="s">
        <v>92</v>
      </c>
      <c r="C352" t="s">
        <v>20</v>
      </c>
      <c r="D352" t="s">
        <v>55</v>
      </c>
      <c r="E352">
        <v>85</v>
      </c>
      <c r="F352">
        <v>8412</v>
      </c>
      <c r="G352">
        <v>2593</v>
      </c>
      <c r="H352">
        <v>23330</v>
      </c>
      <c r="I352">
        <v>2320</v>
      </c>
      <c r="J352">
        <v>8222</v>
      </c>
      <c r="K352">
        <v>1354</v>
      </c>
      <c r="L352">
        <v>1020</v>
      </c>
      <c r="M352">
        <v>2367</v>
      </c>
      <c r="N352">
        <v>21297</v>
      </c>
      <c r="O352">
        <v>2000</v>
      </c>
      <c r="P352">
        <v>173</v>
      </c>
      <c r="Q352">
        <v>1021</v>
      </c>
      <c r="R352">
        <v>709</v>
      </c>
      <c r="S352">
        <v>3901</v>
      </c>
      <c r="T352">
        <v>17768</v>
      </c>
      <c r="U352">
        <v>7779</v>
      </c>
      <c r="V352">
        <v>2592</v>
      </c>
      <c r="W352">
        <v>348</v>
      </c>
      <c r="X352">
        <v>5442</v>
      </c>
      <c r="Y352">
        <v>1173</v>
      </c>
      <c r="Z352">
        <v>1433</v>
      </c>
      <c r="AA352">
        <v>2779</v>
      </c>
      <c r="AB352">
        <v>2891</v>
      </c>
      <c r="AC352">
        <v>27720</v>
      </c>
      <c r="AD352">
        <v>93289</v>
      </c>
      <c r="AE352">
        <v>121009</v>
      </c>
      <c r="AF352">
        <v>1.0124023571330684E-2</v>
      </c>
      <c r="AG352" t="s">
        <v>567</v>
      </c>
      <c r="AH352">
        <v>10542</v>
      </c>
      <c r="AI352" t="s">
        <v>582</v>
      </c>
      <c r="AJ352">
        <v>3</v>
      </c>
    </row>
    <row r="353" spans="1:36" x14ac:dyDescent="0.35">
      <c r="A353" t="s">
        <v>110</v>
      </c>
      <c r="B353" t="s">
        <v>92</v>
      </c>
      <c r="C353" t="s">
        <v>20</v>
      </c>
      <c r="D353" t="s">
        <v>55</v>
      </c>
      <c r="E353">
        <v>85</v>
      </c>
      <c r="F353">
        <v>8412</v>
      </c>
      <c r="G353">
        <v>2593</v>
      </c>
      <c r="H353">
        <v>23330</v>
      </c>
      <c r="I353">
        <v>2320</v>
      </c>
      <c r="J353">
        <v>8222</v>
      </c>
      <c r="K353">
        <v>1354</v>
      </c>
      <c r="L353">
        <v>1020</v>
      </c>
      <c r="M353">
        <v>2367</v>
      </c>
      <c r="N353">
        <v>21297</v>
      </c>
      <c r="O353">
        <v>2000</v>
      </c>
      <c r="P353">
        <v>173</v>
      </c>
      <c r="Q353">
        <v>1021</v>
      </c>
      <c r="R353">
        <v>709</v>
      </c>
      <c r="S353">
        <v>3901</v>
      </c>
      <c r="T353">
        <v>17768</v>
      </c>
      <c r="U353">
        <v>7779</v>
      </c>
      <c r="V353">
        <v>2592</v>
      </c>
      <c r="W353">
        <v>348</v>
      </c>
      <c r="X353">
        <v>5442</v>
      </c>
      <c r="Y353">
        <v>1173</v>
      </c>
      <c r="Z353">
        <v>1433</v>
      </c>
      <c r="AA353">
        <v>2779</v>
      </c>
      <c r="AB353">
        <v>2891</v>
      </c>
      <c r="AC353">
        <v>27720</v>
      </c>
      <c r="AD353">
        <v>93289</v>
      </c>
      <c r="AE353">
        <v>121009</v>
      </c>
      <c r="AF353">
        <v>1.0124023571330684E-2</v>
      </c>
      <c r="AG353" t="s">
        <v>568</v>
      </c>
      <c r="AH353">
        <v>2374</v>
      </c>
      <c r="AI353" t="s">
        <v>583</v>
      </c>
      <c r="AJ353">
        <v>4</v>
      </c>
    </row>
    <row r="354" spans="1:36" x14ac:dyDescent="0.35">
      <c r="A354" t="s">
        <v>110</v>
      </c>
      <c r="B354" t="s">
        <v>92</v>
      </c>
      <c r="C354" t="s">
        <v>20</v>
      </c>
      <c r="D354" t="s">
        <v>55</v>
      </c>
      <c r="E354">
        <v>85</v>
      </c>
      <c r="F354">
        <v>8412</v>
      </c>
      <c r="G354">
        <v>2593</v>
      </c>
      <c r="H354">
        <v>23330</v>
      </c>
      <c r="I354">
        <v>2320</v>
      </c>
      <c r="J354">
        <v>8222</v>
      </c>
      <c r="K354">
        <v>1354</v>
      </c>
      <c r="L354">
        <v>1020</v>
      </c>
      <c r="M354">
        <v>2367</v>
      </c>
      <c r="N354">
        <v>21297</v>
      </c>
      <c r="O354">
        <v>2000</v>
      </c>
      <c r="P354">
        <v>173</v>
      </c>
      <c r="Q354">
        <v>1021</v>
      </c>
      <c r="R354">
        <v>709</v>
      </c>
      <c r="S354">
        <v>3901</v>
      </c>
      <c r="T354">
        <v>17768</v>
      </c>
      <c r="U354">
        <v>7779</v>
      </c>
      <c r="V354">
        <v>2592</v>
      </c>
      <c r="W354">
        <v>348</v>
      </c>
      <c r="X354">
        <v>5442</v>
      </c>
      <c r="Y354">
        <v>1173</v>
      </c>
      <c r="Z354">
        <v>1433</v>
      </c>
      <c r="AA354">
        <v>2779</v>
      </c>
      <c r="AB354">
        <v>2891</v>
      </c>
      <c r="AC354">
        <v>27720</v>
      </c>
      <c r="AD354">
        <v>93289</v>
      </c>
      <c r="AE354">
        <v>121009</v>
      </c>
      <c r="AF354">
        <v>1.0124023571330684E-2</v>
      </c>
      <c r="AG354" t="s">
        <v>569</v>
      </c>
      <c r="AH354">
        <v>23664</v>
      </c>
      <c r="AI354" t="s">
        <v>584</v>
      </c>
      <c r="AJ354">
        <v>5</v>
      </c>
    </row>
    <row r="355" spans="1:36" x14ac:dyDescent="0.35">
      <c r="A355" t="s">
        <v>110</v>
      </c>
      <c r="B355" t="s">
        <v>92</v>
      </c>
      <c r="C355" t="s">
        <v>20</v>
      </c>
      <c r="D355" t="s">
        <v>55</v>
      </c>
      <c r="E355">
        <v>85</v>
      </c>
      <c r="F355">
        <v>8412</v>
      </c>
      <c r="G355">
        <v>2593</v>
      </c>
      <c r="H355">
        <v>23330</v>
      </c>
      <c r="I355">
        <v>2320</v>
      </c>
      <c r="J355">
        <v>8222</v>
      </c>
      <c r="K355">
        <v>1354</v>
      </c>
      <c r="L355">
        <v>1020</v>
      </c>
      <c r="M355">
        <v>2367</v>
      </c>
      <c r="N355">
        <v>21297</v>
      </c>
      <c r="O355">
        <v>2000</v>
      </c>
      <c r="P355">
        <v>173</v>
      </c>
      <c r="Q355">
        <v>1021</v>
      </c>
      <c r="R355">
        <v>709</v>
      </c>
      <c r="S355">
        <v>3901</v>
      </c>
      <c r="T355">
        <v>17768</v>
      </c>
      <c r="U355">
        <v>7779</v>
      </c>
      <c r="V355">
        <v>2592</v>
      </c>
      <c r="W355">
        <v>348</v>
      </c>
      <c r="X355">
        <v>5442</v>
      </c>
      <c r="Y355">
        <v>1173</v>
      </c>
      <c r="Z355">
        <v>1433</v>
      </c>
      <c r="AA355">
        <v>2779</v>
      </c>
      <c r="AB355">
        <v>2891</v>
      </c>
      <c r="AC355">
        <v>27720</v>
      </c>
      <c r="AD355">
        <v>93289</v>
      </c>
      <c r="AE355">
        <v>121009</v>
      </c>
      <c r="AF355">
        <v>1.0124023571330684E-2</v>
      </c>
      <c r="AG355" t="s">
        <v>570</v>
      </c>
      <c r="AH355">
        <v>2173</v>
      </c>
      <c r="AI355" t="s">
        <v>585</v>
      </c>
      <c r="AJ355">
        <v>6</v>
      </c>
    </row>
    <row r="356" spans="1:36" x14ac:dyDescent="0.35">
      <c r="A356" t="s">
        <v>110</v>
      </c>
      <c r="B356" t="s">
        <v>92</v>
      </c>
      <c r="C356" t="s">
        <v>20</v>
      </c>
      <c r="D356" t="s">
        <v>55</v>
      </c>
      <c r="E356">
        <v>85</v>
      </c>
      <c r="F356">
        <v>8412</v>
      </c>
      <c r="G356">
        <v>2593</v>
      </c>
      <c r="H356">
        <v>23330</v>
      </c>
      <c r="I356">
        <v>2320</v>
      </c>
      <c r="J356">
        <v>8222</v>
      </c>
      <c r="K356">
        <v>1354</v>
      </c>
      <c r="L356">
        <v>1020</v>
      </c>
      <c r="M356">
        <v>2367</v>
      </c>
      <c r="N356">
        <v>21297</v>
      </c>
      <c r="O356">
        <v>2000</v>
      </c>
      <c r="P356">
        <v>173</v>
      </c>
      <c r="Q356">
        <v>1021</v>
      </c>
      <c r="R356">
        <v>709</v>
      </c>
      <c r="S356">
        <v>3901</v>
      </c>
      <c r="T356">
        <v>17768</v>
      </c>
      <c r="U356">
        <v>7779</v>
      </c>
      <c r="V356">
        <v>2592</v>
      </c>
      <c r="W356">
        <v>348</v>
      </c>
      <c r="X356">
        <v>5442</v>
      </c>
      <c r="Y356">
        <v>1173</v>
      </c>
      <c r="Z356">
        <v>1433</v>
      </c>
      <c r="AA356">
        <v>2779</v>
      </c>
      <c r="AB356">
        <v>2891</v>
      </c>
      <c r="AC356">
        <v>27720</v>
      </c>
      <c r="AD356">
        <v>93289</v>
      </c>
      <c r="AE356">
        <v>121009</v>
      </c>
      <c r="AF356">
        <v>1.0124023571330684E-2</v>
      </c>
      <c r="AG356" t="s">
        <v>571</v>
      </c>
      <c r="AH356">
        <v>1730</v>
      </c>
      <c r="AI356" t="s">
        <v>586</v>
      </c>
      <c r="AJ356">
        <v>7</v>
      </c>
    </row>
    <row r="357" spans="1:36" x14ac:dyDescent="0.35">
      <c r="A357" t="s">
        <v>110</v>
      </c>
      <c r="B357" t="s">
        <v>92</v>
      </c>
      <c r="C357" t="s">
        <v>20</v>
      </c>
      <c r="D357" t="s">
        <v>55</v>
      </c>
      <c r="E357">
        <v>85</v>
      </c>
      <c r="F357">
        <v>8412</v>
      </c>
      <c r="G357">
        <v>2593</v>
      </c>
      <c r="H357">
        <v>23330</v>
      </c>
      <c r="I357">
        <v>2320</v>
      </c>
      <c r="J357">
        <v>8222</v>
      </c>
      <c r="K357">
        <v>1354</v>
      </c>
      <c r="L357">
        <v>1020</v>
      </c>
      <c r="M357">
        <v>2367</v>
      </c>
      <c r="N357">
        <v>21297</v>
      </c>
      <c r="O357">
        <v>2000</v>
      </c>
      <c r="P357">
        <v>173</v>
      </c>
      <c r="Q357">
        <v>1021</v>
      </c>
      <c r="R357">
        <v>709</v>
      </c>
      <c r="S357">
        <v>3901</v>
      </c>
      <c r="T357">
        <v>17768</v>
      </c>
      <c r="U357">
        <v>7779</v>
      </c>
      <c r="V357">
        <v>2592</v>
      </c>
      <c r="W357">
        <v>348</v>
      </c>
      <c r="X357">
        <v>5442</v>
      </c>
      <c r="Y357">
        <v>1173</v>
      </c>
      <c r="Z357">
        <v>1433</v>
      </c>
      <c r="AA357">
        <v>2779</v>
      </c>
      <c r="AB357">
        <v>2891</v>
      </c>
      <c r="AC357">
        <v>27720</v>
      </c>
      <c r="AD357">
        <v>93289</v>
      </c>
      <c r="AE357">
        <v>121009</v>
      </c>
      <c r="AF357">
        <v>1.0124023571330684E-2</v>
      </c>
      <c r="AG357" t="s">
        <v>572</v>
      </c>
      <c r="AH357">
        <v>21669</v>
      </c>
      <c r="AI357" t="s">
        <v>587</v>
      </c>
      <c r="AJ357">
        <v>8</v>
      </c>
    </row>
    <row r="358" spans="1:36" x14ac:dyDescent="0.35">
      <c r="A358" t="s">
        <v>110</v>
      </c>
      <c r="B358" t="s">
        <v>92</v>
      </c>
      <c r="C358" t="s">
        <v>20</v>
      </c>
      <c r="D358" t="s">
        <v>55</v>
      </c>
      <c r="E358">
        <v>85</v>
      </c>
      <c r="F358">
        <v>8412</v>
      </c>
      <c r="G358">
        <v>2593</v>
      </c>
      <c r="H358">
        <v>23330</v>
      </c>
      <c r="I358">
        <v>2320</v>
      </c>
      <c r="J358">
        <v>8222</v>
      </c>
      <c r="K358">
        <v>1354</v>
      </c>
      <c r="L358">
        <v>1020</v>
      </c>
      <c r="M358">
        <v>2367</v>
      </c>
      <c r="N358">
        <v>21297</v>
      </c>
      <c r="O358">
        <v>2000</v>
      </c>
      <c r="P358">
        <v>173</v>
      </c>
      <c r="Q358">
        <v>1021</v>
      </c>
      <c r="R358">
        <v>709</v>
      </c>
      <c r="S358">
        <v>3901</v>
      </c>
      <c r="T358">
        <v>17768</v>
      </c>
      <c r="U358">
        <v>7779</v>
      </c>
      <c r="V358">
        <v>2592</v>
      </c>
      <c r="W358">
        <v>348</v>
      </c>
      <c r="X358">
        <v>5442</v>
      </c>
      <c r="Y358">
        <v>1173</v>
      </c>
      <c r="Z358">
        <v>1433</v>
      </c>
      <c r="AA358">
        <v>2779</v>
      </c>
      <c r="AB358">
        <v>2891</v>
      </c>
      <c r="AC358">
        <v>27720</v>
      </c>
      <c r="AD358">
        <v>93289</v>
      </c>
      <c r="AE358">
        <v>121009</v>
      </c>
      <c r="AF358">
        <v>1.0124023571330684E-2</v>
      </c>
      <c r="AG358" t="s">
        <v>573</v>
      </c>
      <c r="AH358">
        <v>10371</v>
      </c>
      <c r="AI358" t="s">
        <v>588</v>
      </c>
      <c r="AJ358">
        <v>9</v>
      </c>
    </row>
    <row r="359" spans="1:36" x14ac:dyDescent="0.35">
      <c r="A359" t="s">
        <v>110</v>
      </c>
      <c r="B359" t="s">
        <v>92</v>
      </c>
      <c r="C359" t="s">
        <v>20</v>
      </c>
      <c r="D359" t="s">
        <v>55</v>
      </c>
      <c r="E359">
        <v>85</v>
      </c>
      <c r="F359">
        <v>8412</v>
      </c>
      <c r="G359">
        <v>2593</v>
      </c>
      <c r="H359">
        <v>23330</v>
      </c>
      <c r="I359">
        <v>2320</v>
      </c>
      <c r="J359">
        <v>8222</v>
      </c>
      <c r="K359">
        <v>1354</v>
      </c>
      <c r="L359">
        <v>1020</v>
      </c>
      <c r="M359">
        <v>2367</v>
      </c>
      <c r="N359">
        <v>21297</v>
      </c>
      <c r="O359">
        <v>2000</v>
      </c>
      <c r="P359">
        <v>173</v>
      </c>
      <c r="Q359">
        <v>1021</v>
      </c>
      <c r="R359">
        <v>709</v>
      </c>
      <c r="S359">
        <v>3901</v>
      </c>
      <c r="T359">
        <v>17768</v>
      </c>
      <c r="U359">
        <v>7779</v>
      </c>
      <c r="V359">
        <v>2592</v>
      </c>
      <c r="W359">
        <v>348</v>
      </c>
      <c r="X359">
        <v>5442</v>
      </c>
      <c r="Y359">
        <v>1173</v>
      </c>
      <c r="Z359">
        <v>1433</v>
      </c>
      <c r="AA359">
        <v>2779</v>
      </c>
      <c r="AB359">
        <v>2891</v>
      </c>
      <c r="AC359">
        <v>27720</v>
      </c>
      <c r="AD359">
        <v>93289</v>
      </c>
      <c r="AE359">
        <v>121009</v>
      </c>
      <c r="AF359">
        <v>1.0124023571330684E-2</v>
      </c>
      <c r="AG359" t="s">
        <v>574</v>
      </c>
      <c r="AH359">
        <v>5790</v>
      </c>
      <c r="AI359" t="s">
        <v>589</v>
      </c>
      <c r="AJ359">
        <v>10</v>
      </c>
    </row>
    <row r="360" spans="1:36" x14ac:dyDescent="0.35">
      <c r="A360" t="s">
        <v>110</v>
      </c>
      <c r="B360" t="s">
        <v>92</v>
      </c>
      <c r="C360" t="s">
        <v>20</v>
      </c>
      <c r="D360" t="s">
        <v>55</v>
      </c>
      <c r="E360">
        <v>85</v>
      </c>
      <c r="F360">
        <v>8412</v>
      </c>
      <c r="G360">
        <v>2593</v>
      </c>
      <c r="H360">
        <v>23330</v>
      </c>
      <c r="I360">
        <v>2320</v>
      </c>
      <c r="J360">
        <v>8222</v>
      </c>
      <c r="K360">
        <v>1354</v>
      </c>
      <c r="L360">
        <v>1020</v>
      </c>
      <c r="M360">
        <v>2367</v>
      </c>
      <c r="N360">
        <v>21297</v>
      </c>
      <c r="O360">
        <v>2000</v>
      </c>
      <c r="P360">
        <v>173</v>
      </c>
      <c r="Q360">
        <v>1021</v>
      </c>
      <c r="R360">
        <v>709</v>
      </c>
      <c r="S360">
        <v>3901</v>
      </c>
      <c r="T360">
        <v>17768</v>
      </c>
      <c r="U360">
        <v>7779</v>
      </c>
      <c r="V360">
        <v>2592</v>
      </c>
      <c r="W360">
        <v>348</v>
      </c>
      <c r="X360">
        <v>5442</v>
      </c>
      <c r="Y360">
        <v>1173</v>
      </c>
      <c r="Z360">
        <v>1433</v>
      </c>
      <c r="AA360">
        <v>2779</v>
      </c>
      <c r="AB360">
        <v>2891</v>
      </c>
      <c r="AC360">
        <v>27720</v>
      </c>
      <c r="AD360">
        <v>93289</v>
      </c>
      <c r="AE360">
        <v>121009</v>
      </c>
      <c r="AF360">
        <v>1.0124023571330684E-2</v>
      </c>
      <c r="AG360" t="s">
        <v>575</v>
      </c>
      <c r="AH360">
        <v>2606</v>
      </c>
      <c r="AI360" t="s">
        <v>590</v>
      </c>
      <c r="AJ360">
        <v>11</v>
      </c>
    </row>
    <row r="361" spans="1:36" x14ac:dyDescent="0.35">
      <c r="A361" t="s">
        <v>110</v>
      </c>
      <c r="B361" t="s">
        <v>92</v>
      </c>
      <c r="C361" t="s">
        <v>20</v>
      </c>
      <c r="D361" t="s">
        <v>55</v>
      </c>
      <c r="E361">
        <v>85</v>
      </c>
      <c r="F361">
        <v>8412</v>
      </c>
      <c r="G361">
        <v>2593</v>
      </c>
      <c r="H361">
        <v>23330</v>
      </c>
      <c r="I361">
        <v>2320</v>
      </c>
      <c r="J361">
        <v>8222</v>
      </c>
      <c r="K361">
        <v>1354</v>
      </c>
      <c r="L361">
        <v>1020</v>
      </c>
      <c r="M361">
        <v>2367</v>
      </c>
      <c r="N361">
        <v>21297</v>
      </c>
      <c r="O361">
        <v>2000</v>
      </c>
      <c r="P361">
        <v>173</v>
      </c>
      <c r="Q361">
        <v>1021</v>
      </c>
      <c r="R361">
        <v>709</v>
      </c>
      <c r="S361">
        <v>3901</v>
      </c>
      <c r="T361">
        <v>17768</v>
      </c>
      <c r="U361">
        <v>7779</v>
      </c>
      <c r="V361">
        <v>2592</v>
      </c>
      <c r="W361">
        <v>348</v>
      </c>
      <c r="X361">
        <v>5442</v>
      </c>
      <c r="Y361">
        <v>1173</v>
      </c>
      <c r="Z361">
        <v>1433</v>
      </c>
      <c r="AA361">
        <v>2779</v>
      </c>
      <c r="AB361">
        <v>2891</v>
      </c>
      <c r="AC361">
        <v>27720</v>
      </c>
      <c r="AD361">
        <v>93289</v>
      </c>
      <c r="AE361">
        <v>121009</v>
      </c>
      <c r="AF361">
        <v>1.0124023571330684E-2</v>
      </c>
      <c r="AG361" t="s">
        <v>576</v>
      </c>
      <c r="AH361">
        <v>5670</v>
      </c>
      <c r="AI361" t="s">
        <v>591</v>
      </c>
      <c r="AJ361">
        <v>12</v>
      </c>
    </row>
    <row r="362" spans="1:36" x14ac:dyDescent="0.35">
      <c r="A362" t="s">
        <v>111</v>
      </c>
      <c r="B362" t="s">
        <v>92</v>
      </c>
      <c r="C362" t="s">
        <v>5</v>
      </c>
      <c r="D362" t="s">
        <v>55</v>
      </c>
      <c r="E362">
        <v>1164</v>
      </c>
      <c r="F362">
        <v>3684</v>
      </c>
      <c r="G362">
        <v>11900</v>
      </c>
      <c r="H362">
        <v>5861</v>
      </c>
      <c r="I362">
        <v>40</v>
      </c>
      <c r="J362">
        <v>3883</v>
      </c>
      <c r="K362">
        <v>6187</v>
      </c>
      <c r="L362">
        <v>4480</v>
      </c>
      <c r="M362">
        <v>17832</v>
      </c>
      <c r="N362">
        <v>1550</v>
      </c>
      <c r="O362">
        <v>6080</v>
      </c>
      <c r="P362">
        <v>3887</v>
      </c>
      <c r="Q362">
        <v>9902</v>
      </c>
      <c r="R362">
        <v>6068</v>
      </c>
      <c r="S362">
        <v>4383</v>
      </c>
      <c r="T362">
        <v>433</v>
      </c>
      <c r="U362">
        <v>3965</v>
      </c>
      <c r="V362">
        <v>699</v>
      </c>
      <c r="W362">
        <v>19989</v>
      </c>
      <c r="X362">
        <v>9406</v>
      </c>
      <c r="Y362">
        <v>3516</v>
      </c>
      <c r="Z362">
        <v>4126</v>
      </c>
      <c r="AA362">
        <v>4928</v>
      </c>
      <c r="AB362">
        <v>4548</v>
      </c>
      <c r="AC362">
        <v>89886</v>
      </c>
      <c r="AD362">
        <v>48625</v>
      </c>
      <c r="AE362">
        <v>138511</v>
      </c>
      <c r="AF362">
        <v>0.16652436855211669</v>
      </c>
      <c r="AG362" t="s">
        <v>565</v>
      </c>
      <c r="AH362">
        <v>4848</v>
      </c>
      <c r="AI362" t="s">
        <v>580</v>
      </c>
      <c r="AJ362">
        <v>1</v>
      </c>
    </row>
    <row r="363" spans="1:36" x14ac:dyDescent="0.35">
      <c r="A363" t="s">
        <v>111</v>
      </c>
      <c r="B363" t="s">
        <v>92</v>
      </c>
      <c r="C363" t="s">
        <v>5</v>
      </c>
      <c r="D363" t="s">
        <v>55</v>
      </c>
      <c r="E363">
        <v>1164</v>
      </c>
      <c r="F363">
        <v>3684</v>
      </c>
      <c r="G363">
        <v>11900</v>
      </c>
      <c r="H363">
        <v>5861</v>
      </c>
      <c r="I363">
        <v>40</v>
      </c>
      <c r="J363">
        <v>3883</v>
      </c>
      <c r="K363">
        <v>6187</v>
      </c>
      <c r="L363">
        <v>4480</v>
      </c>
      <c r="M363">
        <v>17832</v>
      </c>
      <c r="N363">
        <v>1550</v>
      </c>
      <c r="O363">
        <v>6080</v>
      </c>
      <c r="P363">
        <v>3887</v>
      </c>
      <c r="Q363">
        <v>9902</v>
      </c>
      <c r="R363">
        <v>6068</v>
      </c>
      <c r="S363">
        <v>4383</v>
      </c>
      <c r="T363">
        <v>433</v>
      </c>
      <c r="U363">
        <v>3965</v>
      </c>
      <c r="V363">
        <v>699</v>
      </c>
      <c r="W363">
        <v>19989</v>
      </c>
      <c r="X363">
        <v>9406</v>
      </c>
      <c r="Y363">
        <v>3516</v>
      </c>
      <c r="Z363">
        <v>4126</v>
      </c>
      <c r="AA363">
        <v>4928</v>
      </c>
      <c r="AB363">
        <v>4548</v>
      </c>
      <c r="AC363">
        <v>89886</v>
      </c>
      <c r="AD363">
        <v>48625</v>
      </c>
      <c r="AE363">
        <v>138511</v>
      </c>
      <c r="AF363">
        <v>0.16652436855211669</v>
      </c>
      <c r="AG363" t="s">
        <v>566</v>
      </c>
      <c r="AH363">
        <v>17761</v>
      </c>
      <c r="AI363" t="s">
        <v>581</v>
      </c>
      <c r="AJ363">
        <v>2</v>
      </c>
    </row>
    <row r="364" spans="1:36" x14ac:dyDescent="0.35">
      <c r="A364" t="s">
        <v>111</v>
      </c>
      <c r="B364" t="s">
        <v>92</v>
      </c>
      <c r="C364" t="s">
        <v>5</v>
      </c>
      <c r="D364" t="s">
        <v>55</v>
      </c>
      <c r="E364">
        <v>1164</v>
      </c>
      <c r="F364">
        <v>3684</v>
      </c>
      <c r="G364">
        <v>11900</v>
      </c>
      <c r="H364">
        <v>5861</v>
      </c>
      <c r="I364">
        <v>40</v>
      </c>
      <c r="J364">
        <v>3883</v>
      </c>
      <c r="K364">
        <v>6187</v>
      </c>
      <c r="L364">
        <v>4480</v>
      </c>
      <c r="M364">
        <v>17832</v>
      </c>
      <c r="N364">
        <v>1550</v>
      </c>
      <c r="O364">
        <v>6080</v>
      </c>
      <c r="P364">
        <v>3887</v>
      </c>
      <c r="Q364">
        <v>9902</v>
      </c>
      <c r="R364">
        <v>6068</v>
      </c>
      <c r="S364">
        <v>4383</v>
      </c>
      <c r="T364">
        <v>433</v>
      </c>
      <c r="U364">
        <v>3965</v>
      </c>
      <c r="V364">
        <v>699</v>
      </c>
      <c r="W364">
        <v>19989</v>
      </c>
      <c r="X364">
        <v>9406</v>
      </c>
      <c r="Y364">
        <v>3516</v>
      </c>
      <c r="Z364">
        <v>4126</v>
      </c>
      <c r="AA364">
        <v>4928</v>
      </c>
      <c r="AB364">
        <v>4548</v>
      </c>
      <c r="AC364">
        <v>89886</v>
      </c>
      <c r="AD364">
        <v>48625</v>
      </c>
      <c r="AE364">
        <v>138511</v>
      </c>
      <c r="AF364">
        <v>0.16652436855211669</v>
      </c>
      <c r="AG364" t="s">
        <v>567</v>
      </c>
      <c r="AH364">
        <v>3923</v>
      </c>
      <c r="AI364" t="s">
        <v>582</v>
      </c>
      <c r="AJ364">
        <v>3</v>
      </c>
    </row>
    <row r="365" spans="1:36" x14ac:dyDescent="0.35">
      <c r="A365" t="s">
        <v>111</v>
      </c>
      <c r="B365" t="s">
        <v>92</v>
      </c>
      <c r="C365" t="s">
        <v>5</v>
      </c>
      <c r="D365" t="s">
        <v>55</v>
      </c>
      <c r="E365">
        <v>1164</v>
      </c>
      <c r="F365">
        <v>3684</v>
      </c>
      <c r="G365">
        <v>11900</v>
      </c>
      <c r="H365">
        <v>5861</v>
      </c>
      <c r="I365">
        <v>40</v>
      </c>
      <c r="J365">
        <v>3883</v>
      </c>
      <c r="K365">
        <v>6187</v>
      </c>
      <c r="L365">
        <v>4480</v>
      </c>
      <c r="M365">
        <v>17832</v>
      </c>
      <c r="N365">
        <v>1550</v>
      </c>
      <c r="O365">
        <v>6080</v>
      </c>
      <c r="P365">
        <v>3887</v>
      </c>
      <c r="Q365">
        <v>9902</v>
      </c>
      <c r="R365">
        <v>6068</v>
      </c>
      <c r="S365">
        <v>4383</v>
      </c>
      <c r="T365">
        <v>433</v>
      </c>
      <c r="U365">
        <v>3965</v>
      </c>
      <c r="V365">
        <v>699</v>
      </c>
      <c r="W365">
        <v>19989</v>
      </c>
      <c r="X365">
        <v>9406</v>
      </c>
      <c r="Y365">
        <v>3516</v>
      </c>
      <c r="Z365">
        <v>4126</v>
      </c>
      <c r="AA365">
        <v>4928</v>
      </c>
      <c r="AB365">
        <v>4548</v>
      </c>
      <c r="AC365">
        <v>89886</v>
      </c>
      <c r="AD365">
        <v>48625</v>
      </c>
      <c r="AE365">
        <v>138511</v>
      </c>
      <c r="AF365">
        <v>0.16652436855211669</v>
      </c>
      <c r="AG365" t="s">
        <v>568</v>
      </c>
      <c r="AH365">
        <v>10667</v>
      </c>
      <c r="AI365" t="s">
        <v>583</v>
      </c>
      <c r="AJ365">
        <v>4</v>
      </c>
    </row>
    <row r="366" spans="1:36" x14ac:dyDescent="0.35">
      <c r="A366" t="s">
        <v>111</v>
      </c>
      <c r="B366" t="s">
        <v>92</v>
      </c>
      <c r="C366" t="s">
        <v>5</v>
      </c>
      <c r="D366" t="s">
        <v>55</v>
      </c>
      <c r="E366">
        <v>1164</v>
      </c>
      <c r="F366">
        <v>3684</v>
      </c>
      <c r="G366">
        <v>11900</v>
      </c>
      <c r="H366">
        <v>5861</v>
      </c>
      <c r="I366">
        <v>40</v>
      </c>
      <c r="J366">
        <v>3883</v>
      </c>
      <c r="K366">
        <v>6187</v>
      </c>
      <c r="L366">
        <v>4480</v>
      </c>
      <c r="M366">
        <v>17832</v>
      </c>
      <c r="N366">
        <v>1550</v>
      </c>
      <c r="O366">
        <v>6080</v>
      </c>
      <c r="P366">
        <v>3887</v>
      </c>
      <c r="Q366">
        <v>9902</v>
      </c>
      <c r="R366">
        <v>6068</v>
      </c>
      <c r="S366">
        <v>4383</v>
      </c>
      <c r="T366">
        <v>433</v>
      </c>
      <c r="U366">
        <v>3965</v>
      </c>
      <c r="V366">
        <v>699</v>
      </c>
      <c r="W366">
        <v>19989</v>
      </c>
      <c r="X366">
        <v>9406</v>
      </c>
      <c r="Y366">
        <v>3516</v>
      </c>
      <c r="Z366">
        <v>4126</v>
      </c>
      <c r="AA366">
        <v>4928</v>
      </c>
      <c r="AB366">
        <v>4548</v>
      </c>
      <c r="AC366">
        <v>89886</v>
      </c>
      <c r="AD366">
        <v>48625</v>
      </c>
      <c r="AE366">
        <v>138511</v>
      </c>
      <c r="AF366">
        <v>0.16652436855211669</v>
      </c>
      <c r="AG366" t="s">
        <v>569</v>
      </c>
      <c r="AH366">
        <v>19382</v>
      </c>
      <c r="AI366" t="s">
        <v>584</v>
      </c>
      <c r="AJ366">
        <v>5</v>
      </c>
    </row>
    <row r="367" spans="1:36" x14ac:dyDescent="0.35">
      <c r="A367" t="s">
        <v>111</v>
      </c>
      <c r="B367" t="s">
        <v>92</v>
      </c>
      <c r="C367" t="s">
        <v>5</v>
      </c>
      <c r="D367" t="s">
        <v>55</v>
      </c>
      <c r="E367">
        <v>1164</v>
      </c>
      <c r="F367">
        <v>3684</v>
      </c>
      <c r="G367">
        <v>11900</v>
      </c>
      <c r="H367">
        <v>5861</v>
      </c>
      <c r="I367">
        <v>40</v>
      </c>
      <c r="J367">
        <v>3883</v>
      </c>
      <c r="K367">
        <v>6187</v>
      </c>
      <c r="L367">
        <v>4480</v>
      </c>
      <c r="M367">
        <v>17832</v>
      </c>
      <c r="N367">
        <v>1550</v>
      </c>
      <c r="O367">
        <v>6080</v>
      </c>
      <c r="P367">
        <v>3887</v>
      </c>
      <c r="Q367">
        <v>9902</v>
      </c>
      <c r="R367">
        <v>6068</v>
      </c>
      <c r="S367">
        <v>4383</v>
      </c>
      <c r="T367">
        <v>433</v>
      </c>
      <c r="U367">
        <v>3965</v>
      </c>
      <c r="V367">
        <v>699</v>
      </c>
      <c r="W367">
        <v>19989</v>
      </c>
      <c r="X367">
        <v>9406</v>
      </c>
      <c r="Y367">
        <v>3516</v>
      </c>
      <c r="Z367">
        <v>4126</v>
      </c>
      <c r="AA367">
        <v>4928</v>
      </c>
      <c r="AB367">
        <v>4548</v>
      </c>
      <c r="AC367">
        <v>89886</v>
      </c>
      <c r="AD367">
        <v>48625</v>
      </c>
      <c r="AE367">
        <v>138511</v>
      </c>
      <c r="AF367">
        <v>0.16652436855211669</v>
      </c>
      <c r="AG367" t="s">
        <v>570</v>
      </c>
      <c r="AH367">
        <v>9967</v>
      </c>
      <c r="AI367" t="s">
        <v>585</v>
      </c>
      <c r="AJ367">
        <v>6</v>
      </c>
    </row>
    <row r="368" spans="1:36" x14ac:dyDescent="0.35">
      <c r="A368" t="s">
        <v>111</v>
      </c>
      <c r="B368" t="s">
        <v>92</v>
      </c>
      <c r="C368" t="s">
        <v>5</v>
      </c>
      <c r="D368" t="s">
        <v>55</v>
      </c>
      <c r="E368">
        <v>1164</v>
      </c>
      <c r="F368">
        <v>3684</v>
      </c>
      <c r="G368">
        <v>11900</v>
      </c>
      <c r="H368">
        <v>5861</v>
      </c>
      <c r="I368">
        <v>40</v>
      </c>
      <c r="J368">
        <v>3883</v>
      </c>
      <c r="K368">
        <v>6187</v>
      </c>
      <c r="L368">
        <v>4480</v>
      </c>
      <c r="M368">
        <v>17832</v>
      </c>
      <c r="N368">
        <v>1550</v>
      </c>
      <c r="O368">
        <v>6080</v>
      </c>
      <c r="P368">
        <v>3887</v>
      </c>
      <c r="Q368">
        <v>9902</v>
      </c>
      <c r="R368">
        <v>6068</v>
      </c>
      <c r="S368">
        <v>4383</v>
      </c>
      <c r="T368">
        <v>433</v>
      </c>
      <c r="U368">
        <v>3965</v>
      </c>
      <c r="V368">
        <v>699</v>
      </c>
      <c r="W368">
        <v>19989</v>
      </c>
      <c r="X368">
        <v>9406</v>
      </c>
      <c r="Y368">
        <v>3516</v>
      </c>
      <c r="Z368">
        <v>4126</v>
      </c>
      <c r="AA368">
        <v>4928</v>
      </c>
      <c r="AB368">
        <v>4548</v>
      </c>
      <c r="AC368">
        <v>89886</v>
      </c>
      <c r="AD368">
        <v>48625</v>
      </c>
      <c r="AE368">
        <v>138511</v>
      </c>
      <c r="AF368">
        <v>0.16652436855211669</v>
      </c>
      <c r="AG368" t="s">
        <v>571</v>
      </c>
      <c r="AH368">
        <v>15970</v>
      </c>
      <c r="AI368" t="s">
        <v>586</v>
      </c>
      <c r="AJ368">
        <v>7</v>
      </c>
    </row>
    <row r="369" spans="1:36" x14ac:dyDescent="0.35">
      <c r="A369" t="s">
        <v>111</v>
      </c>
      <c r="B369" t="s">
        <v>92</v>
      </c>
      <c r="C369" t="s">
        <v>5</v>
      </c>
      <c r="D369" t="s">
        <v>55</v>
      </c>
      <c r="E369">
        <v>1164</v>
      </c>
      <c r="F369">
        <v>3684</v>
      </c>
      <c r="G369">
        <v>11900</v>
      </c>
      <c r="H369">
        <v>5861</v>
      </c>
      <c r="I369">
        <v>40</v>
      </c>
      <c r="J369">
        <v>3883</v>
      </c>
      <c r="K369">
        <v>6187</v>
      </c>
      <c r="L369">
        <v>4480</v>
      </c>
      <c r="M369">
        <v>17832</v>
      </c>
      <c r="N369">
        <v>1550</v>
      </c>
      <c r="O369">
        <v>6080</v>
      </c>
      <c r="P369">
        <v>3887</v>
      </c>
      <c r="Q369">
        <v>9902</v>
      </c>
      <c r="R369">
        <v>6068</v>
      </c>
      <c r="S369">
        <v>4383</v>
      </c>
      <c r="T369">
        <v>433</v>
      </c>
      <c r="U369">
        <v>3965</v>
      </c>
      <c r="V369">
        <v>699</v>
      </c>
      <c r="W369">
        <v>19989</v>
      </c>
      <c r="X369">
        <v>9406</v>
      </c>
      <c r="Y369">
        <v>3516</v>
      </c>
      <c r="Z369">
        <v>4126</v>
      </c>
      <c r="AA369">
        <v>4928</v>
      </c>
      <c r="AB369">
        <v>4548</v>
      </c>
      <c r="AC369">
        <v>89886</v>
      </c>
      <c r="AD369">
        <v>48625</v>
      </c>
      <c r="AE369">
        <v>138511</v>
      </c>
      <c r="AF369">
        <v>0.16652436855211669</v>
      </c>
      <c r="AG369" t="s">
        <v>572</v>
      </c>
      <c r="AH369">
        <v>4816</v>
      </c>
      <c r="AI369" t="s">
        <v>587</v>
      </c>
      <c r="AJ369">
        <v>8</v>
      </c>
    </row>
    <row r="370" spans="1:36" x14ac:dyDescent="0.35">
      <c r="A370" t="s">
        <v>111</v>
      </c>
      <c r="B370" t="s">
        <v>92</v>
      </c>
      <c r="C370" t="s">
        <v>5</v>
      </c>
      <c r="D370" t="s">
        <v>55</v>
      </c>
      <c r="E370">
        <v>1164</v>
      </c>
      <c r="F370">
        <v>3684</v>
      </c>
      <c r="G370">
        <v>11900</v>
      </c>
      <c r="H370">
        <v>5861</v>
      </c>
      <c r="I370">
        <v>40</v>
      </c>
      <c r="J370">
        <v>3883</v>
      </c>
      <c r="K370">
        <v>6187</v>
      </c>
      <c r="L370">
        <v>4480</v>
      </c>
      <c r="M370">
        <v>17832</v>
      </c>
      <c r="N370">
        <v>1550</v>
      </c>
      <c r="O370">
        <v>6080</v>
      </c>
      <c r="P370">
        <v>3887</v>
      </c>
      <c r="Q370">
        <v>9902</v>
      </c>
      <c r="R370">
        <v>6068</v>
      </c>
      <c r="S370">
        <v>4383</v>
      </c>
      <c r="T370">
        <v>433</v>
      </c>
      <c r="U370">
        <v>3965</v>
      </c>
      <c r="V370">
        <v>699</v>
      </c>
      <c r="W370">
        <v>19989</v>
      </c>
      <c r="X370">
        <v>9406</v>
      </c>
      <c r="Y370">
        <v>3516</v>
      </c>
      <c r="Z370">
        <v>4126</v>
      </c>
      <c r="AA370">
        <v>4928</v>
      </c>
      <c r="AB370">
        <v>4548</v>
      </c>
      <c r="AC370">
        <v>89886</v>
      </c>
      <c r="AD370">
        <v>48625</v>
      </c>
      <c r="AE370">
        <v>138511</v>
      </c>
      <c r="AF370">
        <v>0.16652436855211669</v>
      </c>
      <c r="AG370" t="s">
        <v>573</v>
      </c>
      <c r="AH370">
        <v>4664</v>
      </c>
      <c r="AI370" t="s">
        <v>588</v>
      </c>
      <c r="AJ370">
        <v>9</v>
      </c>
    </row>
    <row r="371" spans="1:36" x14ac:dyDescent="0.35">
      <c r="A371" t="s">
        <v>111</v>
      </c>
      <c r="B371" t="s">
        <v>92</v>
      </c>
      <c r="C371" t="s">
        <v>5</v>
      </c>
      <c r="D371" t="s">
        <v>55</v>
      </c>
      <c r="E371">
        <v>1164</v>
      </c>
      <c r="F371">
        <v>3684</v>
      </c>
      <c r="G371">
        <v>11900</v>
      </c>
      <c r="H371">
        <v>5861</v>
      </c>
      <c r="I371">
        <v>40</v>
      </c>
      <c r="J371">
        <v>3883</v>
      </c>
      <c r="K371">
        <v>6187</v>
      </c>
      <c r="L371">
        <v>4480</v>
      </c>
      <c r="M371">
        <v>17832</v>
      </c>
      <c r="N371">
        <v>1550</v>
      </c>
      <c r="O371">
        <v>6080</v>
      </c>
      <c r="P371">
        <v>3887</v>
      </c>
      <c r="Q371">
        <v>9902</v>
      </c>
      <c r="R371">
        <v>6068</v>
      </c>
      <c r="S371">
        <v>4383</v>
      </c>
      <c r="T371">
        <v>433</v>
      </c>
      <c r="U371">
        <v>3965</v>
      </c>
      <c r="V371">
        <v>699</v>
      </c>
      <c r="W371">
        <v>19989</v>
      </c>
      <c r="X371">
        <v>9406</v>
      </c>
      <c r="Y371">
        <v>3516</v>
      </c>
      <c r="Z371">
        <v>4126</v>
      </c>
      <c r="AA371">
        <v>4928</v>
      </c>
      <c r="AB371">
        <v>4548</v>
      </c>
      <c r="AC371">
        <v>89886</v>
      </c>
      <c r="AD371">
        <v>48625</v>
      </c>
      <c r="AE371">
        <v>138511</v>
      </c>
      <c r="AF371">
        <v>0.16652436855211669</v>
      </c>
      <c r="AG371" t="s">
        <v>574</v>
      </c>
      <c r="AH371">
        <v>29395</v>
      </c>
      <c r="AI371" t="s">
        <v>589</v>
      </c>
      <c r="AJ371">
        <v>10</v>
      </c>
    </row>
    <row r="372" spans="1:36" x14ac:dyDescent="0.35">
      <c r="A372" t="s">
        <v>111</v>
      </c>
      <c r="B372" t="s">
        <v>92</v>
      </c>
      <c r="C372" t="s">
        <v>5</v>
      </c>
      <c r="D372" t="s">
        <v>55</v>
      </c>
      <c r="E372">
        <v>1164</v>
      </c>
      <c r="F372">
        <v>3684</v>
      </c>
      <c r="G372">
        <v>11900</v>
      </c>
      <c r="H372">
        <v>5861</v>
      </c>
      <c r="I372">
        <v>40</v>
      </c>
      <c r="J372">
        <v>3883</v>
      </c>
      <c r="K372">
        <v>6187</v>
      </c>
      <c r="L372">
        <v>4480</v>
      </c>
      <c r="M372">
        <v>17832</v>
      </c>
      <c r="N372">
        <v>1550</v>
      </c>
      <c r="O372">
        <v>6080</v>
      </c>
      <c r="P372">
        <v>3887</v>
      </c>
      <c r="Q372">
        <v>9902</v>
      </c>
      <c r="R372">
        <v>6068</v>
      </c>
      <c r="S372">
        <v>4383</v>
      </c>
      <c r="T372">
        <v>433</v>
      </c>
      <c r="U372">
        <v>3965</v>
      </c>
      <c r="V372">
        <v>699</v>
      </c>
      <c r="W372">
        <v>19989</v>
      </c>
      <c r="X372">
        <v>9406</v>
      </c>
      <c r="Y372">
        <v>3516</v>
      </c>
      <c r="Z372">
        <v>4126</v>
      </c>
      <c r="AA372">
        <v>4928</v>
      </c>
      <c r="AB372">
        <v>4548</v>
      </c>
      <c r="AC372">
        <v>89886</v>
      </c>
      <c r="AD372">
        <v>48625</v>
      </c>
      <c r="AE372">
        <v>138511</v>
      </c>
      <c r="AF372">
        <v>0.16652436855211669</v>
      </c>
      <c r="AG372" t="s">
        <v>575</v>
      </c>
      <c r="AH372">
        <v>7642</v>
      </c>
      <c r="AI372" t="s">
        <v>590</v>
      </c>
      <c r="AJ372">
        <v>11</v>
      </c>
    </row>
    <row r="373" spans="1:36" x14ac:dyDescent="0.35">
      <c r="A373" t="s">
        <v>111</v>
      </c>
      <c r="B373" t="s">
        <v>92</v>
      </c>
      <c r="C373" t="s">
        <v>5</v>
      </c>
      <c r="D373" t="s">
        <v>55</v>
      </c>
      <c r="E373">
        <v>1164</v>
      </c>
      <c r="F373">
        <v>3684</v>
      </c>
      <c r="G373">
        <v>11900</v>
      </c>
      <c r="H373">
        <v>5861</v>
      </c>
      <c r="I373">
        <v>40</v>
      </c>
      <c r="J373">
        <v>3883</v>
      </c>
      <c r="K373">
        <v>6187</v>
      </c>
      <c r="L373">
        <v>4480</v>
      </c>
      <c r="M373">
        <v>17832</v>
      </c>
      <c r="N373">
        <v>1550</v>
      </c>
      <c r="O373">
        <v>6080</v>
      </c>
      <c r="P373">
        <v>3887</v>
      </c>
      <c r="Q373">
        <v>9902</v>
      </c>
      <c r="R373">
        <v>6068</v>
      </c>
      <c r="S373">
        <v>4383</v>
      </c>
      <c r="T373">
        <v>433</v>
      </c>
      <c r="U373">
        <v>3965</v>
      </c>
      <c r="V373">
        <v>699</v>
      </c>
      <c r="W373">
        <v>19989</v>
      </c>
      <c r="X373">
        <v>9406</v>
      </c>
      <c r="Y373">
        <v>3516</v>
      </c>
      <c r="Z373">
        <v>4126</v>
      </c>
      <c r="AA373">
        <v>4928</v>
      </c>
      <c r="AB373">
        <v>4548</v>
      </c>
      <c r="AC373">
        <v>89886</v>
      </c>
      <c r="AD373">
        <v>48625</v>
      </c>
      <c r="AE373">
        <v>138511</v>
      </c>
      <c r="AF373">
        <v>0.16652436855211669</v>
      </c>
      <c r="AG373" t="s">
        <v>576</v>
      </c>
      <c r="AH373">
        <v>9476</v>
      </c>
      <c r="AI373" t="s">
        <v>591</v>
      </c>
      <c r="AJ373">
        <v>12</v>
      </c>
    </row>
    <row r="374" spans="1:36" x14ac:dyDescent="0.35">
      <c r="A374" t="s">
        <v>236</v>
      </c>
      <c r="B374" t="s">
        <v>92</v>
      </c>
      <c r="C374" t="s">
        <v>21</v>
      </c>
      <c r="D374" t="s">
        <v>55</v>
      </c>
      <c r="E374">
        <v>5883</v>
      </c>
      <c r="F374">
        <v>8823</v>
      </c>
      <c r="G374">
        <v>41937</v>
      </c>
      <c r="H374">
        <v>1296</v>
      </c>
      <c r="I374">
        <v>289</v>
      </c>
      <c r="J374">
        <v>1515</v>
      </c>
      <c r="K374">
        <v>3034</v>
      </c>
      <c r="L374">
        <v>98087</v>
      </c>
      <c r="M374">
        <v>3732</v>
      </c>
      <c r="N374">
        <v>2815</v>
      </c>
      <c r="O374">
        <v>2477</v>
      </c>
      <c r="P374">
        <v>2195</v>
      </c>
      <c r="Q374">
        <v>782</v>
      </c>
      <c r="R374">
        <v>420</v>
      </c>
      <c r="S374">
        <v>6263</v>
      </c>
      <c r="T374">
        <v>3838</v>
      </c>
      <c r="U374">
        <v>983</v>
      </c>
      <c r="V374">
        <v>9937</v>
      </c>
      <c r="W374">
        <v>396</v>
      </c>
      <c r="X374">
        <v>2078</v>
      </c>
      <c r="Y374">
        <v>556</v>
      </c>
      <c r="Z374">
        <v>10551</v>
      </c>
      <c r="AA374">
        <v>1762</v>
      </c>
      <c r="AB374">
        <v>6247</v>
      </c>
      <c r="AC374">
        <v>68094</v>
      </c>
      <c r="AD374">
        <v>147802</v>
      </c>
      <c r="AE374">
        <v>215896</v>
      </c>
      <c r="AF374">
        <v>4.3368799640341675E-2</v>
      </c>
      <c r="AG374" t="s">
        <v>565</v>
      </c>
      <c r="AH374">
        <v>14706</v>
      </c>
      <c r="AI374" t="s">
        <v>580</v>
      </c>
      <c r="AJ374">
        <v>1</v>
      </c>
    </row>
    <row r="375" spans="1:36" x14ac:dyDescent="0.35">
      <c r="A375" t="s">
        <v>236</v>
      </c>
      <c r="B375" t="s">
        <v>92</v>
      </c>
      <c r="C375" t="s">
        <v>21</v>
      </c>
      <c r="D375" t="s">
        <v>55</v>
      </c>
      <c r="E375">
        <v>5883</v>
      </c>
      <c r="F375">
        <v>8823</v>
      </c>
      <c r="G375">
        <v>41937</v>
      </c>
      <c r="H375">
        <v>1296</v>
      </c>
      <c r="I375">
        <v>289</v>
      </c>
      <c r="J375">
        <v>1515</v>
      </c>
      <c r="K375">
        <v>3034</v>
      </c>
      <c r="L375">
        <v>98087</v>
      </c>
      <c r="M375">
        <v>3732</v>
      </c>
      <c r="N375">
        <v>2815</v>
      </c>
      <c r="O375">
        <v>2477</v>
      </c>
      <c r="P375">
        <v>2195</v>
      </c>
      <c r="Q375">
        <v>782</v>
      </c>
      <c r="R375">
        <v>420</v>
      </c>
      <c r="S375">
        <v>6263</v>
      </c>
      <c r="T375">
        <v>3838</v>
      </c>
      <c r="U375">
        <v>983</v>
      </c>
      <c r="V375">
        <v>9937</v>
      </c>
      <c r="W375">
        <v>396</v>
      </c>
      <c r="X375">
        <v>2078</v>
      </c>
      <c r="Y375">
        <v>556</v>
      </c>
      <c r="Z375">
        <v>10551</v>
      </c>
      <c r="AA375">
        <v>1762</v>
      </c>
      <c r="AB375">
        <v>6247</v>
      </c>
      <c r="AC375">
        <v>68094</v>
      </c>
      <c r="AD375">
        <v>147802</v>
      </c>
      <c r="AE375">
        <v>215896</v>
      </c>
      <c r="AF375">
        <v>4.3368799640341675E-2</v>
      </c>
      <c r="AG375" t="s">
        <v>566</v>
      </c>
      <c r="AH375">
        <v>43233</v>
      </c>
      <c r="AI375" t="s">
        <v>581</v>
      </c>
      <c r="AJ375">
        <v>2</v>
      </c>
    </row>
    <row r="376" spans="1:36" x14ac:dyDescent="0.35">
      <c r="A376" t="s">
        <v>236</v>
      </c>
      <c r="B376" t="s">
        <v>92</v>
      </c>
      <c r="C376" t="s">
        <v>21</v>
      </c>
      <c r="D376" t="s">
        <v>55</v>
      </c>
      <c r="E376">
        <v>5883</v>
      </c>
      <c r="F376">
        <v>8823</v>
      </c>
      <c r="G376">
        <v>41937</v>
      </c>
      <c r="H376">
        <v>1296</v>
      </c>
      <c r="I376">
        <v>289</v>
      </c>
      <c r="J376">
        <v>1515</v>
      </c>
      <c r="K376">
        <v>3034</v>
      </c>
      <c r="L376">
        <v>98087</v>
      </c>
      <c r="M376">
        <v>3732</v>
      </c>
      <c r="N376">
        <v>2815</v>
      </c>
      <c r="O376">
        <v>2477</v>
      </c>
      <c r="P376">
        <v>2195</v>
      </c>
      <c r="Q376">
        <v>782</v>
      </c>
      <c r="R376">
        <v>420</v>
      </c>
      <c r="S376">
        <v>6263</v>
      </c>
      <c r="T376">
        <v>3838</v>
      </c>
      <c r="U376">
        <v>983</v>
      </c>
      <c r="V376">
        <v>9937</v>
      </c>
      <c r="W376">
        <v>396</v>
      </c>
      <c r="X376">
        <v>2078</v>
      </c>
      <c r="Y376">
        <v>556</v>
      </c>
      <c r="Z376">
        <v>10551</v>
      </c>
      <c r="AA376">
        <v>1762</v>
      </c>
      <c r="AB376">
        <v>6247</v>
      </c>
      <c r="AC376">
        <v>68094</v>
      </c>
      <c r="AD376">
        <v>147802</v>
      </c>
      <c r="AE376">
        <v>215896</v>
      </c>
      <c r="AF376">
        <v>4.3368799640341675E-2</v>
      </c>
      <c r="AG376" t="s">
        <v>567</v>
      </c>
      <c r="AH376">
        <v>1804</v>
      </c>
      <c r="AI376" t="s">
        <v>582</v>
      </c>
      <c r="AJ376">
        <v>3</v>
      </c>
    </row>
    <row r="377" spans="1:36" x14ac:dyDescent="0.35">
      <c r="A377" t="s">
        <v>236</v>
      </c>
      <c r="B377" t="s">
        <v>92</v>
      </c>
      <c r="C377" t="s">
        <v>21</v>
      </c>
      <c r="D377" t="s">
        <v>55</v>
      </c>
      <c r="E377">
        <v>5883</v>
      </c>
      <c r="F377">
        <v>8823</v>
      </c>
      <c r="G377">
        <v>41937</v>
      </c>
      <c r="H377">
        <v>1296</v>
      </c>
      <c r="I377">
        <v>289</v>
      </c>
      <c r="J377">
        <v>1515</v>
      </c>
      <c r="K377">
        <v>3034</v>
      </c>
      <c r="L377">
        <v>98087</v>
      </c>
      <c r="M377">
        <v>3732</v>
      </c>
      <c r="N377">
        <v>2815</v>
      </c>
      <c r="O377">
        <v>2477</v>
      </c>
      <c r="P377">
        <v>2195</v>
      </c>
      <c r="Q377">
        <v>782</v>
      </c>
      <c r="R377">
        <v>420</v>
      </c>
      <c r="S377">
        <v>6263</v>
      </c>
      <c r="T377">
        <v>3838</v>
      </c>
      <c r="U377">
        <v>983</v>
      </c>
      <c r="V377">
        <v>9937</v>
      </c>
      <c r="W377">
        <v>396</v>
      </c>
      <c r="X377">
        <v>2078</v>
      </c>
      <c r="Y377">
        <v>556</v>
      </c>
      <c r="Z377">
        <v>10551</v>
      </c>
      <c r="AA377">
        <v>1762</v>
      </c>
      <c r="AB377">
        <v>6247</v>
      </c>
      <c r="AC377">
        <v>68094</v>
      </c>
      <c r="AD377">
        <v>147802</v>
      </c>
      <c r="AE377">
        <v>215896</v>
      </c>
      <c r="AF377">
        <v>4.3368799640341675E-2</v>
      </c>
      <c r="AG377" t="s">
        <v>568</v>
      </c>
      <c r="AH377">
        <v>101121</v>
      </c>
      <c r="AI377" t="s">
        <v>583</v>
      </c>
      <c r="AJ377">
        <v>4</v>
      </c>
    </row>
    <row r="378" spans="1:36" x14ac:dyDescent="0.35">
      <c r="A378" t="s">
        <v>236</v>
      </c>
      <c r="B378" t="s">
        <v>92</v>
      </c>
      <c r="C378" t="s">
        <v>21</v>
      </c>
      <c r="D378" t="s">
        <v>55</v>
      </c>
      <c r="E378">
        <v>5883</v>
      </c>
      <c r="F378">
        <v>8823</v>
      </c>
      <c r="G378">
        <v>41937</v>
      </c>
      <c r="H378">
        <v>1296</v>
      </c>
      <c r="I378">
        <v>289</v>
      </c>
      <c r="J378">
        <v>1515</v>
      </c>
      <c r="K378">
        <v>3034</v>
      </c>
      <c r="L378">
        <v>98087</v>
      </c>
      <c r="M378">
        <v>3732</v>
      </c>
      <c r="N378">
        <v>2815</v>
      </c>
      <c r="O378">
        <v>2477</v>
      </c>
      <c r="P378">
        <v>2195</v>
      </c>
      <c r="Q378">
        <v>782</v>
      </c>
      <c r="R378">
        <v>420</v>
      </c>
      <c r="S378">
        <v>6263</v>
      </c>
      <c r="T378">
        <v>3838</v>
      </c>
      <c r="U378">
        <v>983</v>
      </c>
      <c r="V378">
        <v>9937</v>
      </c>
      <c r="W378">
        <v>396</v>
      </c>
      <c r="X378">
        <v>2078</v>
      </c>
      <c r="Y378">
        <v>556</v>
      </c>
      <c r="Z378">
        <v>10551</v>
      </c>
      <c r="AA378">
        <v>1762</v>
      </c>
      <c r="AB378">
        <v>6247</v>
      </c>
      <c r="AC378">
        <v>68094</v>
      </c>
      <c r="AD378">
        <v>147802</v>
      </c>
      <c r="AE378">
        <v>215896</v>
      </c>
      <c r="AF378">
        <v>4.3368799640341675E-2</v>
      </c>
      <c r="AG378" t="s">
        <v>569</v>
      </c>
      <c r="AH378">
        <v>6547</v>
      </c>
      <c r="AI378" t="s">
        <v>584</v>
      </c>
      <c r="AJ378">
        <v>5</v>
      </c>
    </row>
    <row r="379" spans="1:36" x14ac:dyDescent="0.35">
      <c r="A379" t="s">
        <v>236</v>
      </c>
      <c r="B379" t="s">
        <v>92</v>
      </c>
      <c r="C379" t="s">
        <v>21</v>
      </c>
      <c r="D379" t="s">
        <v>55</v>
      </c>
      <c r="E379">
        <v>5883</v>
      </c>
      <c r="F379">
        <v>8823</v>
      </c>
      <c r="G379">
        <v>41937</v>
      </c>
      <c r="H379">
        <v>1296</v>
      </c>
      <c r="I379">
        <v>289</v>
      </c>
      <c r="J379">
        <v>1515</v>
      </c>
      <c r="K379">
        <v>3034</v>
      </c>
      <c r="L379">
        <v>98087</v>
      </c>
      <c r="M379">
        <v>3732</v>
      </c>
      <c r="N379">
        <v>2815</v>
      </c>
      <c r="O379">
        <v>2477</v>
      </c>
      <c r="P379">
        <v>2195</v>
      </c>
      <c r="Q379">
        <v>782</v>
      </c>
      <c r="R379">
        <v>420</v>
      </c>
      <c r="S379">
        <v>6263</v>
      </c>
      <c r="T379">
        <v>3838</v>
      </c>
      <c r="U379">
        <v>983</v>
      </c>
      <c r="V379">
        <v>9937</v>
      </c>
      <c r="W379">
        <v>396</v>
      </c>
      <c r="X379">
        <v>2078</v>
      </c>
      <c r="Y379">
        <v>556</v>
      </c>
      <c r="Z379">
        <v>10551</v>
      </c>
      <c r="AA379">
        <v>1762</v>
      </c>
      <c r="AB379">
        <v>6247</v>
      </c>
      <c r="AC379">
        <v>68094</v>
      </c>
      <c r="AD379">
        <v>147802</v>
      </c>
      <c r="AE379">
        <v>215896</v>
      </c>
      <c r="AF379">
        <v>4.3368799640341675E-2</v>
      </c>
      <c r="AG379" t="s">
        <v>570</v>
      </c>
      <c r="AH379">
        <v>4672</v>
      </c>
      <c r="AI379" t="s">
        <v>585</v>
      </c>
      <c r="AJ379">
        <v>6</v>
      </c>
    </row>
    <row r="380" spans="1:36" x14ac:dyDescent="0.35">
      <c r="A380" t="s">
        <v>236</v>
      </c>
      <c r="B380" t="s">
        <v>92</v>
      </c>
      <c r="C380" t="s">
        <v>21</v>
      </c>
      <c r="D380" t="s">
        <v>55</v>
      </c>
      <c r="E380">
        <v>5883</v>
      </c>
      <c r="F380">
        <v>8823</v>
      </c>
      <c r="G380">
        <v>41937</v>
      </c>
      <c r="H380">
        <v>1296</v>
      </c>
      <c r="I380">
        <v>289</v>
      </c>
      <c r="J380">
        <v>1515</v>
      </c>
      <c r="K380">
        <v>3034</v>
      </c>
      <c r="L380">
        <v>98087</v>
      </c>
      <c r="M380">
        <v>3732</v>
      </c>
      <c r="N380">
        <v>2815</v>
      </c>
      <c r="O380">
        <v>2477</v>
      </c>
      <c r="P380">
        <v>2195</v>
      </c>
      <c r="Q380">
        <v>782</v>
      </c>
      <c r="R380">
        <v>420</v>
      </c>
      <c r="S380">
        <v>6263</v>
      </c>
      <c r="T380">
        <v>3838</v>
      </c>
      <c r="U380">
        <v>983</v>
      </c>
      <c r="V380">
        <v>9937</v>
      </c>
      <c r="W380">
        <v>396</v>
      </c>
      <c r="X380">
        <v>2078</v>
      </c>
      <c r="Y380">
        <v>556</v>
      </c>
      <c r="Z380">
        <v>10551</v>
      </c>
      <c r="AA380">
        <v>1762</v>
      </c>
      <c r="AB380">
        <v>6247</v>
      </c>
      <c r="AC380">
        <v>68094</v>
      </c>
      <c r="AD380">
        <v>147802</v>
      </c>
      <c r="AE380">
        <v>215896</v>
      </c>
      <c r="AF380">
        <v>4.3368799640341675E-2</v>
      </c>
      <c r="AG380" t="s">
        <v>571</v>
      </c>
      <c r="AH380">
        <v>1202</v>
      </c>
      <c r="AI380" t="s">
        <v>586</v>
      </c>
      <c r="AJ380">
        <v>7</v>
      </c>
    </row>
    <row r="381" spans="1:36" x14ac:dyDescent="0.35">
      <c r="A381" t="s">
        <v>236</v>
      </c>
      <c r="B381" t="s">
        <v>92</v>
      </c>
      <c r="C381" t="s">
        <v>21</v>
      </c>
      <c r="D381" t="s">
        <v>55</v>
      </c>
      <c r="E381">
        <v>5883</v>
      </c>
      <c r="F381">
        <v>8823</v>
      </c>
      <c r="G381">
        <v>41937</v>
      </c>
      <c r="H381">
        <v>1296</v>
      </c>
      <c r="I381">
        <v>289</v>
      </c>
      <c r="J381">
        <v>1515</v>
      </c>
      <c r="K381">
        <v>3034</v>
      </c>
      <c r="L381">
        <v>98087</v>
      </c>
      <c r="M381">
        <v>3732</v>
      </c>
      <c r="N381">
        <v>2815</v>
      </c>
      <c r="O381">
        <v>2477</v>
      </c>
      <c r="P381">
        <v>2195</v>
      </c>
      <c r="Q381">
        <v>782</v>
      </c>
      <c r="R381">
        <v>420</v>
      </c>
      <c r="S381">
        <v>6263</v>
      </c>
      <c r="T381">
        <v>3838</v>
      </c>
      <c r="U381">
        <v>983</v>
      </c>
      <c r="V381">
        <v>9937</v>
      </c>
      <c r="W381">
        <v>396</v>
      </c>
      <c r="X381">
        <v>2078</v>
      </c>
      <c r="Y381">
        <v>556</v>
      </c>
      <c r="Z381">
        <v>10551</v>
      </c>
      <c r="AA381">
        <v>1762</v>
      </c>
      <c r="AB381">
        <v>6247</v>
      </c>
      <c r="AC381">
        <v>68094</v>
      </c>
      <c r="AD381">
        <v>147802</v>
      </c>
      <c r="AE381">
        <v>215896</v>
      </c>
      <c r="AF381">
        <v>4.3368799640341675E-2</v>
      </c>
      <c r="AG381" t="s">
        <v>572</v>
      </c>
      <c r="AH381">
        <v>10101</v>
      </c>
      <c r="AI381" t="s">
        <v>587</v>
      </c>
      <c r="AJ381">
        <v>8</v>
      </c>
    </row>
    <row r="382" spans="1:36" x14ac:dyDescent="0.35">
      <c r="A382" t="s">
        <v>236</v>
      </c>
      <c r="B382" t="s">
        <v>92</v>
      </c>
      <c r="C382" t="s">
        <v>21</v>
      </c>
      <c r="D382" t="s">
        <v>55</v>
      </c>
      <c r="E382">
        <v>5883</v>
      </c>
      <c r="F382">
        <v>8823</v>
      </c>
      <c r="G382">
        <v>41937</v>
      </c>
      <c r="H382">
        <v>1296</v>
      </c>
      <c r="I382">
        <v>289</v>
      </c>
      <c r="J382">
        <v>1515</v>
      </c>
      <c r="K382">
        <v>3034</v>
      </c>
      <c r="L382">
        <v>98087</v>
      </c>
      <c r="M382">
        <v>3732</v>
      </c>
      <c r="N382">
        <v>2815</v>
      </c>
      <c r="O382">
        <v>2477</v>
      </c>
      <c r="P382">
        <v>2195</v>
      </c>
      <c r="Q382">
        <v>782</v>
      </c>
      <c r="R382">
        <v>420</v>
      </c>
      <c r="S382">
        <v>6263</v>
      </c>
      <c r="T382">
        <v>3838</v>
      </c>
      <c r="U382">
        <v>983</v>
      </c>
      <c r="V382">
        <v>9937</v>
      </c>
      <c r="W382">
        <v>396</v>
      </c>
      <c r="X382">
        <v>2078</v>
      </c>
      <c r="Y382">
        <v>556</v>
      </c>
      <c r="Z382">
        <v>10551</v>
      </c>
      <c r="AA382">
        <v>1762</v>
      </c>
      <c r="AB382">
        <v>6247</v>
      </c>
      <c r="AC382">
        <v>68094</v>
      </c>
      <c r="AD382">
        <v>147802</v>
      </c>
      <c r="AE382">
        <v>215896</v>
      </c>
      <c r="AF382">
        <v>4.3368799640341675E-2</v>
      </c>
      <c r="AG382" t="s">
        <v>573</v>
      </c>
      <c r="AH382">
        <v>10920</v>
      </c>
      <c r="AI382" t="s">
        <v>588</v>
      </c>
      <c r="AJ382">
        <v>9</v>
      </c>
    </row>
    <row r="383" spans="1:36" x14ac:dyDescent="0.35">
      <c r="A383" t="s">
        <v>236</v>
      </c>
      <c r="B383" t="s">
        <v>92</v>
      </c>
      <c r="C383" t="s">
        <v>21</v>
      </c>
      <c r="D383" t="s">
        <v>55</v>
      </c>
      <c r="E383">
        <v>5883</v>
      </c>
      <c r="F383">
        <v>8823</v>
      </c>
      <c r="G383">
        <v>41937</v>
      </c>
      <c r="H383">
        <v>1296</v>
      </c>
      <c r="I383">
        <v>289</v>
      </c>
      <c r="J383">
        <v>1515</v>
      </c>
      <c r="K383">
        <v>3034</v>
      </c>
      <c r="L383">
        <v>98087</v>
      </c>
      <c r="M383">
        <v>3732</v>
      </c>
      <c r="N383">
        <v>2815</v>
      </c>
      <c r="O383">
        <v>2477</v>
      </c>
      <c r="P383">
        <v>2195</v>
      </c>
      <c r="Q383">
        <v>782</v>
      </c>
      <c r="R383">
        <v>420</v>
      </c>
      <c r="S383">
        <v>6263</v>
      </c>
      <c r="T383">
        <v>3838</v>
      </c>
      <c r="U383">
        <v>983</v>
      </c>
      <c r="V383">
        <v>9937</v>
      </c>
      <c r="W383">
        <v>396</v>
      </c>
      <c r="X383">
        <v>2078</v>
      </c>
      <c r="Y383">
        <v>556</v>
      </c>
      <c r="Z383">
        <v>10551</v>
      </c>
      <c r="AA383">
        <v>1762</v>
      </c>
      <c r="AB383">
        <v>6247</v>
      </c>
      <c r="AC383">
        <v>68094</v>
      </c>
      <c r="AD383">
        <v>147802</v>
      </c>
      <c r="AE383">
        <v>215896</v>
      </c>
      <c r="AF383">
        <v>4.3368799640341675E-2</v>
      </c>
      <c r="AG383" t="s">
        <v>574</v>
      </c>
      <c r="AH383">
        <v>2474</v>
      </c>
      <c r="AI383" t="s">
        <v>589</v>
      </c>
      <c r="AJ383">
        <v>10</v>
      </c>
    </row>
    <row r="384" spans="1:36" x14ac:dyDescent="0.35">
      <c r="A384" t="s">
        <v>236</v>
      </c>
      <c r="B384" t="s">
        <v>92</v>
      </c>
      <c r="C384" t="s">
        <v>21</v>
      </c>
      <c r="D384" t="s">
        <v>55</v>
      </c>
      <c r="E384">
        <v>5883</v>
      </c>
      <c r="F384">
        <v>8823</v>
      </c>
      <c r="G384">
        <v>41937</v>
      </c>
      <c r="H384">
        <v>1296</v>
      </c>
      <c r="I384">
        <v>289</v>
      </c>
      <c r="J384">
        <v>1515</v>
      </c>
      <c r="K384">
        <v>3034</v>
      </c>
      <c r="L384">
        <v>98087</v>
      </c>
      <c r="M384">
        <v>3732</v>
      </c>
      <c r="N384">
        <v>2815</v>
      </c>
      <c r="O384">
        <v>2477</v>
      </c>
      <c r="P384">
        <v>2195</v>
      </c>
      <c r="Q384">
        <v>782</v>
      </c>
      <c r="R384">
        <v>420</v>
      </c>
      <c r="S384">
        <v>6263</v>
      </c>
      <c r="T384">
        <v>3838</v>
      </c>
      <c r="U384">
        <v>983</v>
      </c>
      <c r="V384">
        <v>9937</v>
      </c>
      <c r="W384">
        <v>396</v>
      </c>
      <c r="X384">
        <v>2078</v>
      </c>
      <c r="Y384">
        <v>556</v>
      </c>
      <c r="Z384">
        <v>10551</v>
      </c>
      <c r="AA384">
        <v>1762</v>
      </c>
      <c r="AB384">
        <v>6247</v>
      </c>
      <c r="AC384">
        <v>68094</v>
      </c>
      <c r="AD384">
        <v>147802</v>
      </c>
      <c r="AE384">
        <v>215896</v>
      </c>
      <c r="AF384">
        <v>4.3368799640341675E-2</v>
      </c>
      <c r="AG384" t="s">
        <v>575</v>
      </c>
      <c r="AH384">
        <v>11107</v>
      </c>
      <c r="AI384" t="s">
        <v>590</v>
      </c>
      <c r="AJ384">
        <v>11</v>
      </c>
    </row>
    <row r="385" spans="1:36" x14ac:dyDescent="0.35">
      <c r="A385" t="s">
        <v>236</v>
      </c>
      <c r="B385" t="s">
        <v>92</v>
      </c>
      <c r="C385" t="s">
        <v>21</v>
      </c>
      <c r="D385" t="s">
        <v>55</v>
      </c>
      <c r="E385">
        <v>5883</v>
      </c>
      <c r="F385">
        <v>8823</v>
      </c>
      <c r="G385">
        <v>41937</v>
      </c>
      <c r="H385">
        <v>1296</v>
      </c>
      <c r="I385">
        <v>289</v>
      </c>
      <c r="J385">
        <v>1515</v>
      </c>
      <c r="K385">
        <v>3034</v>
      </c>
      <c r="L385">
        <v>98087</v>
      </c>
      <c r="M385">
        <v>3732</v>
      </c>
      <c r="N385">
        <v>2815</v>
      </c>
      <c r="O385">
        <v>2477</v>
      </c>
      <c r="P385">
        <v>2195</v>
      </c>
      <c r="Q385">
        <v>782</v>
      </c>
      <c r="R385">
        <v>420</v>
      </c>
      <c r="S385">
        <v>6263</v>
      </c>
      <c r="T385">
        <v>3838</v>
      </c>
      <c r="U385">
        <v>983</v>
      </c>
      <c r="V385">
        <v>9937</v>
      </c>
      <c r="W385">
        <v>396</v>
      </c>
      <c r="X385">
        <v>2078</v>
      </c>
      <c r="Y385">
        <v>556</v>
      </c>
      <c r="Z385">
        <v>10551</v>
      </c>
      <c r="AA385">
        <v>1762</v>
      </c>
      <c r="AB385">
        <v>6247</v>
      </c>
      <c r="AC385">
        <v>68094</v>
      </c>
      <c r="AD385">
        <v>147802</v>
      </c>
      <c r="AE385">
        <v>215896</v>
      </c>
      <c r="AF385">
        <v>4.3368799640341675E-2</v>
      </c>
      <c r="AG385" t="s">
        <v>576</v>
      </c>
      <c r="AH385">
        <v>8009</v>
      </c>
      <c r="AI385" t="s">
        <v>591</v>
      </c>
      <c r="AJ385">
        <v>12</v>
      </c>
    </row>
    <row r="386" spans="1:36" x14ac:dyDescent="0.35">
      <c r="A386" t="s">
        <v>223</v>
      </c>
      <c r="B386" t="s">
        <v>92</v>
      </c>
      <c r="C386" t="s">
        <v>22</v>
      </c>
      <c r="D386" t="s">
        <v>55</v>
      </c>
      <c r="E386">
        <v>14161</v>
      </c>
      <c r="F386">
        <v>288</v>
      </c>
      <c r="G386">
        <v>7516</v>
      </c>
      <c r="H386">
        <v>4805</v>
      </c>
      <c r="I386">
        <v>740</v>
      </c>
      <c r="J386">
        <v>739</v>
      </c>
      <c r="K386">
        <v>855</v>
      </c>
      <c r="L386">
        <v>187</v>
      </c>
      <c r="M386">
        <v>4125</v>
      </c>
      <c r="N386">
        <v>2031</v>
      </c>
      <c r="O386">
        <v>21263</v>
      </c>
      <c r="P386">
        <v>5315</v>
      </c>
      <c r="Q386">
        <v>2963</v>
      </c>
      <c r="R386">
        <v>404</v>
      </c>
      <c r="S386">
        <v>8031</v>
      </c>
      <c r="T386">
        <v>9427</v>
      </c>
      <c r="U386">
        <v>5908</v>
      </c>
      <c r="V386">
        <v>6399</v>
      </c>
      <c r="W386">
        <v>1667</v>
      </c>
      <c r="X386">
        <v>2209</v>
      </c>
      <c r="Y386">
        <v>1899</v>
      </c>
      <c r="Z386">
        <v>2141</v>
      </c>
      <c r="AA386">
        <v>17502</v>
      </c>
      <c r="AB386">
        <v>2849</v>
      </c>
      <c r="AC386">
        <v>86630</v>
      </c>
      <c r="AD386">
        <v>36794</v>
      </c>
      <c r="AE386">
        <v>123424</v>
      </c>
      <c r="AF386">
        <v>-0.1356678604589468</v>
      </c>
      <c r="AG386" t="s">
        <v>565</v>
      </c>
      <c r="AH386">
        <v>14449</v>
      </c>
      <c r="AI386" t="s">
        <v>580</v>
      </c>
      <c r="AJ386">
        <v>1</v>
      </c>
    </row>
    <row r="387" spans="1:36" x14ac:dyDescent="0.35">
      <c r="A387" t="s">
        <v>223</v>
      </c>
      <c r="B387" t="s">
        <v>92</v>
      </c>
      <c r="C387" t="s">
        <v>22</v>
      </c>
      <c r="D387" t="s">
        <v>55</v>
      </c>
      <c r="E387">
        <v>14161</v>
      </c>
      <c r="F387">
        <v>288</v>
      </c>
      <c r="G387">
        <v>7516</v>
      </c>
      <c r="H387">
        <v>4805</v>
      </c>
      <c r="I387">
        <v>740</v>
      </c>
      <c r="J387">
        <v>739</v>
      </c>
      <c r="K387">
        <v>855</v>
      </c>
      <c r="L387">
        <v>187</v>
      </c>
      <c r="M387">
        <v>4125</v>
      </c>
      <c r="N387">
        <v>2031</v>
      </c>
      <c r="O387">
        <v>21263</v>
      </c>
      <c r="P387">
        <v>5315</v>
      </c>
      <c r="Q387">
        <v>2963</v>
      </c>
      <c r="R387">
        <v>404</v>
      </c>
      <c r="S387">
        <v>8031</v>
      </c>
      <c r="T387">
        <v>9427</v>
      </c>
      <c r="U387">
        <v>5908</v>
      </c>
      <c r="V387">
        <v>6399</v>
      </c>
      <c r="W387">
        <v>1667</v>
      </c>
      <c r="X387">
        <v>2209</v>
      </c>
      <c r="Y387">
        <v>1899</v>
      </c>
      <c r="Z387">
        <v>2141</v>
      </c>
      <c r="AA387">
        <v>17502</v>
      </c>
      <c r="AB387">
        <v>2849</v>
      </c>
      <c r="AC387">
        <v>86630</v>
      </c>
      <c r="AD387">
        <v>36794</v>
      </c>
      <c r="AE387">
        <v>123424</v>
      </c>
      <c r="AF387">
        <v>-0.1356678604589468</v>
      </c>
      <c r="AG387" t="s">
        <v>566</v>
      </c>
      <c r="AH387">
        <v>12321</v>
      </c>
      <c r="AI387" t="s">
        <v>581</v>
      </c>
      <c r="AJ387">
        <v>2</v>
      </c>
    </row>
    <row r="388" spans="1:36" x14ac:dyDescent="0.35">
      <c r="A388" t="s">
        <v>223</v>
      </c>
      <c r="B388" t="s">
        <v>92</v>
      </c>
      <c r="C388" t="s">
        <v>22</v>
      </c>
      <c r="D388" t="s">
        <v>55</v>
      </c>
      <c r="E388">
        <v>14161</v>
      </c>
      <c r="F388">
        <v>288</v>
      </c>
      <c r="G388">
        <v>7516</v>
      </c>
      <c r="H388">
        <v>4805</v>
      </c>
      <c r="I388">
        <v>740</v>
      </c>
      <c r="J388">
        <v>739</v>
      </c>
      <c r="K388">
        <v>855</v>
      </c>
      <c r="L388">
        <v>187</v>
      </c>
      <c r="M388">
        <v>4125</v>
      </c>
      <c r="N388">
        <v>2031</v>
      </c>
      <c r="O388">
        <v>21263</v>
      </c>
      <c r="P388">
        <v>5315</v>
      </c>
      <c r="Q388">
        <v>2963</v>
      </c>
      <c r="R388">
        <v>404</v>
      </c>
      <c r="S388">
        <v>8031</v>
      </c>
      <c r="T388">
        <v>9427</v>
      </c>
      <c r="U388">
        <v>5908</v>
      </c>
      <c r="V388">
        <v>6399</v>
      </c>
      <c r="W388">
        <v>1667</v>
      </c>
      <c r="X388">
        <v>2209</v>
      </c>
      <c r="Y388">
        <v>1899</v>
      </c>
      <c r="Z388">
        <v>2141</v>
      </c>
      <c r="AA388">
        <v>17502</v>
      </c>
      <c r="AB388">
        <v>2849</v>
      </c>
      <c r="AC388">
        <v>86630</v>
      </c>
      <c r="AD388">
        <v>36794</v>
      </c>
      <c r="AE388">
        <v>123424</v>
      </c>
      <c r="AF388">
        <v>-0.1356678604589468</v>
      </c>
      <c r="AG388" t="s">
        <v>567</v>
      </c>
      <c r="AH388">
        <v>1479</v>
      </c>
      <c r="AI388" t="s">
        <v>582</v>
      </c>
      <c r="AJ388">
        <v>3</v>
      </c>
    </row>
    <row r="389" spans="1:36" x14ac:dyDescent="0.35">
      <c r="A389" t="s">
        <v>223</v>
      </c>
      <c r="B389" t="s">
        <v>92</v>
      </c>
      <c r="C389" t="s">
        <v>22</v>
      </c>
      <c r="D389" t="s">
        <v>55</v>
      </c>
      <c r="E389">
        <v>14161</v>
      </c>
      <c r="F389">
        <v>288</v>
      </c>
      <c r="G389">
        <v>7516</v>
      </c>
      <c r="H389">
        <v>4805</v>
      </c>
      <c r="I389">
        <v>740</v>
      </c>
      <c r="J389">
        <v>739</v>
      </c>
      <c r="K389">
        <v>855</v>
      </c>
      <c r="L389">
        <v>187</v>
      </c>
      <c r="M389">
        <v>4125</v>
      </c>
      <c r="N389">
        <v>2031</v>
      </c>
      <c r="O389">
        <v>21263</v>
      </c>
      <c r="P389">
        <v>5315</v>
      </c>
      <c r="Q389">
        <v>2963</v>
      </c>
      <c r="R389">
        <v>404</v>
      </c>
      <c r="S389">
        <v>8031</v>
      </c>
      <c r="T389">
        <v>9427</v>
      </c>
      <c r="U389">
        <v>5908</v>
      </c>
      <c r="V389">
        <v>6399</v>
      </c>
      <c r="W389">
        <v>1667</v>
      </c>
      <c r="X389">
        <v>2209</v>
      </c>
      <c r="Y389">
        <v>1899</v>
      </c>
      <c r="Z389">
        <v>2141</v>
      </c>
      <c r="AA389">
        <v>17502</v>
      </c>
      <c r="AB389">
        <v>2849</v>
      </c>
      <c r="AC389">
        <v>86630</v>
      </c>
      <c r="AD389">
        <v>36794</v>
      </c>
      <c r="AE389">
        <v>123424</v>
      </c>
      <c r="AF389">
        <v>-0.1356678604589468</v>
      </c>
      <c r="AG389" t="s">
        <v>568</v>
      </c>
      <c r="AH389">
        <v>1042</v>
      </c>
      <c r="AI389" t="s">
        <v>583</v>
      </c>
      <c r="AJ389">
        <v>4</v>
      </c>
    </row>
    <row r="390" spans="1:36" x14ac:dyDescent="0.35">
      <c r="A390" t="s">
        <v>223</v>
      </c>
      <c r="B390" t="s">
        <v>92</v>
      </c>
      <c r="C390" t="s">
        <v>22</v>
      </c>
      <c r="D390" t="s">
        <v>55</v>
      </c>
      <c r="E390">
        <v>14161</v>
      </c>
      <c r="F390">
        <v>288</v>
      </c>
      <c r="G390">
        <v>7516</v>
      </c>
      <c r="H390">
        <v>4805</v>
      </c>
      <c r="I390">
        <v>740</v>
      </c>
      <c r="J390">
        <v>739</v>
      </c>
      <c r="K390">
        <v>855</v>
      </c>
      <c r="L390">
        <v>187</v>
      </c>
      <c r="M390">
        <v>4125</v>
      </c>
      <c r="N390">
        <v>2031</v>
      </c>
      <c r="O390">
        <v>21263</v>
      </c>
      <c r="P390">
        <v>5315</v>
      </c>
      <c r="Q390">
        <v>2963</v>
      </c>
      <c r="R390">
        <v>404</v>
      </c>
      <c r="S390">
        <v>8031</v>
      </c>
      <c r="T390">
        <v>9427</v>
      </c>
      <c r="U390">
        <v>5908</v>
      </c>
      <c r="V390">
        <v>6399</v>
      </c>
      <c r="W390">
        <v>1667</v>
      </c>
      <c r="X390">
        <v>2209</v>
      </c>
      <c r="Y390">
        <v>1899</v>
      </c>
      <c r="Z390">
        <v>2141</v>
      </c>
      <c r="AA390">
        <v>17502</v>
      </c>
      <c r="AB390">
        <v>2849</v>
      </c>
      <c r="AC390">
        <v>86630</v>
      </c>
      <c r="AD390">
        <v>36794</v>
      </c>
      <c r="AE390">
        <v>123424</v>
      </c>
      <c r="AF390">
        <v>-0.1356678604589468</v>
      </c>
      <c r="AG390" t="s">
        <v>569</v>
      </c>
      <c r="AH390">
        <v>6156</v>
      </c>
      <c r="AI390" t="s">
        <v>584</v>
      </c>
      <c r="AJ390">
        <v>5</v>
      </c>
    </row>
    <row r="391" spans="1:36" x14ac:dyDescent="0.35">
      <c r="A391" t="s">
        <v>223</v>
      </c>
      <c r="B391" t="s">
        <v>92</v>
      </c>
      <c r="C391" t="s">
        <v>22</v>
      </c>
      <c r="D391" t="s">
        <v>55</v>
      </c>
      <c r="E391">
        <v>14161</v>
      </c>
      <c r="F391">
        <v>288</v>
      </c>
      <c r="G391">
        <v>7516</v>
      </c>
      <c r="H391">
        <v>4805</v>
      </c>
      <c r="I391">
        <v>740</v>
      </c>
      <c r="J391">
        <v>739</v>
      </c>
      <c r="K391">
        <v>855</v>
      </c>
      <c r="L391">
        <v>187</v>
      </c>
      <c r="M391">
        <v>4125</v>
      </c>
      <c r="N391">
        <v>2031</v>
      </c>
      <c r="O391">
        <v>21263</v>
      </c>
      <c r="P391">
        <v>5315</v>
      </c>
      <c r="Q391">
        <v>2963</v>
      </c>
      <c r="R391">
        <v>404</v>
      </c>
      <c r="S391">
        <v>8031</v>
      </c>
      <c r="T391">
        <v>9427</v>
      </c>
      <c r="U391">
        <v>5908</v>
      </c>
      <c r="V391">
        <v>6399</v>
      </c>
      <c r="W391">
        <v>1667</v>
      </c>
      <c r="X391">
        <v>2209</v>
      </c>
      <c r="Y391">
        <v>1899</v>
      </c>
      <c r="Z391">
        <v>2141</v>
      </c>
      <c r="AA391">
        <v>17502</v>
      </c>
      <c r="AB391">
        <v>2849</v>
      </c>
      <c r="AC391">
        <v>86630</v>
      </c>
      <c r="AD391">
        <v>36794</v>
      </c>
      <c r="AE391">
        <v>123424</v>
      </c>
      <c r="AF391">
        <v>-0.1356678604589468</v>
      </c>
      <c r="AG391" t="s">
        <v>570</v>
      </c>
      <c r="AH391">
        <v>26578</v>
      </c>
      <c r="AI391" t="s">
        <v>585</v>
      </c>
      <c r="AJ391">
        <v>6</v>
      </c>
    </row>
    <row r="392" spans="1:36" x14ac:dyDescent="0.35">
      <c r="A392" t="s">
        <v>223</v>
      </c>
      <c r="B392" t="s">
        <v>92</v>
      </c>
      <c r="C392" t="s">
        <v>22</v>
      </c>
      <c r="D392" t="s">
        <v>55</v>
      </c>
      <c r="E392">
        <v>14161</v>
      </c>
      <c r="F392">
        <v>288</v>
      </c>
      <c r="G392">
        <v>7516</v>
      </c>
      <c r="H392">
        <v>4805</v>
      </c>
      <c r="I392">
        <v>740</v>
      </c>
      <c r="J392">
        <v>739</v>
      </c>
      <c r="K392">
        <v>855</v>
      </c>
      <c r="L392">
        <v>187</v>
      </c>
      <c r="M392">
        <v>4125</v>
      </c>
      <c r="N392">
        <v>2031</v>
      </c>
      <c r="O392">
        <v>21263</v>
      </c>
      <c r="P392">
        <v>5315</v>
      </c>
      <c r="Q392">
        <v>2963</v>
      </c>
      <c r="R392">
        <v>404</v>
      </c>
      <c r="S392">
        <v>8031</v>
      </c>
      <c r="T392">
        <v>9427</v>
      </c>
      <c r="U392">
        <v>5908</v>
      </c>
      <c r="V392">
        <v>6399</v>
      </c>
      <c r="W392">
        <v>1667</v>
      </c>
      <c r="X392">
        <v>2209</v>
      </c>
      <c r="Y392">
        <v>1899</v>
      </c>
      <c r="Z392">
        <v>2141</v>
      </c>
      <c r="AA392">
        <v>17502</v>
      </c>
      <c r="AB392">
        <v>2849</v>
      </c>
      <c r="AC392">
        <v>86630</v>
      </c>
      <c r="AD392">
        <v>36794</v>
      </c>
      <c r="AE392">
        <v>123424</v>
      </c>
      <c r="AF392">
        <v>-0.1356678604589468</v>
      </c>
      <c r="AG392" t="s">
        <v>571</v>
      </c>
      <c r="AH392">
        <v>3367</v>
      </c>
      <c r="AI392" t="s">
        <v>586</v>
      </c>
      <c r="AJ392">
        <v>7</v>
      </c>
    </row>
    <row r="393" spans="1:36" x14ac:dyDescent="0.35">
      <c r="A393" t="s">
        <v>223</v>
      </c>
      <c r="B393" t="s">
        <v>92</v>
      </c>
      <c r="C393" t="s">
        <v>22</v>
      </c>
      <c r="D393" t="s">
        <v>55</v>
      </c>
      <c r="E393">
        <v>14161</v>
      </c>
      <c r="F393">
        <v>288</v>
      </c>
      <c r="G393">
        <v>7516</v>
      </c>
      <c r="H393">
        <v>4805</v>
      </c>
      <c r="I393">
        <v>740</v>
      </c>
      <c r="J393">
        <v>739</v>
      </c>
      <c r="K393">
        <v>855</v>
      </c>
      <c r="L393">
        <v>187</v>
      </c>
      <c r="M393">
        <v>4125</v>
      </c>
      <c r="N393">
        <v>2031</v>
      </c>
      <c r="O393">
        <v>21263</v>
      </c>
      <c r="P393">
        <v>5315</v>
      </c>
      <c r="Q393">
        <v>2963</v>
      </c>
      <c r="R393">
        <v>404</v>
      </c>
      <c r="S393">
        <v>8031</v>
      </c>
      <c r="T393">
        <v>9427</v>
      </c>
      <c r="U393">
        <v>5908</v>
      </c>
      <c r="V393">
        <v>6399</v>
      </c>
      <c r="W393">
        <v>1667</v>
      </c>
      <c r="X393">
        <v>2209</v>
      </c>
      <c r="Y393">
        <v>1899</v>
      </c>
      <c r="Z393">
        <v>2141</v>
      </c>
      <c r="AA393">
        <v>17502</v>
      </c>
      <c r="AB393">
        <v>2849</v>
      </c>
      <c r="AC393">
        <v>86630</v>
      </c>
      <c r="AD393">
        <v>36794</v>
      </c>
      <c r="AE393">
        <v>123424</v>
      </c>
      <c r="AF393">
        <v>-0.1356678604589468</v>
      </c>
      <c r="AG393" t="s">
        <v>572</v>
      </c>
      <c r="AH393">
        <v>17458</v>
      </c>
      <c r="AI393" t="s">
        <v>587</v>
      </c>
      <c r="AJ393">
        <v>8</v>
      </c>
    </row>
    <row r="394" spans="1:36" x14ac:dyDescent="0.35">
      <c r="A394" t="s">
        <v>223</v>
      </c>
      <c r="B394" t="s">
        <v>92</v>
      </c>
      <c r="C394" t="s">
        <v>22</v>
      </c>
      <c r="D394" t="s">
        <v>55</v>
      </c>
      <c r="E394">
        <v>14161</v>
      </c>
      <c r="F394">
        <v>288</v>
      </c>
      <c r="G394">
        <v>7516</v>
      </c>
      <c r="H394">
        <v>4805</v>
      </c>
      <c r="I394">
        <v>740</v>
      </c>
      <c r="J394">
        <v>739</v>
      </c>
      <c r="K394">
        <v>855</v>
      </c>
      <c r="L394">
        <v>187</v>
      </c>
      <c r="M394">
        <v>4125</v>
      </c>
      <c r="N394">
        <v>2031</v>
      </c>
      <c r="O394">
        <v>21263</v>
      </c>
      <c r="P394">
        <v>5315</v>
      </c>
      <c r="Q394">
        <v>2963</v>
      </c>
      <c r="R394">
        <v>404</v>
      </c>
      <c r="S394">
        <v>8031</v>
      </c>
      <c r="T394">
        <v>9427</v>
      </c>
      <c r="U394">
        <v>5908</v>
      </c>
      <c r="V394">
        <v>6399</v>
      </c>
      <c r="W394">
        <v>1667</v>
      </c>
      <c r="X394">
        <v>2209</v>
      </c>
      <c r="Y394">
        <v>1899</v>
      </c>
      <c r="Z394">
        <v>2141</v>
      </c>
      <c r="AA394">
        <v>17502</v>
      </c>
      <c r="AB394">
        <v>2849</v>
      </c>
      <c r="AC394">
        <v>86630</v>
      </c>
      <c r="AD394">
        <v>36794</v>
      </c>
      <c r="AE394">
        <v>123424</v>
      </c>
      <c r="AF394">
        <v>-0.1356678604589468</v>
      </c>
      <c r="AG394" t="s">
        <v>573</v>
      </c>
      <c r="AH394">
        <v>12307</v>
      </c>
      <c r="AI394" t="s">
        <v>588</v>
      </c>
      <c r="AJ394">
        <v>9</v>
      </c>
    </row>
    <row r="395" spans="1:36" x14ac:dyDescent="0.35">
      <c r="A395" t="s">
        <v>223</v>
      </c>
      <c r="B395" t="s">
        <v>92</v>
      </c>
      <c r="C395" t="s">
        <v>22</v>
      </c>
      <c r="D395" t="s">
        <v>55</v>
      </c>
      <c r="E395">
        <v>14161</v>
      </c>
      <c r="F395">
        <v>288</v>
      </c>
      <c r="G395">
        <v>7516</v>
      </c>
      <c r="H395">
        <v>4805</v>
      </c>
      <c r="I395">
        <v>740</v>
      </c>
      <c r="J395">
        <v>739</v>
      </c>
      <c r="K395">
        <v>855</v>
      </c>
      <c r="L395">
        <v>187</v>
      </c>
      <c r="M395">
        <v>4125</v>
      </c>
      <c r="N395">
        <v>2031</v>
      </c>
      <c r="O395">
        <v>21263</v>
      </c>
      <c r="P395">
        <v>5315</v>
      </c>
      <c r="Q395">
        <v>2963</v>
      </c>
      <c r="R395">
        <v>404</v>
      </c>
      <c r="S395">
        <v>8031</v>
      </c>
      <c r="T395">
        <v>9427</v>
      </c>
      <c r="U395">
        <v>5908</v>
      </c>
      <c r="V395">
        <v>6399</v>
      </c>
      <c r="W395">
        <v>1667</v>
      </c>
      <c r="X395">
        <v>2209</v>
      </c>
      <c r="Y395">
        <v>1899</v>
      </c>
      <c r="Z395">
        <v>2141</v>
      </c>
      <c r="AA395">
        <v>17502</v>
      </c>
      <c r="AB395">
        <v>2849</v>
      </c>
      <c r="AC395">
        <v>86630</v>
      </c>
      <c r="AD395">
        <v>36794</v>
      </c>
      <c r="AE395">
        <v>123424</v>
      </c>
      <c r="AF395">
        <v>-0.1356678604589468</v>
      </c>
      <c r="AG395" t="s">
        <v>574</v>
      </c>
      <c r="AH395">
        <v>3876</v>
      </c>
      <c r="AI395" t="s">
        <v>589</v>
      </c>
      <c r="AJ395">
        <v>10</v>
      </c>
    </row>
    <row r="396" spans="1:36" x14ac:dyDescent="0.35">
      <c r="A396" t="s">
        <v>223</v>
      </c>
      <c r="B396" t="s">
        <v>92</v>
      </c>
      <c r="C396" t="s">
        <v>22</v>
      </c>
      <c r="D396" t="s">
        <v>55</v>
      </c>
      <c r="E396">
        <v>14161</v>
      </c>
      <c r="F396">
        <v>288</v>
      </c>
      <c r="G396">
        <v>7516</v>
      </c>
      <c r="H396">
        <v>4805</v>
      </c>
      <c r="I396">
        <v>740</v>
      </c>
      <c r="J396">
        <v>739</v>
      </c>
      <c r="K396">
        <v>855</v>
      </c>
      <c r="L396">
        <v>187</v>
      </c>
      <c r="M396">
        <v>4125</v>
      </c>
      <c r="N396">
        <v>2031</v>
      </c>
      <c r="O396">
        <v>21263</v>
      </c>
      <c r="P396">
        <v>5315</v>
      </c>
      <c r="Q396">
        <v>2963</v>
      </c>
      <c r="R396">
        <v>404</v>
      </c>
      <c r="S396">
        <v>8031</v>
      </c>
      <c r="T396">
        <v>9427</v>
      </c>
      <c r="U396">
        <v>5908</v>
      </c>
      <c r="V396">
        <v>6399</v>
      </c>
      <c r="W396">
        <v>1667</v>
      </c>
      <c r="X396">
        <v>2209</v>
      </c>
      <c r="Y396">
        <v>1899</v>
      </c>
      <c r="Z396">
        <v>2141</v>
      </c>
      <c r="AA396">
        <v>17502</v>
      </c>
      <c r="AB396">
        <v>2849</v>
      </c>
      <c r="AC396">
        <v>86630</v>
      </c>
      <c r="AD396">
        <v>36794</v>
      </c>
      <c r="AE396">
        <v>123424</v>
      </c>
      <c r="AF396">
        <v>-0.1356678604589468</v>
      </c>
      <c r="AG396" t="s">
        <v>575</v>
      </c>
      <c r="AH396">
        <v>4040</v>
      </c>
      <c r="AI396" t="s">
        <v>590</v>
      </c>
      <c r="AJ396">
        <v>11</v>
      </c>
    </row>
    <row r="397" spans="1:36" x14ac:dyDescent="0.35">
      <c r="A397" t="s">
        <v>223</v>
      </c>
      <c r="B397" t="s">
        <v>92</v>
      </c>
      <c r="C397" t="s">
        <v>22</v>
      </c>
      <c r="D397" t="s">
        <v>55</v>
      </c>
      <c r="E397">
        <v>14161</v>
      </c>
      <c r="F397">
        <v>288</v>
      </c>
      <c r="G397">
        <v>7516</v>
      </c>
      <c r="H397">
        <v>4805</v>
      </c>
      <c r="I397">
        <v>740</v>
      </c>
      <c r="J397">
        <v>739</v>
      </c>
      <c r="K397">
        <v>855</v>
      </c>
      <c r="L397">
        <v>187</v>
      </c>
      <c r="M397">
        <v>4125</v>
      </c>
      <c r="N397">
        <v>2031</v>
      </c>
      <c r="O397">
        <v>21263</v>
      </c>
      <c r="P397">
        <v>5315</v>
      </c>
      <c r="Q397">
        <v>2963</v>
      </c>
      <c r="R397">
        <v>404</v>
      </c>
      <c r="S397">
        <v>8031</v>
      </c>
      <c r="T397">
        <v>9427</v>
      </c>
      <c r="U397">
        <v>5908</v>
      </c>
      <c r="V397">
        <v>6399</v>
      </c>
      <c r="W397">
        <v>1667</v>
      </c>
      <c r="X397">
        <v>2209</v>
      </c>
      <c r="Y397">
        <v>1899</v>
      </c>
      <c r="Z397">
        <v>2141</v>
      </c>
      <c r="AA397">
        <v>17502</v>
      </c>
      <c r="AB397">
        <v>2849</v>
      </c>
      <c r="AC397">
        <v>86630</v>
      </c>
      <c r="AD397">
        <v>36794</v>
      </c>
      <c r="AE397">
        <v>123424</v>
      </c>
      <c r="AF397">
        <v>-0.1356678604589468</v>
      </c>
      <c r="AG397" t="s">
        <v>576</v>
      </c>
      <c r="AH397">
        <v>20351</v>
      </c>
      <c r="AI397" t="s">
        <v>591</v>
      </c>
      <c r="AJ397">
        <v>12</v>
      </c>
    </row>
    <row r="398" spans="1:36" x14ac:dyDescent="0.35">
      <c r="A398" t="s">
        <v>112</v>
      </c>
      <c r="B398" t="s">
        <v>92</v>
      </c>
      <c r="C398" t="s">
        <v>13</v>
      </c>
      <c r="D398" t="s">
        <v>55</v>
      </c>
      <c r="E398">
        <v>1467</v>
      </c>
      <c r="F398">
        <v>3264</v>
      </c>
      <c r="G398">
        <v>9309</v>
      </c>
      <c r="H398">
        <v>1906</v>
      </c>
      <c r="I398">
        <v>6105</v>
      </c>
      <c r="J398">
        <v>20437</v>
      </c>
      <c r="K398">
        <v>710</v>
      </c>
      <c r="L398">
        <v>603</v>
      </c>
      <c r="M398">
        <v>8826</v>
      </c>
      <c r="N398">
        <v>1090</v>
      </c>
      <c r="O398">
        <v>9127</v>
      </c>
      <c r="P398">
        <v>380</v>
      </c>
      <c r="Q398">
        <v>6725</v>
      </c>
      <c r="R398">
        <v>5283</v>
      </c>
      <c r="S398">
        <v>4261</v>
      </c>
      <c r="T398">
        <v>4261</v>
      </c>
      <c r="U398">
        <v>7790</v>
      </c>
      <c r="V398">
        <v>158</v>
      </c>
      <c r="W398">
        <v>3417</v>
      </c>
      <c r="X398">
        <v>4010</v>
      </c>
      <c r="Y398">
        <v>1568</v>
      </c>
      <c r="Z398">
        <v>4239</v>
      </c>
      <c r="AA398">
        <v>6079</v>
      </c>
      <c r="AB398">
        <v>1245</v>
      </c>
      <c r="AC398">
        <v>65384</v>
      </c>
      <c r="AD398">
        <v>46876</v>
      </c>
      <c r="AE398">
        <v>112260</v>
      </c>
      <c r="AF398">
        <v>9.2970790786036567E-2</v>
      </c>
      <c r="AG398" t="s">
        <v>565</v>
      </c>
      <c r="AH398">
        <v>4731</v>
      </c>
      <c r="AI398" t="s">
        <v>580</v>
      </c>
      <c r="AJ398">
        <v>1</v>
      </c>
    </row>
    <row r="399" spans="1:36" x14ac:dyDescent="0.35">
      <c r="A399" t="s">
        <v>112</v>
      </c>
      <c r="B399" t="s">
        <v>92</v>
      </c>
      <c r="C399" t="s">
        <v>13</v>
      </c>
      <c r="D399" t="s">
        <v>55</v>
      </c>
      <c r="E399">
        <v>1467</v>
      </c>
      <c r="F399">
        <v>3264</v>
      </c>
      <c r="G399">
        <v>9309</v>
      </c>
      <c r="H399">
        <v>1906</v>
      </c>
      <c r="I399">
        <v>6105</v>
      </c>
      <c r="J399">
        <v>20437</v>
      </c>
      <c r="K399">
        <v>710</v>
      </c>
      <c r="L399">
        <v>603</v>
      </c>
      <c r="M399">
        <v>8826</v>
      </c>
      <c r="N399">
        <v>1090</v>
      </c>
      <c r="O399">
        <v>9127</v>
      </c>
      <c r="P399">
        <v>380</v>
      </c>
      <c r="Q399">
        <v>6725</v>
      </c>
      <c r="R399">
        <v>5283</v>
      </c>
      <c r="S399">
        <v>4261</v>
      </c>
      <c r="T399">
        <v>4261</v>
      </c>
      <c r="U399">
        <v>7790</v>
      </c>
      <c r="V399">
        <v>158</v>
      </c>
      <c r="W399">
        <v>3417</v>
      </c>
      <c r="X399">
        <v>4010</v>
      </c>
      <c r="Y399">
        <v>1568</v>
      </c>
      <c r="Z399">
        <v>4239</v>
      </c>
      <c r="AA399">
        <v>6079</v>
      </c>
      <c r="AB399">
        <v>1245</v>
      </c>
      <c r="AC399">
        <v>65384</v>
      </c>
      <c r="AD399">
        <v>46876</v>
      </c>
      <c r="AE399">
        <v>112260</v>
      </c>
      <c r="AF399">
        <v>9.2970790786036567E-2</v>
      </c>
      <c r="AG399" t="s">
        <v>566</v>
      </c>
      <c r="AH399">
        <v>11215</v>
      </c>
      <c r="AI399" t="s">
        <v>581</v>
      </c>
      <c r="AJ399">
        <v>2</v>
      </c>
    </row>
    <row r="400" spans="1:36" x14ac:dyDescent="0.35">
      <c r="A400" t="s">
        <v>112</v>
      </c>
      <c r="B400" t="s">
        <v>92</v>
      </c>
      <c r="C400" t="s">
        <v>13</v>
      </c>
      <c r="D400" t="s">
        <v>55</v>
      </c>
      <c r="E400">
        <v>1467</v>
      </c>
      <c r="F400">
        <v>3264</v>
      </c>
      <c r="G400">
        <v>9309</v>
      </c>
      <c r="H400">
        <v>1906</v>
      </c>
      <c r="I400">
        <v>6105</v>
      </c>
      <c r="J400">
        <v>20437</v>
      </c>
      <c r="K400">
        <v>710</v>
      </c>
      <c r="L400">
        <v>603</v>
      </c>
      <c r="M400">
        <v>8826</v>
      </c>
      <c r="N400">
        <v>1090</v>
      </c>
      <c r="O400">
        <v>9127</v>
      </c>
      <c r="P400">
        <v>380</v>
      </c>
      <c r="Q400">
        <v>6725</v>
      </c>
      <c r="R400">
        <v>5283</v>
      </c>
      <c r="S400">
        <v>4261</v>
      </c>
      <c r="T400">
        <v>4261</v>
      </c>
      <c r="U400">
        <v>7790</v>
      </c>
      <c r="V400">
        <v>158</v>
      </c>
      <c r="W400">
        <v>3417</v>
      </c>
      <c r="X400">
        <v>4010</v>
      </c>
      <c r="Y400">
        <v>1568</v>
      </c>
      <c r="Z400">
        <v>4239</v>
      </c>
      <c r="AA400">
        <v>6079</v>
      </c>
      <c r="AB400">
        <v>1245</v>
      </c>
      <c r="AC400">
        <v>65384</v>
      </c>
      <c r="AD400">
        <v>46876</v>
      </c>
      <c r="AE400">
        <v>112260</v>
      </c>
      <c r="AF400">
        <v>9.2970790786036567E-2</v>
      </c>
      <c r="AG400" t="s">
        <v>567</v>
      </c>
      <c r="AH400">
        <v>26542</v>
      </c>
      <c r="AI400" t="s">
        <v>582</v>
      </c>
      <c r="AJ400">
        <v>3</v>
      </c>
    </row>
    <row r="401" spans="1:36" x14ac:dyDescent="0.35">
      <c r="A401" t="s">
        <v>112</v>
      </c>
      <c r="B401" t="s">
        <v>92</v>
      </c>
      <c r="C401" t="s">
        <v>13</v>
      </c>
      <c r="D401" t="s">
        <v>55</v>
      </c>
      <c r="E401">
        <v>1467</v>
      </c>
      <c r="F401">
        <v>3264</v>
      </c>
      <c r="G401">
        <v>9309</v>
      </c>
      <c r="H401">
        <v>1906</v>
      </c>
      <c r="I401">
        <v>6105</v>
      </c>
      <c r="J401">
        <v>20437</v>
      </c>
      <c r="K401">
        <v>710</v>
      </c>
      <c r="L401">
        <v>603</v>
      </c>
      <c r="M401">
        <v>8826</v>
      </c>
      <c r="N401">
        <v>1090</v>
      </c>
      <c r="O401">
        <v>9127</v>
      </c>
      <c r="P401">
        <v>380</v>
      </c>
      <c r="Q401">
        <v>6725</v>
      </c>
      <c r="R401">
        <v>5283</v>
      </c>
      <c r="S401">
        <v>4261</v>
      </c>
      <c r="T401">
        <v>4261</v>
      </c>
      <c r="U401">
        <v>7790</v>
      </c>
      <c r="V401">
        <v>158</v>
      </c>
      <c r="W401">
        <v>3417</v>
      </c>
      <c r="X401">
        <v>4010</v>
      </c>
      <c r="Y401">
        <v>1568</v>
      </c>
      <c r="Z401">
        <v>4239</v>
      </c>
      <c r="AA401">
        <v>6079</v>
      </c>
      <c r="AB401">
        <v>1245</v>
      </c>
      <c r="AC401">
        <v>65384</v>
      </c>
      <c r="AD401">
        <v>46876</v>
      </c>
      <c r="AE401">
        <v>112260</v>
      </c>
      <c r="AF401">
        <v>9.2970790786036567E-2</v>
      </c>
      <c r="AG401" t="s">
        <v>568</v>
      </c>
      <c r="AH401">
        <v>1313</v>
      </c>
      <c r="AI401" t="s">
        <v>583</v>
      </c>
      <c r="AJ401">
        <v>4</v>
      </c>
    </row>
    <row r="402" spans="1:36" x14ac:dyDescent="0.35">
      <c r="A402" t="s">
        <v>112</v>
      </c>
      <c r="B402" t="s">
        <v>92</v>
      </c>
      <c r="C402" t="s">
        <v>13</v>
      </c>
      <c r="D402" t="s">
        <v>55</v>
      </c>
      <c r="E402">
        <v>1467</v>
      </c>
      <c r="F402">
        <v>3264</v>
      </c>
      <c r="G402">
        <v>9309</v>
      </c>
      <c r="H402">
        <v>1906</v>
      </c>
      <c r="I402">
        <v>6105</v>
      </c>
      <c r="J402">
        <v>20437</v>
      </c>
      <c r="K402">
        <v>710</v>
      </c>
      <c r="L402">
        <v>603</v>
      </c>
      <c r="M402">
        <v>8826</v>
      </c>
      <c r="N402">
        <v>1090</v>
      </c>
      <c r="O402">
        <v>9127</v>
      </c>
      <c r="P402">
        <v>380</v>
      </c>
      <c r="Q402">
        <v>6725</v>
      </c>
      <c r="R402">
        <v>5283</v>
      </c>
      <c r="S402">
        <v>4261</v>
      </c>
      <c r="T402">
        <v>4261</v>
      </c>
      <c r="U402">
        <v>7790</v>
      </c>
      <c r="V402">
        <v>158</v>
      </c>
      <c r="W402">
        <v>3417</v>
      </c>
      <c r="X402">
        <v>4010</v>
      </c>
      <c r="Y402">
        <v>1568</v>
      </c>
      <c r="Z402">
        <v>4239</v>
      </c>
      <c r="AA402">
        <v>6079</v>
      </c>
      <c r="AB402">
        <v>1245</v>
      </c>
      <c r="AC402">
        <v>65384</v>
      </c>
      <c r="AD402">
        <v>46876</v>
      </c>
      <c r="AE402">
        <v>112260</v>
      </c>
      <c r="AF402">
        <v>9.2970790786036567E-2</v>
      </c>
      <c r="AG402" t="s">
        <v>569</v>
      </c>
      <c r="AH402">
        <v>9916</v>
      </c>
      <c r="AI402" t="s">
        <v>584</v>
      </c>
      <c r="AJ402">
        <v>5</v>
      </c>
    </row>
    <row r="403" spans="1:36" x14ac:dyDescent="0.35">
      <c r="A403" t="s">
        <v>112</v>
      </c>
      <c r="B403" t="s">
        <v>92</v>
      </c>
      <c r="C403" t="s">
        <v>13</v>
      </c>
      <c r="D403" t="s">
        <v>55</v>
      </c>
      <c r="E403">
        <v>1467</v>
      </c>
      <c r="F403">
        <v>3264</v>
      </c>
      <c r="G403">
        <v>9309</v>
      </c>
      <c r="H403">
        <v>1906</v>
      </c>
      <c r="I403">
        <v>6105</v>
      </c>
      <c r="J403">
        <v>20437</v>
      </c>
      <c r="K403">
        <v>710</v>
      </c>
      <c r="L403">
        <v>603</v>
      </c>
      <c r="M403">
        <v>8826</v>
      </c>
      <c r="N403">
        <v>1090</v>
      </c>
      <c r="O403">
        <v>9127</v>
      </c>
      <c r="P403">
        <v>380</v>
      </c>
      <c r="Q403">
        <v>6725</v>
      </c>
      <c r="R403">
        <v>5283</v>
      </c>
      <c r="S403">
        <v>4261</v>
      </c>
      <c r="T403">
        <v>4261</v>
      </c>
      <c r="U403">
        <v>7790</v>
      </c>
      <c r="V403">
        <v>158</v>
      </c>
      <c r="W403">
        <v>3417</v>
      </c>
      <c r="X403">
        <v>4010</v>
      </c>
      <c r="Y403">
        <v>1568</v>
      </c>
      <c r="Z403">
        <v>4239</v>
      </c>
      <c r="AA403">
        <v>6079</v>
      </c>
      <c r="AB403">
        <v>1245</v>
      </c>
      <c r="AC403">
        <v>65384</v>
      </c>
      <c r="AD403">
        <v>46876</v>
      </c>
      <c r="AE403">
        <v>112260</v>
      </c>
      <c r="AF403">
        <v>9.2970790786036567E-2</v>
      </c>
      <c r="AG403" t="s">
        <v>570</v>
      </c>
      <c r="AH403">
        <v>9507</v>
      </c>
      <c r="AI403" t="s">
        <v>585</v>
      </c>
      <c r="AJ403">
        <v>6</v>
      </c>
    </row>
    <row r="404" spans="1:36" x14ac:dyDescent="0.35">
      <c r="A404" t="s">
        <v>112</v>
      </c>
      <c r="B404" t="s">
        <v>92</v>
      </c>
      <c r="C404" t="s">
        <v>13</v>
      </c>
      <c r="D404" t="s">
        <v>55</v>
      </c>
      <c r="E404">
        <v>1467</v>
      </c>
      <c r="F404">
        <v>3264</v>
      </c>
      <c r="G404">
        <v>9309</v>
      </c>
      <c r="H404">
        <v>1906</v>
      </c>
      <c r="I404">
        <v>6105</v>
      </c>
      <c r="J404">
        <v>20437</v>
      </c>
      <c r="K404">
        <v>710</v>
      </c>
      <c r="L404">
        <v>603</v>
      </c>
      <c r="M404">
        <v>8826</v>
      </c>
      <c r="N404">
        <v>1090</v>
      </c>
      <c r="O404">
        <v>9127</v>
      </c>
      <c r="P404">
        <v>380</v>
      </c>
      <c r="Q404">
        <v>6725</v>
      </c>
      <c r="R404">
        <v>5283</v>
      </c>
      <c r="S404">
        <v>4261</v>
      </c>
      <c r="T404">
        <v>4261</v>
      </c>
      <c r="U404">
        <v>7790</v>
      </c>
      <c r="V404">
        <v>158</v>
      </c>
      <c r="W404">
        <v>3417</v>
      </c>
      <c r="X404">
        <v>4010</v>
      </c>
      <c r="Y404">
        <v>1568</v>
      </c>
      <c r="Z404">
        <v>4239</v>
      </c>
      <c r="AA404">
        <v>6079</v>
      </c>
      <c r="AB404">
        <v>1245</v>
      </c>
      <c r="AC404">
        <v>65384</v>
      </c>
      <c r="AD404">
        <v>46876</v>
      </c>
      <c r="AE404">
        <v>112260</v>
      </c>
      <c r="AF404">
        <v>9.2970790786036567E-2</v>
      </c>
      <c r="AG404" t="s">
        <v>571</v>
      </c>
      <c r="AH404">
        <v>12008</v>
      </c>
      <c r="AI404" t="s">
        <v>586</v>
      </c>
      <c r="AJ404">
        <v>7</v>
      </c>
    </row>
    <row r="405" spans="1:36" x14ac:dyDescent="0.35">
      <c r="A405" t="s">
        <v>112</v>
      </c>
      <c r="B405" t="s">
        <v>92</v>
      </c>
      <c r="C405" t="s">
        <v>13</v>
      </c>
      <c r="D405" t="s">
        <v>55</v>
      </c>
      <c r="E405">
        <v>1467</v>
      </c>
      <c r="F405">
        <v>3264</v>
      </c>
      <c r="G405">
        <v>9309</v>
      </c>
      <c r="H405">
        <v>1906</v>
      </c>
      <c r="I405">
        <v>6105</v>
      </c>
      <c r="J405">
        <v>20437</v>
      </c>
      <c r="K405">
        <v>710</v>
      </c>
      <c r="L405">
        <v>603</v>
      </c>
      <c r="M405">
        <v>8826</v>
      </c>
      <c r="N405">
        <v>1090</v>
      </c>
      <c r="O405">
        <v>9127</v>
      </c>
      <c r="P405">
        <v>380</v>
      </c>
      <c r="Q405">
        <v>6725</v>
      </c>
      <c r="R405">
        <v>5283</v>
      </c>
      <c r="S405">
        <v>4261</v>
      </c>
      <c r="T405">
        <v>4261</v>
      </c>
      <c r="U405">
        <v>7790</v>
      </c>
      <c r="V405">
        <v>158</v>
      </c>
      <c r="W405">
        <v>3417</v>
      </c>
      <c r="X405">
        <v>4010</v>
      </c>
      <c r="Y405">
        <v>1568</v>
      </c>
      <c r="Z405">
        <v>4239</v>
      </c>
      <c r="AA405">
        <v>6079</v>
      </c>
      <c r="AB405">
        <v>1245</v>
      </c>
      <c r="AC405">
        <v>65384</v>
      </c>
      <c r="AD405">
        <v>46876</v>
      </c>
      <c r="AE405">
        <v>112260</v>
      </c>
      <c r="AF405">
        <v>9.2970790786036567E-2</v>
      </c>
      <c r="AG405" t="s">
        <v>572</v>
      </c>
      <c r="AH405">
        <v>8522</v>
      </c>
      <c r="AI405" t="s">
        <v>587</v>
      </c>
      <c r="AJ405">
        <v>8</v>
      </c>
    </row>
    <row r="406" spans="1:36" x14ac:dyDescent="0.35">
      <c r="A406" t="s">
        <v>112</v>
      </c>
      <c r="B406" t="s">
        <v>92</v>
      </c>
      <c r="C406" t="s">
        <v>13</v>
      </c>
      <c r="D406" t="s">
        <v>55</v>
      </c>
      <c r="E406">
        <v>1467</v>
      </c>
      <c r="F406">
        <v>3264</v>
      </c>
      <c r="G406">
        <v>9309</v>
      </c>
      <c r="H406">
        <v>1906</v>
      </c>
      <c r="I406">
        <v>6105</v>
      </c>
      <c r="J406">
        <v>20437</v>
      </c>
      <c r="K406">
        <v>710</v>
      </c>
      <c r="L406">
        <v>603</v>
      </c>
      <c r="M406">
        <v>8826</v>
      </c>
      <c r="N406">
        <v>1090</v>
      </c>
      <c r="O406">
        <v>9127</v>
      </c>
      <c r="P406">
        <v>380</v>
      </c>
      <c r="Q406">
        <v>6725</v>
      </c>
      <c r="R406">
        <v>5283</v>
      </c>
      <c r="S406">
        <v>4261</v>
      </c>
      <c r="T406">
        <v>4261</v>
      </c>
      <c r="U406">
        <v>7790</v>
      </c>
      <c r="V406">
        <v>158</v>
      </c>
      <c r="W406">
        <v>3417</v>
      </c>
      <c r="X406">
        <v>4010</v>
      </c>
      <c r="Y406">
        <v>1568</v>
      </c>
      <c r="Z406">
        <v>4239</v>
      </c>
      <c r="AA406">
        <v>6079</v>
      </c>
      <c r="AB406">
        <v>1245</v>
      </c>
      <c r="AC406">
        <v>65384</v>
      </c>
      <c r="AD406">
        <v>46876</v>
      </c>
      <c r="AE406">
        <v>112260</v>
      </c>
      <c r="AF406">
        <v>9.2970790786036567E-2</v>
      </c>
      <c r="AG406" t="s">
        <v>573</v>
      </c>
      <c r="AH406">
        <v>7948</v>
      </c>
      <c r="AI406" t="s">
        <v>588</v>
      </c>
      <c r="AJ406">
        <v>9</v>
      </c>
    </row>
    <row r="407" spans="1:36" x14ac:dyDescent="0.35">
      <c r="A407" t="s">
        <v>112</v>
      </c>
      <c r="B407" t="s">
        <v>92</v>
      </c>
      <c r="C407" t="s">
        <v>13</v>
      </c>
      <c r="D407" t="s">
        <v>55</v>
      </c>
      <c r="E407">
        <v>1467</v>
      </c>
      <c r="F407">
        <v>3264</v>
      </c>
      <c r="G407">
        <v>9309</v>
      </c>
      <c r="H407">
        <v>1906</v>
      </c>
      <c r="I407">
        <v>6105</v>
      </c>
      <c r="J407">
        <v>20437</v>
      </c>
      <c r="K407">
        <v>710</v>
      </c>
      <c r="L407">
        <v>603</v>
      </c>
      <c r="M407">
        <v>8826</v>
      </c>
      <c r="N407">
        <v>1090</v>
      </c>
      <c r="O407">
        <v>9127</v>
      </c>
      <c r="P407">
        <v>380</v>
      </c>
      <c r="Q407">
        <v>6725</v>
      </c>
      <c r="R407">
        <v>5283</v>
      </c>
      <c r="S407">
        <v>4261</v>
      </c>
      <c r="T407">
        <v>4261</v>
      </c>
      <c r="U407">
        <v>7790</v>
      </c>
      <c r="V407">
        <v>158</v>
      </c>
      <c r="W407">
        <v>3417</v>
      </c>
      <c r="X407">
        <v>4010</v>
      </c>
      <c r="Y407">
        <v>1568</v>
      </c>
      <c r="Z407">
        <v>4239</v>
      </c>
      <c r="AA407">
        <v>6079</v>
      </c>
      <c r="AB407">
        <v>1245</v>
      </c>
      <c r="AC407">
        <v>65384</v>
      </c>
      <c r="AD407">
        <v>46876</v>
      </c>
      <c r="AE407">
        <v>112260</v>
      </c>
      <c r="AF407">
        <v>9.2970790786036567E-2</v>
      </c>
      <c r="AG407" t="s">
        <v>574</v>
      </c>
      <c r="AH407">
        <v>7427</v>
      </c>
      <c r="AI407" t="s">
        <v>589</v>
      </c>
      <c r="AJ407">
        <v>10</v>
      </c>
    </row>
    <row r="408" spans="1:36" x14ac:dyDescent="0.35">
      <c r="A408" t="s">
        <v>112</v>
      </c>
      <c r="B408" t="s">
        <v>92</v>
      </c>
      <c r="C408" t="s">
        <v>13</v>
      </c>
      <c r="D408" t="s">
        <v>55</v>
      </c>
      <c r="E408">
        <v>1467</v>
      </c>
      <c r="F408">
        <v>3264</v>
      </c>
      <c r="G408">
        <v>9309</v>
      </c>
      <c r="H408">
        <v>1906</v>
      </c>
      <c r="I408">
        <v>6105</v>
      </c>
      <c r="J408">
        <v>20437</v>
      </c>
      <c r="K408">
        <v>710</v>
      </c>
      <c r="L408">
        <v>603</v>
      </c>
      <c r="M408">
        <v>8826</v>
      </c>
      <c r="N408">
        <v>1090</v>
      </c>
      <c r="O408">
        <v>9127</v>
      </c>
      <c r="P408">
        <v>380</v>
      </c>
      <c r="Q408">
        <v>6725</v>
      </c>
      <c r="R408">
        <v>5283</v>
      </c>
      <c r="S408">
        <v>4261</v>
      </c>
      <c r="T408">
        <v>4261</v>
      </c>
      <c r="U408">
        <v>7790</v>
      </c>
      <c r="V408">
        <v>158</v>
      </c>
      <c r="W408">
        <v>3417</v>
      </c>
      <c r="X408">
        <v>4010</v>
      </c>
      <c r="Y408">
        <v>1568</v>
      </c>
      <c r="Z408">
        <v>4239</v>
      </c>
      <c r="AA408">
        <v>6079</v>
      </c>
      <c r="AB408">
        <v>1245</v>
      </c>
      <c r="AC408">
        <v>65384</v>
      </c>
      <c r="AD408">
        <v>46876</v>
      </c>
      <c r="AE408">
        <v>112260</v>
      </c>
      <c r="AF408">
        <v>9.2970790786036567E-2</v>
      </c>
      <c r="AG408" t="s">
        <v>575</v>
      </c>
      <c r="AH408">
        <v>5807</v>
      </c>
      <c r="AI408" t="s">
        <v>590</v>
      </c>
      <c r="AJ408">
        <v>11</v>
      </c>
    </row>
    <row r="409" spans="1:36" x14ac:dyDescent="0.35">
      <c r="A409" t="s">
        <v>112</v>
      </c>
      <c r="B409" t="s">
        <v>92</v>
      </c>
      <c r="C409" t="s">
        <v>13</v>
      </c>
      <c r="D409" t="s">
        <v>55</v>
      </c>
      <c r="E409">
        <v>1467</v>
      </c>
      <c r="F409">
        <v>3264</v>
      </c>
      <c r="G409">
        <v>9309</v>
      </c>
      <c r="H409">
        <v>1906</v>
      </c>
      <c r="I409">
        <v>6105</v>
      </c>
      <c r="J409">
        <v>20437</v>
      </c>
      <c r="K409">
        <v>710</v>
      </c>
      <c r="L409">
        <v>603</v>
      </c>
      <c r="M409">
        <v>8826</v>
      </c>
      <c r="N409">
        <v>1090</v>
      </c>
      <c r="O409">
        <v>9127</v>
      </c>
      <c r="P409">
        <v>380</v>
      </c>
      <c r="Q409">
        <v>6725</v>
      </c>
      <c r="R409">
        <v>5283</v>
      </c>
      <c r="S409">
        <v>4261</v>
      </c>
      <c r="T409">
        <v>4261</v>
      </c>
      <c r="U409">
        <v>7790</v>
      </c>
      <c r="V409">
        <v>158</v>
      </c>
      <c r="W409">
        <v>3417</v>
      </c>
      <c r="X409">
        <v>4010</v>
      </c>
      <c r="Y409">
        <v>1568</v>
      </c>
      <c r="Z409">
        <v>4239</v>
      </c>
      <c r="AA409">
        <v>6079</v>
      </c>
      <c r="AB409">
        <v>1245</v>
      </c>
      <c r="AC409">
        <v>65384</v>
      </c>
      <c r="AD409">
        <v>46876</v>
      </c>
      <c r="AE409">
        <v>112260</v>
      </c>
      <c r="AF409">
        <v>9.2970790786036567E-2</v>
      </c>
      <c r="AG409" t="s">
        <v>576</v>
      </c>
      <c r="AH409">
        <v>7324</v>
      </c>
      <c r="AI409" t="s">
        <v>591</v>
      </c>
      <c r="AJ409">
        <v>12</v>
      </c>
    </row>
    <row r="410" spans="1:36" x14ac:dyDescent="0.35">
      <c r="A410" t="s">
        <v>237</v>
      </c>
      <c r="B410" t="s">
        <v>92</v>
      </c>
      <c r="C410" t="s">
        <v>1</v>
      </c>
      <c r="D410" t="s">
        <v>55</v>
      </c>
      <c r="E410">
        <v>1462</v>
      </c>
      <c r="F410">
        <v>2192</v>
      </c>
      <c r="G410">
        <v>3656</v>
      </c>
      <c r="H410">
        <v>11576</v>
      </c>
      <c r="I410">
        <v>5408</v>
      </c>
      <c r="J410">
        <v>2102</v>
      </c>
      <c r="K410">
        <v>1455</v>
      </c>
      <c r="L410">
        <v>2181</v>
      </c>
      <c r="M410">
        <v>10851</v>
      </c>
      <c r="N410">
        <v>3812</v>
      </c>
      <c r="O410">
        <v>329</v>
      </c>
      <c r="P410">
        <v>32495</v>
      </c>
      <c r="Q410">
        <v>0</v>
      </c>
      <c r="R410">
        <v>29616</v>
      </c>
      <c r="S410">
        <v>1396</v>
      </c>
      <c r="T410">
        <v>6359</v>
      </c>
      <c r="U410">
        <v>11743</v>
      </c>
      <c r="V410">
        <v>749</v>
      </c>
      <c r="W410">
        <v>3035</v>
      </c>
      <c r="X410">
        <v>3861</v>
      </c>
      <c r="Y410">
        <v>572</v>
      </c>
      <c r="Z410">
        <v>17</v>
      </c>
      <c r="AA410">
        <v>1310</v>
      </c>
      <c r="AB410">
        <v>11783</v>
      </c>
      <c r="AC410">
        <v>41217</v>
      </c>
      <c r="AD410">
        <v>106743</v>
      </c>
      <c r="AE410">
        <v>147960</v>
      </c>
      <c r="AF410">
        <v>0.3510923385450867</v>
      </c>
      <c r="AG410" t="s">
        <v>565</v>
      </c>
      <c r="AH410">
        <v>3654</v>
      </c>
      <c r="AI410" t="s">
        <v>580</v>
      </c>
      <c r="AJ410">
        <v>1</v>
      </c>
    </row>
    <row r="411" spans="1:36" x14ac:dyDescent="0.35">
      <c r="A411" t="s">
        <v>237</v>
      </c>
      <c r="B411" t="s">
        <v>92</v>
      </c>
      <c r="C411" t="s">
        <v>1</v>
      </c>
      <c r="D411" t="s">
        <v>55</v>
      </c>
      <c r="E411">
        <v>1462</v>
      </c>
      <c r="F411">
        <v>2192</v>
      </c>
      <c r="G411">
        <v>3656</v>
      </c>
      <c r="H411">
        <v>11576</v>
      </c>
      <c r="I411">
        <v>5408</v>
      </c>
      <c r="J411">
        <v>2102</v>
      </c>
      <c r="K411">
        <v>1455</v>
      </c>
      <c r="L411">
        <v>2181</v>
      </c>
      <c r="M411">
        <v>10851</v>
      </c>
      <c r="N411">
        <v>3812</v>
      </c>
      <c r="O411">
        <v>329</v>
      </c>
      <c r="P411">
        <v>32495</v>
      </c>
      <c r="Q411">
        <v>0</v>
      </c>
      <c r="R411">
        <v>29616</v>
      </c>
      <c r="S411">
        <v>1396</v>
      </c>
      <c r="T411">
        <v>6359</v>
      </c>
      <c r="U411">
        <v>11743</v>
      </c>
      <c r="V411">
        <v>749</v>
      </c>
      <c r="W411">
        <v>3035</v>
      </c>
      <c r="X411">
        <v>3861</v>
      </c>
      <c r="Y411">
        <v>572</v>
      </c>
      <c r="Z411">
        <v>17</v>
      </c>
      <c r="AA411">
        <v>1310</v>
      </c>
      <c r="AB411">
        <v>11783</v>
      </c>
      <c r="AC411">
        <v>41217</v>
      </c>
      <c r="AD411">
        <v>106743</v>
      </c>
      <c r="AE411">
        <v>147960</v>
      </c>
      <c r="AF411">
        <v>0.3510923385450867</v>
      </c>
      <c r="AG411" t="s">
        <v>566</v>
      </c>
      <c r="AH411">
        <v>15232</v>
      </c>
      <c r="AI411" t="s">
        <v>581</v>
      </c>
      <c r="AJ411">
        <v>2</v>
      </c>
    </row>
    <row r="412" spans="1:36" x14ac:dyDescent="0.35">
      <c r="A412" t="s">
        <v>237</v>
      </c>
      <c r="B412" t="s">
        <v>92</v>
      </c>
      <c r="C412" t="s">
        <v>1</v>
      </c>
      <c r="D412" t="s">
        <v>55</v>
      </c>
      <c r="E412">
        <v>1462</v>
      </c>
      <c r="F412">
        <v>2192</v>
      </c>
      <c r="G412">
        <v>3656</v>
      </c>
      <c r="H412">
        <v>11576</v>
      </c>
      <c r="I412">
        <v>5408</v>
      </c>
      <c r="J412">
        <v>2102</v>
      </c>
      <c r="K412">
        <v>1455</v>
      </c>
      <c r="L412">
        <v>2181</v>
      </c>
      <c r="M412">
        <v>10851</v>
      </c>
      <c r="N412">
        <v>3812</v>
      </c>
      <c r="O412">
        <v>329</v>
      </c>
      <c r="P412">
        <v>32495</v>
      </c>
      <c r="Q412">
        <v>0</v>
      </c>
      <c r="R412">
        <v>29616</v>
      </c>
      <c r="S412">
        <v>1396</v>
      </c>
      <c r="T412">
        <v>6359</v>
      </c>
      <c r="U412">
        <v>11743</v>
      </c>
      <c r="V412">
        <v>749</v>
      </c>
      <c r="W412">
        <v>3035</v>
      </c>
      <c r="X412">
        <v>3861</v>
      </c>
      <c r="Y412">
        <v>572</v>
      </c>
      <c r="Z412">
        <v>17</v>
      </c>
      <c r="AA412">
        <v>1310</v>
      </c>
      <c r="AB412">
        <v>11783</v>
      </c>
      <c r="AC412">
        <v>41217</v>
      </c>
      <c r="AD412">
        <v>106743</v>
      </c>
      <c r="AE412">
        <v>147960</v>
      </c>
      <c r="AF412">
        <v>0.3510923385450867</v>
      </c>
      <c r="AG412" t="s">
        <v>567</v>
      </c>
      <c r="AH412">
        <v>7510</v>
      </c>
      <c r="AI412" t="s">
        <v>582</v>
      </c>
      <c r="AJ412">
        <v>3</v>
      </c>
    </row>
    <row r="413" spans="1:36" x14ac:dyDescent="0.35">
      <c r="A413" t="s">
        <v>237</v>
      </c>
      <c r="B413" t="s">
        <v>92</v>
      </c>
      <c r="C413" t="s">
        <v>1</v>
      </c>
      <c r="D413" t="s">
        <v>55</v>
      </c>
      <c r="E413">
        <v>1462</v>
      </c>
      <c r="F413">
        <v>2192</v>
      </c>
      <c r="G413">
        <v>3656</v>
      </c>
      <c r="H413">
        <v>11576</v>
      </c>
      <c r="I413">
        <v>5408</v>
      </c>
      <c r="J413">
        <v>2102</v>
      </c>
      <c r="K413">
        <v>1455</v>
      </c>
      <c r="L413">
        <v>2181</v>
      </c>
      <c r="M413">
        <v>10851</v>
      </c>
      <c r="N413">
        <v>3812</v>
      </c>
      <c r="O413">
        <v>329</v>
      </c>
      <c r="P413">
        <v>32495</v>
      </c>
      <c r="Q413">
        <v>0</v>
      </c>
      <c r="R413">
        <v>29616</v>
      </c>
      <c r="S413">
        <v>1396</v>
      </c>
      <c r="T413">
        <v>6359</v>
      </c>
      <c r="U413">
        <v>11743</v>
      </c>
      <c r="V413">
        <v>749</v>
      </c>
      <c r="W413">
        <v>3035</v>
      </c>
      <c r="X413">
        <v>3861</v>
      </c>
      <c r="Y413">
        <v>572</v>
      </c>
      <c r="Z413">
        <v>17</v>
      </c>
      <c r="AA413">
        <v>1310</v>
      </c>
      <c r="AB413">
        <v>11783</v>
      </c>
      <c r="AC413">
        <v>41217</v>
      </c>
      <c r="AD413">
        <v>106743</v>
      </c>
      <c r="AE413">
        <v>147960</v>
      </c>
      <c r="AF413">
        <v>0.3510923385450867</v>
      </c>
      <c r="AG413" t="s">
        <v>568</v>
      </c>
      <c r="AH413">
        <v>3636</v>
      </c>
      <c r="AI413" t="s">
        <v>583</v>
      </c>
      <c r="AJ413">
        <v>4</v>
      </c>
    </row>
    <row r="414" spans="1:36" x14ac:dyDescent="0.35">
      <c r="A414" t="s">
        <v>237</v>
      </c>
      <c r="B414" t="s">
        <v>92</v>
      </c>
      <c r="C414" t="s">
        <v>1</v>
      </c>
      <c r="D414" t="s">
        <v>55</v>
      </c>
      <c r="E414">
        <v>1462</v>
      </c>
      <c r="F414">
        <v>2192</v>
      </c>
      <c r="G414">
        <v>3656</v>
      </c>
      <c r="H414">
        <v>11576</v>
      </c>
      <c r="I414">
        <v>5408</v>
      </c>
      <c r="J414">
        <v>2102</v>
      </c>
      <c r="K414">
        <v>1455</v>
      </c>
      <c r="L414">
        <v>2181</v>
      </c>
      <c r="M414">
        <v>10851</v>
      </c>
      <c r="N414">
        <v>3812</v>
      </c>
      <c r="O414">
        <v>329</v>
      </c>
      <c r="P414">
        <v>32495</v>
      </c>
      <c r="Q414">
        <v>0</v>
      </c>
      <c r="R414">
        <v>29616</v>
      </c>
      <c r="S414">
        <v>1396</v>
      </c>
      <c r="T414">
        <v>6359</v>
      </c>
      <c r="U414">
        <v>11743</v>
      </c>
      <c r="V414">
        <v>749</v>
      </c>
      <c r="W414">
        <v>3035</v>
      </c>
      <c r="X414">
        <v>3861</v>
      </c>
      <c r="Y414">
        <v>572</v>
      </c>
      <c r="Z414">
        <v>17</v>
      </c>
      <c r="AA414">
        <v>1310</v>
      </c>
      <c r="AB414">
        <v>11783</v>
      </c>
      <c r="AC414">
        <v>41217</v>
      </c>
      <c r="AD414">
        <v>106743</v>
      </c>
      <c r="AE414">
        <v>147960</v>
      </c>
      <c r="AF414">
        <v>0.3510923385450867</v>
      </c>
      <c r="AG414" t="s">
        <v>569</v>
      </c>
      <c r="AH414">
        <v>14663</v>
      </c>
      <c r="AI414" t="s">
        <v>584</v>
      </c>
      <c r="AJ414">
        <v>5</v>
      </c>
    </row>
    <row r="415" spans="1:36" x14ac:dyDescent="0.35">
      <c r="A415" t="s">
        <v>237</v>
      </c>
      <c r="B415" t="s">
        <v>92</v>
      </c>
      <c r="C415" t="s">
        <v>1</v>
      </c>
      <c r="D415" t="s">
        <v>55</v>
      </c>
      <c r="E415">
        <v>1462</v>
      </c>
      <c r="F415">
        <v>2192</v>
      </c>
      <c r="G415">
        <v>3656</v>
      </c>
      <c r="H415">
        <v>11576</v>
      </c>
      <c r="I415">
        <v>5408</v>
      </c>
      <c r="J415">
        <v>2102</v>
      </c>
      <c r="K415">
        <v>1455</v>
      </c>
      <c r="L415">
        <v>2181</v>
      </c>
      <c r="M415">
        <v>10851</v>
      </c>
      <c r="N415">
        <v>3812</v>
      </c>
      <c r="O415">
        <v>329</v>
      </c>
      <c r="P415">
        <v>32495</v>
      </c>
      <c r="Q415">
        <v>0</v>
      </c>
      <c r="R415">
        <v>29616</v>
      </c>
      <c r="S415">
        <v>1396</v>
      </c>
      <c r="T415">
        <v>6359</v>
      </c>
      <c r="U415">
        <v>11743</v>
      </c>
      <c r="V415">
        <v>749</v>
      </c>
      <c r="W415">
        <v>3035</v>
      </c>
      <c r="X415">
        <v>3861</v>
      </c>
      <c r="Y415">
        <v>572</v>
      </c>
      <c r="Z415">
        <v>17</v>
      </c>
      <c r="AA415">
        <v>1310</v>
      </c>
      <c r="AB415">
        <v>11783</v>
      </c>
      <c r="AC415">
        <v>41217</v>
      </c>
      <c r="AD415">
        <v>106743</v>
      </c>
      <c r="AE415">
        <v>147960</v>
      </c>
      <c r="AF415">
        <v>0.3510923385450867</v>
      </c>
      <c r="AG415" t="s">
        <v>570</v>
      </c>
      <c r="AH415">
        <v>32824</v>
      </c>
      <c r="AI415" t="s">
        <v>585</v>
      </c>
      <c r="AJ415">
        <v>6</v>
      </c>
    </row>
    <row r="416" spans="1:36" x14ac:dyDescent="0.35">
      <c r="A416" t="s">
        <v>237</v>
      </c>
      <c r="B416" t="s">
        <v>92</v>
      </c>
      <c r="C416" t="s">
        <v>1</v>
      </c>
      <c r="D416" t="s">
        <v>55</v>
      </c>
      <c r="E416">
        <v>1462</v>
      </c>
      <c r="F416">
        <v>2192</v>
      </c>
      <c r="G416">
        <v>3656</v>
      </c>
      <c r="H416">
        <v>11576</v>
      </c>
      <c r="I416">
        <v>5408</v>
      </c>
      <c r="J416">
        <v>2102</v>
      </c>
      <c r="K416">
        <v>1455</v>
      </c>
      <c r="L416">
        <v>2181</v>
      </c>
      <c r="M416">
        <v>10851</v>
      </c>
      <c r="N416">
        <v>3812</v>
      </c>
      <c r="O416">
        <v>329</v>
      </c>
      <c r="P416">
        <v>32495</v>
      </c>
      <c r="Q416">
        <v>0</v>
      </c>
      <c r="R416">
        <v>29616</v>
      </c>
      <c r="S416">
        <v>1396</v>
      </c>
      <c r="T416">
        <v>6359</v>
      </c>
      <c r="U416">
        <v>11743</v>
      </c>
      <c r="V416">
        <v>749</v>
      </c>
      <c r="W416">
        <v>3035</v>
      </c>
      <c r="X416">
        <v>3861</v>
      </c>
      <c r="Y416">
        <v>572</v>
      </c>
      <c r="Z416">
        <v>17</v>
      </c>
      <c r="AA416">
        <v>1310</v>
      </c>
      <c r="AB416">
        <v>11783</v>
      </c>
      <c r="AC416">
        <v>41217</v>
      </c>
      <c r="AD416">
        <v>106743</v>
      </c>
      <c r="AE416">
        <v>147960</v>
      </c>
      <c r="AF416">
        <v>0.3510923385450867</v>
      </c>
      <c r="AG416" t="s">
        <v>571</v>
      </c>
      <c r="AH416">
        <v>29616</v>
      </c>
      <c r="AI416" t="s">
        <v>586</v>
      </c>
      <c r="AJ416">
        <v>7</v>
      </c>
    </row>
    <row r="417" spans="1:36" x14ac:dyDescent="0.35">
      <c r="A417" t="s">
        <v>237</v>
      </c>
      <c r="B417" t="s">
        <v>92</v>
      </c>
      <c r="C417" t="s">
        <v>1</v>
      </c>
      <c r="D417" t="s">
        <v>55</v>
      </c>
      <c r="E417">
        <v>1462</v>
      </c>
      <c r="F417">
        <v>2192</v>
      </c>
      <c r="G417">
        <v>3656</v>
      </c>
      <c r="H417">
        <v>11576</v>
      </c>
      <c r="I417">
        <v>5408</v>
      </c>
      <c r="J417">
        <v>2102</v>
      </c>
      <c r="K417">
        <v>1455</v>
      </c>
      <c r="L417">
        <v>2181</v>
      </c>
      <c r="M417">
        <v>10851</v>
      </c>
      <c r="N417">
        <v>3812</v>
      </c>
      <c r="O417">
        <v>329</v>
      </c>
      <c r="P417">
        <v>32495</v>
      </c>
      <c r="Q417">
        <v>0</v>
      </c>
      <c r="R417">
        <v>29616</v>
      </c>
      <c r="S417">
        <v>1396</v>
      </c>
      <c r="T417">
        <v>6359</v>
      </c>
      <c r="U417">
        <v>11743</v>
      </c>
      <c r="V417">
        <v>749</v>
      </c>
      <c r="W417">
        <v>3035</v>
      </c>
      <c r="X417">
        <v>3861</v>
      </c>
      <c r="Y417">
        <v>572</v>
      </c>
      <c r="Z417">
        <v>17</v>
      </c>
      <c r="AA417">
        <v>1310</v>
      </c>
      <c r="AB417">
        <v>11783</v>
      </c>
      <c r="AC417">
        <v>41217</v>
      </c>
      <c r="AD417">
        <v>106743</v>
      </c>
      <c r="AE417">
        <v>147960</v>
      </c>
      <c r="AF417">
        <v>0.3510923385450867</v>
      </c>
      <c r="AG417" t="s">
        <v>572</v>
      </c>
      <c r="AH417">
        <v>7755</v>
      </c>
      <c r="AI417" t="s">
        <v>587</v>
      </c>
      <c r="AJ417">
        <v>8</v>
      </c>
    </row>
    <row r="418" spans="1:36" x14ac:dyDescent="0.35">
      <c r="A418" t="s">
        <v>237</v>
      </c>
      <c r="B418" t="s">
        <v>92</v>
      </c>
      <c r="C418" t="s">
        <v>1</v>
      </c>
      <c r="D418" t="s">
        <v>55</v>
      </c>
      <c r="E418">
        <v>1462</v>
      </c>
      <c r="F418">
        <v>2192</v>
      </c>
      <c r="G418">
        <v>3656</v>
      </c>
      <c r="H418">
        <v>11576</v>
      </c>
      <c r="I418">
        <v>5408</v>
      </c>
      <c r="J418">
        <v>2102</v>
      </c>
      <c r="K418">
        <v>1455</v>
      </c>
      <c r="L418">
        <v>2181</v>
      </c>
      <c r="M418">
        <v>10851</v>
      </c>
      <c r="N418">
        <v>3812</v>
      </c>
      <c r="O418">
        <v>329</v>
      </c>
      <c r="P418">
        <v>32495</v>
      </c>
      <c r="Q418">
        <v>0</v>
      </c>
      <c r="R418">
        <v>29616</v>
      </c>
      <c r="S418">
        <v>1396</v>
      </c>
      <c r="T418">
        <v>6359</v>
      </c>
      <c r="U418">
        <v>11743</v>
      </c>
      <c r="V418">
        <v>749</v>
      </c>
      <c r="W418">
        <v>3035</v>
      </c>
      <c r="X418">
        <v>3861</v>
      </c>
      <c r="Y418">
        <v>572</v>
      </c>
      <c r="Z418">
        <v>17</v>
      </c>
      <c r="AA418">
        <v>1310</v>
      </c>
      <c r="AB418">
        <v>11783</v>
      </c>
      <c r="AC418">
        <v>41217</v>
      </c>
      <c r="AD418">
        <v>106743</v>
      </c>
      <c r="AE418">
        <v>147960</v>
      </c>
      <c r="AF418">
        <v>0.3510923385450867</v>
      </c>
      <c r="AG418" t="s">
        <v>573</v>
      </c>
      <c r="AH418">
        <v>12492</v>
      </c>
      <c r="AI418" t="s">
        <v>588</v>
      </c>
      <c r="AJ418">
        <v>9</v>
      </c>
    </row>
    <row r="419" spans="1:36" x14ac:dyDescent="0.35">
      <c r="A419" t="s">
        <v>237</v>
      </c>
      <c r="B419" t="s">
        <v>92</v>
      </c>
      <c r="C419" t="s">
        <v>1</v>
      </c>
      <c r="D419" t="s">
        <v>55</v>
      </c>
      <c r="E419">
        <v>1462</v>
      </c>
      <c r="F419">
        <v>2192</v>
      </c>
      <c r="G419">
        <v>3656</v>
      </c>
      <c r="H419">
        <v>11576</v>
      </c>
      <c r="I419">
        <v>5408</v>
      </c>
      <c r="J419">
        <v>2102</v>
      </c>
      <c r="K419">
        <v>1455</v>
      </c>
      <c r="L419">
        <v>2181</v>
      </c>
      <c r="M419">
        <v>10851</v>
      </c>
      <c r="N419">
        <v>3812</v>
      </c>
      <c r="O419">
        <v>329</v>
      </c>
      <c r="P419">
        <v>32495</v>
      </c>
      <c r="Q419">
        <v>0</v>
      </c>
      <c r="R419">
        <v>29616</v>
      </c>
      <c r="S419">
        <v>1396</v>
      </c>
      <c r="T419">
        <v>6359</v>
      </c>
      <c r="U419">
        <v>11743</v>
      </c>
      <c r="V419">
        <v>749</v>
      </c>
      <c r="W419">
        <v>3035</v>
      </c>
      <c r="X419">
        <v>3861</v>
      </c>
      <c r="Y419">
        <v>572</v>
      </c>
      <c r="Z419">
        <v>17</v>
      </c>
      <c r="AA419">
        <v>1310</v>
      </c>
      <c r="AB419">
        <v>11783</v>
      </c>
      <c r="AC419">
        <v>41217</v>
      </c>
      <c r="AD419">
        <v>106743</v>
      </c>
      <c r="AE419">
        <v>147960</v>
      </c>
      <c r="AF419">
        <v>0.3510923385450867</v>
      </c>
      <c r="AG419" t="s">
        <v>574</v>
      </c>
      <c r="AH419">
        <v>6896</v>
      </c>
      <c r="AI419" t="s">
        <v>589</v>
      </c>
      <c r="AJ419">
        <v>10</v>
      </c>
    </row>
    <row r="420" spans="1:36" x14ac:dyDescent="0.35">
      <c r="A420" t="s">
        <v>237</v>
      </c>
      <c r="B420" t="s">
        <v>92</v>
      </c>
      <c r="C420" t="s">
        <v>1</v>
      </c>
      <c r="D420" t="s">
        <v>55</v>
      </c>
      <c r="E420">
        <v>1462</v>
      </c>
      <c r="F420">
        <v>2192</v>
      </c>
      <c r="G420">
        <v>3656</v>
      </c>
      <c r="H420">
        <v>11576</v>
      </c>
      <c r="I420">
        <v>5408</v>
      </c>
      <c r="J420">
        <v>2102</v>
      </c>
      <c r="K420">
        <v>1455</v>
      </c>
      <c r="L420">
        <v>2181</v>
      </c>
      <c r="M420">
        <v>10851</v>
      </c>
      <c r="N420">
        <v>3812</v>
      </c>
      <c r="O420">
        <v>329</v>
      </c>
      <c r="P420">
        <v>32495</v>
      </c>
      <c r="Q420">
        <v>0</v>
      </c>
      <c r="R420">
        <v>29616</v>
      </c>
      <c r="S420">
        <v>1396</v>
      </c>
      <c r="T420">
        <v>6359</v>
      </c>
      <c r="U420">
        <v>11743</v>
      </c>
      <c r="V420">
        <v>749</v>
      </c>
      <c r="W420">
        <v>3035</v>
      </c>
      <c r="X420">
        <v>3861</v>
      </c>
      <c r="Y420">
        <v>572</v>
      </c>
      <c r="Z420">
        <v>17</v>
      </c>
      <c r="AA420">
        <v>1310</v>
      </c>
      <c r="AB420">
        <v>11783</v>
      </c>
      <c r="AC420">
        <v>41217</v>
      </c>
      <c r="AD420">
        <v>106743</v>
      </c>
      <c r="AE420">
        <v>147960</v>
      </c>
      <c r="AF420">
        <v>0.3510923385450867</v>
      </c>
      <c r="AG420" t="s">
        <v>575</v>
      </c>
      <c r="AH420">
        <v>589</v>
      </c>
      <c r="AI420" t="s">
        <v>590</v>
      </c>
      <c r="AJ420">
        <v>11</v>
      </c>
    </row>
    <row r="421" spans="1:36" x14ac:dyDescent="0.35">
      <c r="A421" t="s">
        <v>237</v>
      </c>
      <c r="B421" t="s">
        <v>92</v>
      </c>
      <c r="C421" t="s">
        <v>1</v>
      </c>
      <c r="D421" t="s">
        <v>55</v>
      </c>
      <c r="E421">
        <v>1462</v>
      </c>
      <c r="F421">
        <v>2192</v>
      </c>
      <c r="G421">
        <v>3656</v>
      </c>
      <c r="H421">
        <v>11576</v>
      </c>
      <c r="I421">
        <v>5408</v>
      </c>
      <c r="J421">
        <v>2102</v>
      </c>
      <c r="K421">
        <v>1455</v>
      </c>
      <c r="L421">
        <v>2181</v>
      </c>
      <c r="M421">
        <v>10851</v>
      </c>
      <c r="N421">
        <v>3812</v>
      </c>
      <c r="O421">
        <v>329</v>
      </c>
      <c r="P421">
        <v>32495</v>
      </c>
      <c r="Q421">
        <v>0</v>
      </c>
      <c r="R421">
        <v>29616</v>
      </c>
      <c r="S421">
        <v>1396</v>
      </c>
      <c r="T421">
        <v>6359</v>
      </c>
      <c r="U421">
        <v>11743</v>
      </c>
      <c r="V421">
        <v>749</v>
      </c>
      <c r="W421">
        <v>3035</v>
      </c>
      <c r="X421">
        <v>3861</v>
      </c>
      <c r="Y421">
        <v>572</v>
      </c>
      <c r="Z421">
        <v>17</v>
      </c>
      <c r="AA421">
        <v>1310</v>
      </c>
      <c r="AB421">
        <v>11783</v>
      </c>
      <c r="AC421">
        <v>41217</v>
      </c>
      <c r="AD421">
        <v>106743</v>
      </c>
      <c r="AE421">
        <v>147960</v>
      </c>
      <c r="AF421">
        <v>0.3510923385450867</v>
      </c>
      <c r="AG421" t="s">
        <v>576</v>
      </c>
      <c r="AH421">
        <v>13093</v>
      </c>
      <c r="AI421" t="s">
        <v>591</v>
      </c>
      <c r="AJ421">
        <v>12</v>
      </c>
    </row>
    <row r="422" spans="1:36" x14ac:dyDescent="0.35">
      <c r="A422" t="s">
        <v>113</v>
      </c>
      <c r="B422" t="s">
        <v>92</v>
      </c>
      <c r="C422" t="s">
        <v>1</v>
      </c>
      <c r="D422" t="s">
        <v>55</v>
      </c>
      <c r="E422">
        <v>499</v>
      </c>
      <c r="F422">
        <v>478</v>
      </c>
      <c r="G422">
        <v>491</v>
      </c>
      <c r="H422">
        <v>4963</v>
      </c>
      <c r="I422">
        <v>5537</v>
      </c>
      <c r="J422">
        <v>2261</v>
      </c>
      <c r="K422">
        <v>562</v>
      </c>
      <c r="L422">
        <v>878</v>
      </c>
      <c r="M422">
        <v>17990</v>
      </c>
      <c r="N422">
        <v>31982</v>
      </c>
      <c r="O422">
        <v>0</v>
      </c>
      <c r="P422">
        <v>36491</v>
      </c>
      <c r="Q422">
        <v>204</v>
      </c>
      <c r="R422">
        <v>3190</v>
      </c>
      <c r="S422">
        <v>9170</v>
      </c>
      <c r="T422">
        <v>3221</v>
      </c>
      <c r="U422">
        <v>5835</v>
      </c>
      <c r="V422">
        <v>4773</v>
      </c>
      <c r="W422">
        <v>5599</v>
      </c>
      <c r="X422">
        <v>911</v>
      </c>
      <c r="Y422">
        <v>12910</v>
      </c>
      <c r="Z422">
        <v>399</v>
      </c>
      <c r="AA422">
        <v>10496</v>
      </c>
      <c r="AB422">
        <v>790</v>
      </c>
      <c r="AC422">
        <v>69293</v>
      </c>
      <c r="AD422">
        <v>90337</v>
      </c>
      <c r="AE422">
        <v>159630</v>
      </c>
      <c r="AF422">
        <v>0.55059685440160155</v>
      </c>
      <c r="AG422" t="s">
        <v>565</v>
      </c>
      <c r="AH422">
        <v>977</v>
      </c>
      <c r="AI422" t="s">
        <v>580</v>
      </c>
      <c r="AJ422">
        <v>1</v>
      </c>
    </row>
    <row r="423" spans="1:36" x14ac:dyDescent="0.35">
      <c r="A423" t="s">
        <v>113</v>
      </c>
      <c r="B423" t="s">
        <v>92</v>
      </c>
      <c r="C423" t="s">
        <v>1</v>
      </c>
      <c r="D423" t="s">
        <v>55</v>
      </c>
      <c r="E423">
        <v>499</v>
      </c>
      <c r="F423">
        <v>478</v>
      </c>
      <c r="G423">
        <v>491</v>
      </c>
      <c r="H423">
        <v>4963</v>
      </c>
      <c r="I423">
        <v>5537</v>
      </c>
      <c r="J423">
        <v>2261</v>
      </c>
      <c r="K423">
        <v>562</v>
      </c>
      <c r="L423">
        <v>878</v>
      </c>
      <c r="M423">
        <v>17990</v>
      </c>
      <c r="N423">
        <v>31982</v>
      </c>
      <c r="O423">
        <v>0</v>
      </c>
      <c r="P423">
        <v>36491</v>
      </c>
      <c r="Q423">
        <v>204</v>
      </c>
      <c r="R423">
        <v>3190</v>
      </c>
      <c r="S423">
        <v>9170</v>
      </c>
      <c r="T423">
        <v>3221</v>
      </c>
      <c r="U423">
        <v>5835</v>
      </c>
      <c r="V423">
        <v>4773</v>
      </c>
      <c r="W423">
        <v>5599</v>
      </c>
      <c r="X423">
        <v>911</v>
      </c>
      <c r="Y423">
        <v>12910</v>
      </c>
      <c r="Z423">
        <v>399</v>
      </c>
      <c r="AA423">
        <v>10496</v>
      </c>
      <c r="AB423">
        <v>790</v>
      </c>
      <c r="AC423">
        <v>69293</v>
      </c>
      <c r="AD423">
        <v>90337</v>
      </c>
      <c r="AE423">
        <v>159630</v>
      </c>
      <c r="AF423">
        <v>0.55059685440160155</v>
      </c>
      <c r="AG423" t="s">
        <v>566</v>
      </c>
      <c r="AH423">
        <v>5454</v>
      </c>
      <c r="AI423" t="s">
        <v>581</v>
      </c>
      <c r="AJ423">
        <v>2</v>
      </c>
    </row>
    <row r="424" spans="1:36" x14ac:dyDescent="0.35">
      <c r="A424" t="s">
        <v>113</v>
      </c>
      <c r="B424" t="s">
        <v>92</v>
      </c>
      <c r="C424" t="s">
        <v>1</v>
      </c>
      <c r="D424" t="s">
        <v>55</v>
      </c>
      <c r="E424">
        <v>499</v>
      </c>
      <c r="F424">
        <v>478</v>
      </c>
      <c r="G424">
        <v>491</v>
      </c>
      <c r="H424">
        <v>4963</v>
      </c>
      <c r="I424">
        <v>5537</v>
      </c>
      <c r="J424">
        <v>2261</v>
      </c>
      <c r="K424">
        <v>562</v>
      </c>
      <c r="L424">
        <v>878</v>
      </c>
      <c r="M424">
        <v>17990</v>
      </c>
      <c r="N424">
        <v>31982</v>
      </c>
      <c r="O424">
        <v>0</v>
      </c>
      <c r="P424">
        <v>36491</v>
      </c>
      <c r="Q424">
        <v>204</v>
      </c>
      <c r="R424">
        <v>3190</v>
      </c>
      <c r="S424">
        <v>9170</v>
      </c>
      <c r="T424">
        <v>3221</v>
      </c>
      <c r="U424">
        <v>5835</v>
      </c>
      <c r="V424">
        <v>4773</v>
      </c>
      <c r="W424">
        <v>5599</v>
      </c>
      <c r="X424">
        <v>911</v>
      </c>
      <c r="Y424">
        <v>12910</v>
      </c>
      <c r="Z424">
        <v>399</v>
      </c>
      <c r="AA424">
        <v>10496</v>
      </c>
      <c r="AB424">
        <v>790</v>
      </c>
      <c r="AC424">
        <v>69293</v>
      </c>
      <c r="AD424">
        <v>90337</v>
      </c>
      <c r="AE424">
        <v>159630</v>
      </c>
      <c r="AF424">
        <v>0.55059685440160155</v>
      </c>
      <c r="AG424" t="s">
        <v>567</v>
      </c>
      <c r="AH424">
        <v>7798</v>
      </c>
      <c r="AI424" t="s">
        <v>582</v>
      </c>
      <c r="AJ424">
        <v>3</v>
      </c>
    </row>
    <row r="425" spans="1:36" x14ac:dyDescent="0.35">
      <c r="A425" t="s">
        <v>113</v>
      </c>
      <c r="B425" t="s">
        <v>92</v>
      </c>
      <c r="C425" t="s">
        <v>1</v>
      </c>
      <c r="D425" t="s">
        <v>55</v>
      </c>
      <c r="E425">
        <v>499</v>
      </c>
      <c r="F425">
        <v>478</v>
      </c>
      <c r="G425">
        <v>491</v>
      </c>
      <c r="H425">
        <v>4963</v>
      </c>
      <c r="I425">
        <v>5537</v>
      </c>
      <c r="J425">
        <v>2261</v>
      </c>
      <c r="K425">
        <v>562</v>
      </c>
      <c r="L425">
        <v>878</v>
      </c>
      <c r="M425">
        <v>17990</v>
      </c>
      <c r="N425">
        <v>31982</v>
      </c>
      <c r="O425">
        <v>0</v>
      </c>
      <c r="P425">
        <v>36491</v>
      </c>
      <c r="Q425">
        <v>204</v>
      </c>
      <c r="R425">
        <v>3190</v>
      </c>
      <c r="S425">
        <v>9170</v>
      </c>
      <c r="T425">
        <v>3221</v>
      </c>
      <c r="U425">
        <v>5835</v>
      </c>
      <c r="V425">
        <v>4773</v>
      </c>
      <c r="W425">
        <v>5599</v>
      </c>
      <c r="X425">
        <v>911</v>
      </c>
      <c r="Y425">
        <v>12910</v>
      </c>
      <c r="Z425">
        <v>399</v>
      </c>
      <c r="AA425">
        <v>10496</v>
      </c>
      <c r="AB425">
        <v>790</v>
      </c>
      <c r="AC425">
        <v>69293</v>
      </c>
      <c r="AD425">
        <v>90337</v>
      </c>
      <c r="AE425">
        <v>159630</v>
      </c>
      <c r="AF425">
        <v>0.55059685440160155</v>
      </c>
      <c r="AG425" t="s">
        <v>568</v>
      </c>
      <c r="AH425">
        <v>1440</v>
      </c>
      <c r="AI425" t="s">
        <v>583</v>
      </c>
      <c r="AJ425">
        <v>4</v>
      </c>
    </row>
    <row r="426" spans="1:36" x14ac:dyDescent="0.35">
      <c r="A426" t="s">
        <v>113</v>
      </c>
      <c r="B426" t="s">
        <v>92</v>
      </c>
      <c r="C426" t="s">
        <v>1</v>
      </c>
      <c r="D426" t="s">
        <v>55</v>
      </c>
      <c r="E426">
        <v>499</v>
      </c>
      <c r="F426">
        <v>478</v>
      </c>
      <c r="G426">
        <v>491</v>
      </c>
      <c r="H426">
        <v>4963</v>
      </c>
      <c r="I426">
        <v>5537</v>
      </c>
      <c r="J426">
        <v>2261</v>
      </c>
      <c r="K426">
        <v>562</v>
      </c>
      <c r="L426">
        <v>878</v>
      </c>
      <c r="M426">
        <v>17990</v>
      </c>
      <c r="N426">
        <v>31982</v>
      </c>
      <c r="O426">
        <v>0</v>
      </c>
      <c r="P426">
        <v>36491</v>
      </c>
      <c r="Q426">
        <v>204</v>
      </c>
      <c r="R426">
        <v>3190</v>
      </c>
      <c r="S426">
        <v>9170</v>
      </c>
      <c r="T426">
        <v>3221</v>
      </c>
      <c r="U426">
        <v>5835</v>
      </c>
      <c r="V426">
        <v>4773</v>
      </c>
      <c r="W426">
        <v>5599</v>
      </c>
      <c r="X426">
        <v>911</v>
      </c>
      <c r="Y426">
        <v>12910</v>
      </c>
      <c r="Z426">
        <v>399</v>
      </c>
      <c r="AA426">
        <v>10496</v>
      </c>
      <c r="AB426">
        <v>790</v>
      </c>
      <c r="AC426">
        <v>69293</v>
      </c>
      <c r="AD426">
        <v>90337</v>
      </c>
      <c r="AE426">
        <v>159630</v>
      </c>
      <c r="AF426">
        <v>0.55059685440160155</v>
      </c>
      <c r="AG426" t="s">
        <v>569</v>
      </c>
      <c r="AH426">
        <v>49972</v>
      </c>
      <c r="AI426" t="s">
        <v>584</v>
      </c>
      <c r="AJ426">
        <v>5</v>
      </c>
    </row>
    <row r="427" spans="1:36" x14ac:dyDescent="0.35">
      <c r="A427" t="s">
        <v>113</v>
      </c>
      <c r="B427" t="s">
        <v>92</v>
      </c>
      <c r="C427" t="s">
        <v>1</v>
      </c>
      <c r="D427" t="s">
        <v>55</v>
      </c>
      <c r="E427">
        <v>499</v>
      </c>
      <c r="F427">
        <v>478</v>
      </c>
      <c r="G427">
        <v>491</v>
      </c>
      <c r="H427">
        <v>4963</v>
      </c>
      <c r="I427">
        <v>5537</v>
      </c>
      <c r="J427">
        <v>2261</v>
      </c>
      <c r="K427">
        <v>562</v>
      </c>
      <c r="L427">
        <v>878</v>
      </c>
      <c r="M427">
        <v>17990</v>
      </c>
      <c r="N427">
        <v>31982</v>
      </c>
      <c r="O427">
        <v>0</v>
      </c>
      <c r="P427">
        <v>36491</v>
      </c>
      <c r="Q427">
        <v>204</v>
      </c>
      <c r="R427">
        <v>3190</v>
      </c>
      <c r="S427">
        <v>9170</v>
      </c>
      <c r="T427">
        <v>3221</v>
      </c>
      <c r="U427">
        <v>5835</v>
      </c>
      <c r="V427">
        <v>4773</v>
      </c>
      <c r="W427">
        <v>5599</v>
      </c>
      <c r="X427">
        <v>911</v>
      </c>
      <c r="Y427">
        <v>12910</v>
      </c>
      <c r="Z427">
        <v>399</v>
      </c>
      <c r="AA427">
        <v>10496</v>
      </c>
      <c r="AB427">
        <v>790</v>
      </c>
      <c r="AC427">
        <v>69293</v>
      </c>
      <c r="AD427">
        <v>90337</v>
      </c>
      <c r="AE427">
        <v>159630</v>
      </c>
      <c r="AF427">
        <v>0.55059685440160155</v>
      </c>
      <c r="AG427" t="s">
        <v>570</v>
      </c>
      <c r="AH427">
        <v>36491</v>
      </c>
      <c r="AI427" t="s">
        <v>585</v>
      </c>
      <c r="AJ427">
        <v>6</v>
      </c>
    </row>
    <row r="428" spans="1:36" x14ac:dyDescent="0.35">
      <c r="A428" t="s">
        <v>113</v>
      </c>
      <c r="B428" t="s">
        <v>92</v>
      </c>
      <c r="C428" t="s">
        <v>1</v>
      </c>
      <c r="D428" t="s">
        <v>55</v>
      </c>
      <c r="E428">
        <v>499</v>
      </c>
      <c r="F428">
        <v>478</v>
      </c>
      <c r="G428">
        <v>491</v>
      </c>
      <c r="H428">
        <v>4963</v>
      </c>
      <c r="I428">
        <v>5537</v>
      </c>
      <c r="J428">
        <v>2261</v>
      </c>
      <c r="K428">
        <v>562</v>
      </c>
      <c r="L428">
        <v>878</v>
      </c>
      <c r="M428">
        <v>17990</v>
      </c>
      <c r="N428">
        <v>31982</v>
      </c>
      <c r="O428">
        <v>0</v>
      </c>
      <c r="P428">
        <v>36491</v>
      </c>
      <c r="Q428">
        <v>204</v>
      </c>
      <c r="R428">
        <v>3190</v>
      </c>
      <c r="S428">
        <v>9170</v>
      </c>
      <c r="T428">
        <v>3221</v>
      </c>
      <c r="U428">
        <v>5835</v>
      </c>
      <c r="V428">
        <v>4773</v>
      </c>
      <c r="W428">
        <v>5599</v>
      </c>
      <c r="X428">
        <v>911</v>
      </c>
      <c r="Y428">
        <v>12910</v>
      </c>
      <c r="Z428">
        <v>399</v>
      </c>
      <c r="AA428">
        <v>10496</v>
      </c>
      <c r="AB428">
        <v>790</v>
      </c>
      <c r="AC428">
        <v>69293</v>
      </c>
      <c r="AD428">
        <v>90337</v>
      </c>
      <c r="AE428">
        <v>159630</v>
      </c>
      <c r="AF428">
        <v>0.55059685440160155</v>
      </c>
      <c r="AG428" t="s">
        <v>571</v>
      </c>
      <c r="AH428">
        <v>3394</v>
      </c>
      <c r="AI428" t="s">
        <v>586</v>
      </c>
      <c r="AJ428">
        <v>7</v>
      </c>
    </row>
    <row r="429" spans="1:36" x14ac:dyDescent="0.35">
      <c r="A429" t="s">
        <v>113</v>
      </c>
      <c r="B429" t="s">
        <v>92</v>
      </c>
      <c r="C429" t="s">
        <v>1</v>
      </c>
      <c r="D429" t="s">
        <v>55</v>
      </c>
      <c r="E429">
        <v>499</v>
      </c>
      <c r="F429">
        <v>478</v>
      </c>
      <c r="G429">
        <v>491</v>
      </c>
      <c r="H429">
        <v>4963</v>
      </c>
      <c r="I429">
        <v>5537</v>
      </c>
      <c r="J429">
        <v>2261</v>
      </c>
      <c r="K429">
        <v>562</v>
      </c>
      <c r="L429">
        <v>878</v>
      </c>
      <c r="M429">
        <v>17990</v>
      </c>
      <c r="N429">
        <v>31982</v>
      </c>
      <c r="O429">
        <v>0</v>
      </c>
      <c r="P429">
        <v>36491</v>
      </c>
      <c r="Q429">
        <v>204</v>
      </c>
      <c r="R429">
        <v>3190</v>
      </c>
      <c r="S429">
        <v>9170</v>
      </c>
      <c r="T429">
        <v>3221</v>
      </c>
      <c r="U429">
        <v>5835</v>
      </c>
      <c r="V429">
        <v>4773</v>
      </c>
      <c r="W429">
        <v>5599</v>
      </c>
      <c r="X429">
        <v>911</v>
      </c>
      <c r="Y429">
        <v>12910</v>
      </c>
      <c r="Z429">
        <v>399</v>
      </c>
      <c r="AA429">
        <v>10496</v>
      </c>
      <c r="AB429">
        <v>790</v>
      </c>
      <c r="AC429">
        <v>69293</v>
      </c>
      <c r="AD429">
        <v>90337</v>
      </c>
      <c r="AE429">
        <v>159630</v>
      </c>
      <c r="AF429">
        <v>0.55059685440160155</v>
      </c>
      <c r="AG429" t="s">
        <v>572</v>
      </c>
      <c r="AH429">
        <v>12391</v>
      </c>
      <c r="AI429" t="s">
        <v>587</v>
      </c>
      <c r="AJ429">
        <v>8</v>
      </c>
    </row>
    <row r="430" spans="1:36" x14ac:dyDescent="0.35">
      <c r="A430" t="s">
        <v>113</v>
      </c>
      <c r="B430" t="s">
        <v>92</v>
      </c>
      <c r="C430" t="s">
        <v>1</v>
      </c>
      <c r="D430" t="s">
        <v>55</v>
      </c>
      <c r="E430">
        <v>499</v>
      </c>
      <c r="F430">
        <v>478</v>
      </c>
      <c r="G430">
        <v>491</v>
      </c>
      <c r="H430">
        <v>4963</v>
      </c>
      <c r="I430">
        <v>5537</v>
      </c>
      <c r="J430">
        <v>2261</v>
      </c>
      <c r="K430">
        <v>562</v>
      </c>
      <c r="L430">
        <v>878</v>
      </c>
      <c r="M430">
        <v>17990</v>
      </c>
      <c r="N430">
        <v>31982</v>
      </c>
      <c r="O430">
        <v>0</v>
      </c>
      <c r="P430">
        <v>36491</v>
      </c>
      <c r="Q430">
        <v>204</v>
      </c>
      <c r="R430">
        <v>3190</v>
      </c>
      <c r="S430">
        <v>9170</v>
      </c>
      <c r="T430">
        <v>3221</v>
      </c>
      <c r="U430">
        <v>5835</v>
      </c>
      <c r="V430">
        <v>4773</v>
      </c>
      <c r="W430">
        <v>5599</v>
      </c>
      <c r="X430">
        <v>911</v>
      </c>
      <c r="Y430">
        <v>12910</v>
      </c>
      <c r="Z430">
        <v>399</v>
      </c>
      <c r="AA430">
        <v>10496</v>
      </c>
      <c r="AB430">
        <v>790</v>
      </c>
      <c r="AC430">
        <v>69293</v>
      </c>
      <c r="AD430">
        <v>90337</v>
      </c>
      <c r="AE430">
        <v>159630</v>
      </c>
      <c r="AF430">
        <v>0.55059685440160155</v>
      </c>
      <c r="AG430" t="s">
        <v>573</v>
      </c>
      <c r="AH430">
        <v>10608</v>
      </c>
      <c r="AI430" t="s">
        <v>588</v>
      </c>
      <c r="AJ430">
        <v>9</v>
      </c>
    </row>
    <row r="431" spans="1:36" x14ac:dyDescent="0.35">
      <c r="A431" t="s">
        <v>113</v>
      </c>
      <c r="B431" t="s">
        <v>92</v>
      </c>
      <c r="C431" t="s">
        <v>1</v>
      </c>
      <c r="D431" t="s">
        <v>55</v>
      </c>
      <c r="E431">
        <v>499</v>
      </c>
      <c r="F431">
        <v>478</v>
      </c>
      <c r="G431">
        <v>491</v>
      </c>
      <c r="H431">
        <v>4963</v>
      </c>
      <c r="I431">
        <v>5537</v>
      </c>
      <c r="J431">
        <v>2261</v>
      </c>
      <c r="K431">
        <v>562</v>
      </c>
      <c r="L431">
        <v>878</v>
      </c>
      <c r="M431">
        <v>17990</v>
      </c>
      <c r="N431">
        <v>31982</v>
      </c>
      <c r="O431">
        <v>0</v>
      </c>
      <c r="P431">
        <v>36491</v>
      </c>
      <c r="Q431">
        <v>204</v>
      </c>
      <c r="R431">
        <v>3190</v>
      </c>
      <c r="S431">
        <v>9170</v>
      </c>
      <c r="T431">
        <v>3221</v>
      </c>
      <c r="U431">
        <v>5835</v>
      </c>
      <c r="V431">
        <v>4773</v>
      </c>
      <c r="W431">
        <v>5599</v>
      </c>
      <c r="X431">
        <v>911</v>
      </c>
      <c r="Y431">
        <v>12910</v>
      </c>
      <c r="Z431">
        <v>399</v>
      </c>
      <c r="AA431">
        <v>10496</v>
      </c>
      <c r="AB431">
        <v>790</v>
      </c>
      <c r="AC431">
        <v>69293</v>
      </c>
      <c r="AD431">
        <v>90337</v>
      </c>
      <c r="AE431">
        <v>159630</v>
      </c>
      <c r="AF431">
        <v>0.55059685440160155</v>
      </c>
      <c r="AG431" t="s">
        <v>574</v>
      </c>
      <c r="AH431">
        <v>6510</v>
      </c>
      <c r="AI431" t="s">
        <v>589</v>
      </c>
      <c r="AJ431">
        <v>10</v>
      </c>
    </row>
    <row r="432" spans="1:36" x14ac:dyDescent="0.35">
      <c r="A432" t="s">
        <v>113</v>
      </c>
      <c r="B432" t="s">
        <v>92</v>
      </c>
      <c r="C432" t="s">
        <v>1</v>
      </c>
      <c r="D432" t="s">
        <v>55</v>
      </c>
      <c r="E432">
        <v>499</v>
      </c>
      <c r="F432">
        <v>478</v>
      </c>
      <c r="G432">
        <v>491</v>
      </c>
      <c r="H432">
        <v>4963</v>
      </c>
      <c r="I432">
        <v>5537</v>
      </c>
      <c r="J432">
        <v>2261</v>
      </c>
      <c r="K432">
        <v>562</v>
      </c>
      <c r="L432">
        <v>878</v>
      </c>
      <c r="M432">
        <v>17990</v>
      </c>
      <c r="N432">
        <v>31982</v>
      </c>
      <c r="O432">
        <v>0</v>
      </c>
      <c r="P432">
        <v>36491</v>
      </c>
      <c r="Q432">
        <v>204</v>
      </c>
      <c r="R432">
        <v>3190</v>
      </c>
      <c r="S432">
        <v>9170</v>
      </c>
      <c r="T432">
        <v>3221</v>
      </c>
      <c r="U432">
        <v>5835</v>
      </c>
      <c r="V432">
        <v>4773</v>
      </c>
      <c r="W432">
        <v>5599</v>
      </c>
      <c r="X432">
        <v>911</v>
      </c>
      <c r="Y432">
        <v>12910</v>
      </c>
      <c r="Z432">
        <v>399</v>
      </c>
      <c r="AA432">
        <v>10496</v>
      </c>
      <c r="AB432">
        <v>790</v>
      </c>
      <c r="AC432">
        <v>69293</v>
      </c>
      <c r="AD432">
        <v>90337</v>
      </c>
      <c r="AE432">
        <v>159630</v>
      </c>
      <c r="AF432">
        <v>0.55059685440160155</v>
      </c>
      <c r="AG432" t="s">
        <v>575</v>
      </c>
      <c r="AH432">
        <v>13309</v>
      </c>
      <c r="AI432" t="s">
        <v>590</v>
      </c>
      <c r="AJ432">
        <v>11</v>
      </c>
    </row>
    <row r="433" spans="1:36" x14ac:dyDescent="0.35">
      <c r="A433" t="s">
        <v>113</v>
      </c>
      <c r="B433" t="s">
        <v>92</v>
      </c>
      <c r="C433" t="s">
        <v>1</v>
      </c>
      <c r="D433" t="s">
        <v>55</v>
      </c>
      <c r="E433">
        <v>499</v>
      </c>
      <c r="F433">
        <v>478</v>
      </c>
      <c r="G433">
        <v>491</v>
      </c>
      <c r="H433">
        <v>4963</v>
      </c>
      <c r="I433">
        <v>5537</v>
      </c>
      <c r="J433">
        <v>2261</v>
      </c>
      <c r="K433">
        <v>562</v>
      </c>
      <c r="L433">
        <v>878</v>
      </c>
      <c r="M433">
        <v>17990</v>
      </c>
      <c r="N433">
        <v>31982</v>
      </c>
      <c r="O433">
        <v>0</v>
      </c>
      <c r="P433">
        <v>36491</v>
      </c>
      <c r="Q433">
        <v>204</v>
      </c>
      <c r="R433">
        <v>3190</v>
      </c>
      <c r="S433">
        <v>9170</v>
      </c>
      <c r="T433">
        <v>3221</v>
      </c>
      <c r="U433">
        <v>5835</v>
      </c>
      <c r="V433">
        <v>4773</v>
      </c>
      <c r="W433">
        <v>5599</v>
      </c>
      <c r="X433">
        <v>911</v>
      </c>
      <c r="Y433">
        <v>12910</v>
      </c>
      <c r="Z433">
        <v>399</v>
      </c>
      <c r="AA433">
        <v>10496</v>
      </c>
      <c r="AB433">
        <v>790</v>
      </c>
      <c r="AC433">
        <v>69293</v>
      </c>
      <c r="AD433">
        <v>90337</v>
      </c>
      <c r="AE433">
        <v>159630</v>
      </c>
      <c r="AF433">
        <v>0.55059685440160155</v>
      </c>
      <c r="AG433" t="s">
        <v>576</v>
      </c>
      <c r="AH433">
        <v>11286</v>
      </c>
      <c r="AI433" t="s">
        <v>591</v>
      </c>
      <c r="AJ433">
        <v>12</v>
      </c>
    </row>
    <row r="434" spans="1:36" x14ac:dyDescent="0.35">
      <c r="A434" t="s">
        <v>114</v>
      </c>
      <c r="B434" t="s">
        <v>92</v>
      </c>
      <c r="C434" t="s">
        <v>23</v>
      </c>
      <c r="D434" t="s">
        <v>55</v>
      </c>
      <c r="E434">
        <v>2220</v>
      </c>
      <c r="F434">
        <v>1815</v>
      </c>
      <c r="G434">
        <v>8591</v>
      </c>
      <c r="H434">
        <v>746</v>
      </c>
      <c r="I434">
        <v>3994</v>
      </c>
      <c r="J434">
        <v>6515</v>
      </c>
      <c r="K434">
        <v>14106</v>
      </c>
      <c r="L434">
        <v>6947</v>
      </c>
      <c r="M434">
        <v>99</v>
      </c>
      <c r="N434">
        <v>9774</v>
      </c>
      <c r="O434">
        <v>396</v>
      </c>
      <c r="P434">
        <v>4004</v>
      </c>
      <c r="Q434">
        <v>1591</v>
      </c>
      <c r="R434">
        <v>2196</v>
      </c>
      <c r="S434">
        <v>109</v>
      </c>
      <c r="T434">
        <v>5308</v>
      </c>
      <c r="U434">
        <v>9404</v>
      </c>
      <c r="V434">
        <v>7094</v>
      </c>
      <c r="W434">
        <v>1399</v>
      </c>
      <c r="X434">
        <v>12582</v>
      </c>
      <c r="Y434">
        <v>6330</v>
      </c>
      <c r="Z434">
        <v>9494</v>
      </c>
      <c r="AA434">
        <v>5792</v>
      </c>
      <c r="AB434">
        <v>1730</v>
      </c>
      <c r="AC434">
        <v>54031</v>
      </c>
      <c r="AD434">
        <v>68205</v>
      </c>
      <c r="AE434">
        <v>122236</v>
      </c>
      <c r="AF434">
        <v>0.10990607928092791</v>
      </c>
      <c r="AG434" t="s">
        <v>565</v>
      </c>
      <c r="AH434">
        <v>4035</v>
      </c>
      <c r="AI434" t="s">
        <v>580</v>
      </c>
      <c r="AJ434">
        <v>1</v>
      </c>
    </row>
    <row r="435" spans="1:36" x14ac:dyDescent="0.35">
      <c r="A435" t="s">
        <v>114</v>
      </c>
      <c r="B435" t="s">
        <v>92</v>
      </c>
      <c r="C435" t="s">
        <v>23</v>
      </c>
      <c r="D435" t="s">
        <v>55</v>
      </c>
      <c r="E435">
        <v>2220</v>
      </c>
      <c r="F435">
        <v>1815</v>
      </c>
      <c r="G435">
        <v>8591</v>
      </c>
      <c r="H435">
        <v>746</v>
      </c>
      <c r="I435">
        <v>3994</v>
      </c>
      <c r="J435">
        <v>6515</v>
      </c>
      <c r="K435">
        <v>14106</v>
      </c>
      <c r="L435">
        <v>6947</v>
      </c>
      <c r="M435">
        <v>99</v>
      </c>
      <c r="N435">
        <v>9774</v>
      </c>
      <c r="O435">
        <v>396</v>
      </c>
      <c r="P435">
        <v>4004</v>
      </c>
      <c r="Q435">
        <v>1591</v>
      </c>
      <c r="R435">
        <v>2196</v>
      </c>
      <c r="S435">
        <v>109</v>
      </c>
      <c r="T435">
        <v>5308</v>
      </c>
      <c r="U435">
        <v>9404</v>
      </c>
      <c r="V435">
        <v>7094</v>
      </c>
      <c r="W435">
        <v>1399</v>
      </c>
      <c r="X435">
        <v>12582</v>
      </c>
      <c r="Y435">
        <v>6330</v>
      </c>
      <c r="Z435">
        <v>9494</v>
      </c>
      <c r="AA435">
        <v>5792</v>
      </c>
      <c r="AB435">
        <v>1730</v>
      </c>
      <c r="AC435">
        <v>54031</v>
      </c>
      <c r="AD435">
        <v>68205</v>
      </c>
      <c r="AE435">
        <v>122236</v>
      </c>
      <c r="AF435">
        <v>0.10990607928092791</v>
      </c>
      <c r="AG435" t="s">
        <v>566</v>
      </c>
      <c r="AH435">
        <v>9337</v>
      </c>
      <c r="AI435" t="s">
        <v>581</v>
      </c>
      <c r="AJ435">
        <v>2</v>
      </c>
    </row>
    <row r="436" spans="1:36" x14ac:dyDescent="0.35">
      <c r="A436" t="s">
        <v>114</v>
      </c>
      <c r="B436" t="s">
        <v>92</v>
      </c>
      <c r="C436" t="s">
        <v>23</v>
      </c>
      <c r="D436" t="s">
        <v>55</v>
      </c>
      <c r="E436">
        <v>2220</v>
      </c>
      <c r="F436">
        <v>1815</v>
      </c>
      <c r="G436">
        <v>8591</v>
      </c>
      <c r="H436">
        <v>746</v>
      </c>
      <c r="I436">
        <v>3994</v>
      </c>
      <c r="J436">
        <v>6515</v>
      </c>
      <c r="K436">
        <v>14106</v>
      </c>
      <c r="L436">
        <v>6947</v>
      </c>
      <c r="M436">
        <v>99</v>
      </c>
      <c r="N436">
        <v>9774</v>
      </c>
      <c r="O436">
        <v>396</v>
      </c>
      <c r="P436">
        <v>4004</v>
      </c>
      <c r="Q436">
        <v>1591</v>
      </c>
      <c r="R436">
        <v>2196</v>
      </c>
      <c r="S436">
        <v>109</v>
      </c>
      <c r="T436">
        <v>5308</v>
      </c>
      <c r="U436">
        <v>9404</v>
      </c>
      <c r="V436">
        <v>7094</v>
      </c>
      <c r="W436">
        <v>1399</v>
      </c>
      <c r="X436">
        <v>12582</v>
      </c>
      <c r="Y436">
        <v>6330</v>
      </c>
      <c r="Z436">
        <v>9494</v>
      </c>
      <c r="AA436">
        <v>5792</v>
      </c>
      <c r="AB436">
        <v>1730</v>
      </c>
      <c r="AC436">
        <v>54031</v>
      </c>
      <c r="AD436">
        <v>68205</v>
      </c>
      <c r="AE436">
        <v>122236</v>
      </c>
      <c r="AF436">
        <v>0.10990607928092791</v>
      </c>
      <c r="AG436" t="s">
        <v>567</v>
      </c>
      <c r="AH436">
        <v>10509</v>
      </c>
      <c r="AI436" t="s">
        <v>582</v>
      </c>
      <c r="AJ436">
        <v>3</v>
      </c>
    </row>
    <row r="437" spans="1:36" x14ac:dyDescent="0.35">
      <c r="A437" t="s">
        <v>114</v>
      </c>
      <c r="B437" t="s">
        <v>92</v>
      </c>
      <c r="C437" t="s">
        <v>23</v>
      </c>
      <c r="D437" t="s">
        <v>55</v>
      </c>
      <c r="E437">
        <v>2220</v>
      </c>
      <c r="F437">
        <v>1815</v>
      </c>
      <c r="G437">
        <v>8591</v>
      </c>
      <c r="H437">
        <v>746</v>
      </c>
      <c r="I437">
        <v>3994</v>
      </c>
      <c r="J437">
        <v>6515</v>
      </c>
      <c r="K437">
        <v>14106</v>
      </c>
      <c r="L437">
        <v>6947</v>
      </c>
      <c r="M437">
        <v>99</v>
      </c>
      <c r="N437">
        <v>9774</v>
      </c>
      <c r="O437">
        <v>396</v>
      </c>
      <c r="P437">
        <v>4004</v>
      </c>
      <c r="Q437">
        <v>1591</v>
      </c>
      <c r="R437">
        <v>2196</v>
      </c>
      <c r="S437">
        <v>109</v>
      </c>
      <c r="T437">
        <v>5308</v>
      </c>
      <c r="U437">
        <v>9404</v>
      </c>
      <c r="V437">
        <v>7094</v>
      </c>
      <c r="W437">
        <v>1399</v>
      </c>
      <c r="X437">
        <v>12582</v>
      </c>
      <c r="Y437">
        <v>6330</v>
      </c>
      <c r="Z437">
        <v>9494</v>
      </c>
      <c r="AA437">
        <v>5792</v>
      </c>
      <c r="AB437">
        <v>1730</v>
      </c>
      <c r="AC437">
        <v>54031</v>
      </c>
      <c r="AD437">
        <v>68205</v>
      </c>
      <c r="AE437">
        <v>122236</v>
      </c>
      <c r="AF437">
        <v>0.10990607928092791</v>
      </c>
      <c r="AG437" t="s">
        <v>568</v>
      </c>
      <c r="AH437">
        <v>21053</v>
      </c>
      <c r="AI437" t="s">
        <v>583</v>
      </c>
      <c r="AJ437">
        <v>4</v>
      </c>
    </row>
    <row r="438" spans="1:36" x14ac:dyDescent="0.35">
      <c r="A438" t="s">
        <v>114</v>
      </c>
      <c r="B438" t="s">
        <v>92</v>
      </c>
      <c r="C438" t="s">
        <v>23</v>
      </c>
      <c r="D438" t="s">
        <v>55</v>
      </c>
      <c r="E438">
        <v>2220</v>
      </c>
      <c r="F438">
        <v>1815</v>
      </c>
      <c r="G438">
        <v>8591</v>
      </c>
      <c r="H438">
        <v>746</v>
      </c>
      <c r="I438">
        <v>3994</v>
      </c>
      <c r="J438">
        <v>6515</v>
      </c>
      <c r="K438">
        <v>14106</v>
      </c>
      <c r="L438">
        <v>6947</v>
      </c>
      <c r="M438">
        <v>99</v>
      </c>
      <c r="N438">
        <v>9774</v>
      </c>
      <c r="O438">
        <v>396</v>
      </c>
      <c r="P438">
        <v>4004</v>
      </c>
      <c r="Q438">
        <v>1591</v>
      </c>
      <c r="R438">
        <v>2196</v>
      </c>
      <c r="S438">
        <v>109</v>
      </c>
      <c r="T438">
        <v>5308</v>
      </c>
      <c r="U438">
        <v>9404</v>
      </c>
      <c r="V438">
        <v>7094</v>
      </c>
      <c r="W438">
        <v>1399</v>
      </c>
      <c r="X438">
        <v>12582</v>
      </c>
      <c r="Y438">
        <v>6330</v>
      </c>
      <c r="Z438">
        <v>9494</v>
      </c>
      <c r="AA438">
        <v>5792</v>
      </c>
      <c r="AB438">
        <v>1730</v>
      </c>
      <c r="AC438">
        <v>54031</v>
      </c>
      <c r="AD438">
        <v>68205</v>
      </c>
      <c r="AE438">
        <v>122236</v>
      </c>
      <c r="AF438">
        <v>0.10990607928092791</v>
      </c>
      <c r="AG438" t="s">
        <v>569</v>
      </c>
      <c r="AH438">
        <v>9873</v>
      </c>
      <c r="AI438" t="s">
        <v>584</v>
      </c>
      <c r="AJ438">
        <v>5</v>
      </c>
    </row>
    <row r="439" spans="1:36" x14ac:dyDescent="0.35">
      <c r="A439" t="s">
        <v>114</v>
      </c>
      <c r="B439" t="s">
        <v>92</v>
      </c>
      <c r="C439" t="s">
        <v>23</v>
      </c>
      <c r="D439" t="s">
        <v>55</v>
      </c>
      <c r="E439">
        <v>2220</v>
      </c>
      <c r="F439">
        <v>1815</v>
      </c>
      <c r="G439">
        <v>8591</v>
      </c>
      <c r="H439">
        <v>746</v>
      </c>
      <c r="I439">
        <v>3994</v>
      </c>
      <c r="J439">
        <v>6515</v>
      </c>
      <c r="K439">
        <v>14106</v>
      </c>
      <c r="L439">
        <v>6947</v>
      </c>
      <c r="M439">
        <v>99</v>
      </c>
      <c r="N439">
        <v>9774</v>
      </c>
      <c r="O439">
        <v>396</v>
      </c>
      <c r="P439">
        <v>4004</v>
      </c>
      <c r="Q439">
        <v>1591</v>
      </c>
      <c r="R439">
        <v>2196</v>
      </c>
      <c r="S439">
        <v>109</v>
      </c>
      <c r="T439">
        <v>5308</v>
      </c>
      <c r="U439">
        <v>9404</v>
      </c>
      <c r="V439">
        <v>7094</v>
      </c>
      <c r="W439">
        <v>1399</v>
      </c>
      <c r="X439">
        <v>12582</v>
      </c>
      <c r="Y439">
        <v>6330</v>
      </c>
      <c r="Z439">
        <v>9494</v>
      </c>
      <c r="AA439">
        <v>5792</v>
      </c>
      <c r="AB439">
        <v>1730</v>
      </c>
      <c r="AC439">
        <v>54031</v>
      </c>
      <c r="AD439">
        <v>68205</v>
      </c>
      <c r="AE439">
        <v>122236</v>
      </c>
      <c r="AF439">
        <v>0.10990607928092791</v>
      </c>
      <c r="AG439" t="s">
        <v>570</v>
      </c>
      <c r="AH439">
        <v>4400</v>
      </c>
      <c r="AI439" t="s">
        <v>585</v>
      </c>
      <c r="AJ439">
        <v>6</v>
      </c>
    </row>
    <row r="440" spans="1:36" x14ac:dyDescent="0.35">
      <c r="A440" t="s">
        <v>114</v>
      </c>
      <c r="B440" t="s">
        <v>92</v>
      </c>
      <c r="C440" t="s">
        <v>23</v>
      </c>
      <c r="D440" t="s">
        <v>55</v>
      </c>
      <c r="E440">
        <v>2220</v>
      </c>
      <c r="F440">
        <v>1815</v>
      </c>
      <c r="G440">
        <v>8591</v>
      </c>
      <c r="H440">
        <v>746</v>
      </c>
      <c r="I440">
        <v>3994</v>
      </c>
      <c r="J440">
        <v>6515</v>
      </c>
      <c r="K440">
        <v>14106</v>
      </c>
      <c r="L440">
        <v>6947</v>
      </c>
      <c r="M440">
        <v>99</v>
      </c>
      <c r="N440">
        <v>9774</v>
      </c>
      <c r="O440">
        <v>396</v>
      </c>
      <c r="P440">
        <v>4004</v>
      </c>
      <c r="Q440">
        <v>1591</v>
      </c>
      <c r="R440">
        <v>2196</v>
      </c>
      <c r="S440">
        <v>109</v>
      </c>
      <c r="T440">
        <v>5308</v>
      </c>
      <c r="U440">
        <v>9404</v>
      </c>
      <c r="V440">
        <v>7094</v>
      </c>
      <c r="W440">
        <v>1399</v>
      </c>
      <c r="X440">
        <v>12582</v>
      </c>
      <c r="Y440">
        <v>6330</v>
      </c>
      <c r="Z440">
        <v>9494</v>
      </c>
      <c r="AA440">
        <v>5792</v>
      </c>
      <c r="AB440">
        <v>1730</v>
      </c>
      <c r="AC440">
        <v>54031</v>
      </c>
      <c r="AD440">
        <v>68205</v>
      </c>
      <c r="AE440">
        <v>122236</v>
      </c>
      <c r="AF440">
        <v>0.10990607928092791</v>
      </c>
      <c r="AG440" t="s">
        <v>571</v>
      </c>
      <c r="AH440">
        <v>3787</v>
      </c>
      <c r="AI440" t="s">
        <v>586</v>
      </c>
      <c r="AJ440">
        <v>7</v>
      </c>
    </row>
    <row r="441" spans="1:36" x14ac:dyDescent="0.35">
      <c r="A441" t="s">
        <v>114</v>
      </c>
      <c r="B441" t="s">
        <v>92</v>
      </c>
      <c r="C441" t="s">
        <v>23</v>
      </c>
      <c r="D441" t="s">
        <v>55</v>
      </c>
      <c r="E441">
        <v>2220</v>
      </c>
      <c r="F441">
        <v>1815</v>
      </c>
      <c r="G441">
        <v>8591</v>
      </c>
      <c r="H441">
        <v>746</v>
      </c>
      <c r="I441">
        <v>3994</v>
      </c>
      <c r="J441">
        <v>6515</v>
      </c>
      <c r="K441">
        <v>14106</v>
      </c>
      <c r="L441">
        <v>6947</v>
      </c>
      <c r="M441">
        <v>99</v>
      </c>
      <c r="N441">
        <v>9774</v>
      </c>
      <c r="O441">
        <v>396</v>
      </c>
      <c r="P441">
        <v>4004</v>
      </c>
      <c r="Q441">
        <v>1591</v>
      </c>
      <c r="R441">
        <v>2196</v>
      </c>
      <c r="S441">
        <v>109</v>
      </c>
      <c r="T441">
        <v>5308</v>
      </c>
      <c r="U441">
        <v>9404</v>
      </c>
      <c r="V441">
        <v>7094</v>
      </c>
      <c r="W441">
        <v>1399</v>
      </c>
      <c r="X441">
        <v>12582</v>
      </c>
      <c r="Y441">
        <v>6330</v>
      </c>
      <c r="Z441">
        <v>9494</v>
      </c>
      <c r="AA441">
        <v>5792</v>
      </c>
      <c r="AB441">
        <v>1730</v>
      </c>
      <c r="AC441">
        <v>54031</v>
      </c>
      <c r="AD441">
        <v>68205</v>
      </c>
      <c r="AE441">
        <v>122236</v>
      </c>
      <c r="AF441">
        <v>0.10990607928092791</v>
      </c>
      <c r="AG441" t="s">
        <v>572</v>
      </c>
      <c r="AH441">
        <v>5417</v>
      </c>
      <c r="AI441" t="s">
        <v>587</v>
      </c>
      <c r="AJ441">
        <v>8</v>
      </c>
    </row>
    <row r="442" spans="1:36" x14ac:dyDescent="0.35">
      <c r="A442" t="s">
        <v>114</v>
      </c>
      <c r="B442" t="s">
        <v>92</v>
      </c>
      <c r="C442" t="s">
        <v>23</v>
      </c>
      <c r="D442" t="s">
        <v>55</v>
      </c>
      <c r="E442">
        <v>2220</v>
      </c>
      <c r="F442">
        <v>1815</v>
      </c>
      <c r="G442">
        <v>8591</v>
      </c>
      <c r="H442">
        <v>746</v>
      </c>
      <c r="I442">
        <v>3994</v>
      </c>
      <c r="J442">
        <v>6515</v>
      </c>
      <c r="K442">
        <v>14106</v>
      </c>
      <c r="L442">
        <v>6947</v>
      </c>
      <c r="M442">
        <v>99</v>
      </c>
      <c r="N442">
        <v>9774</v>
      </c>
      <c r="O442">
        <v>396</v>
      </c>
      <c r="P442">
        <v>4004</v>
      </c>
      <c r="Q442">
        <v>1591</v>
      </c>
      <c r="R442">
        <v>2196</v>
      </c>
      <c r="S442">
        <v>109</v>
      </c>
      <c r="T442">
        <v>5308</v>
      </c>
      <c r="U442">
        <v>9404</v>
      </c>
      <c r="V442">
        <v>7094</v>
      </c>
      <c r="W442">
        <v>1399</v>
      </c>
      <c r="X442">
        <v>12582</v>
      </c>
      <c r="Y442">
        <v>6330</v>
      </c>
      <c r="Z442">
        <v>9494</v>
      </c>
      <c r="AA442">
        <v>5792</v>
      </c>
      <c r="AB442">
        <v>1730</v>
      </c>
      <c r="AC442">
        <v>54031</v>
      </c>
      <c r="AD442">
        <v>68205</v>
      </c>
      <c r="AE442">
        <v>122236</v>
      </c>
      <c r="AF442">
        <v>0.10990607928092791</v>
      </c>
      <c r="AG442" t="s">
        <v>573</v>
      </c>
      <c r="AH442">
        <v>16498</v>
      </c>
      <c r="AI442" t="s">
        <v>588</v>
      </c>
      <c r="AJ442">
        <v>9</v>
      </c>
    </row>
    <row r="443" spans="1:36" x14ac:dyDescent="0.35">
      <c r="A443" t="s">
        <v>114</v>
      </c>
      <c r="B443" t="s">
        <v>92</v>
      </c>
      <c r="C443" t="s">
        <v>23</v>
      </c>
      <c r="D443" t="s">
        <v>55</v>
      </c>
      <c r="E443">
        <v>2220</v>
      </c>
      <c r="F443">
        <v>1815</v>
      </c>
      <c r="G443">
        <v>8591</v>
      </c>
      <c r="H443">
        <v>746</v>
      </c>
      <c r="I443">
        <v>3994</v>
      </c>
      <c r="J443">
        <v>6515</v>
      </c>
      <c r="K443">
        <v>14106</v>
      </c>
      <c r="L443">
        <v>6947</v>
      </c>
      <c r="M443">
        <v>99</v>
      </c>
      <c r="N443">
        <v>9774</v>
      </c>
      <c r="O443">
        <v>396</v>
      </c>
      <c r="P443">
        <v>4004</v>
      </c>
      <c r="Q443">
        <v>1591</v>
      </c>
      <c r="R443">
        <v>2196</v>
      </c>
      <c r="S443">
        <v>109</v>
      </c>
      <c r="T443">
        <v>5308</v>
      </c>
      <c r="U443">
        <v>9404</v>
      </c>
      <c r="V443">
        <v>7094</v>
      </c>
      <c r="W443">
        <v>1399</v>
      </c>
      <c r="X443">
        <v>12582</v>
      </c>
      <c r="Y443">
        <v>6330</v>
      </c>
      <c r="Z443">
        <v>9494</v>
      </c>
      <c r="AA443">
        <v>5792</v>
      </c>
      <c r="AB443">
        <v>1730</v>
      </c>
      <c r="AC443">
        <v>54031</v>
      </c>
      <c r="AD443">
        <v>68205</v>
      </c>
      <c r="AE443">
        <v>122236</v>
      </c>
      <c r="AF443">
        <v>0.10990607928092791</v>
      </c>
      <c r="AG443" t="s">
        <v>574</v>
      </c>
      <c r="AH443">
        <v>13981</v>
      </c>
      <c r="AI443" t="s">
        <v>589</v>
      </c>
      <c r="AJ443">
        <v>10</v>
      </c>
    </row>
    <row r="444" spans="1:36" x14ac:dyDescent="0.35">
      <c r="A444" t="s">
        <v>114</v>
      </c>
      <c r="B444" t="s">
        <v>92</v>
      </c>
      <c r="C444" t="s">
        <v>23</v>
      </c>
      <c r="D444" t="s">
        <v>55</v>
      </c>
      <c r="E444">
        <v>2220</v>
      </c>
      <c r="F444">
        <v>1815</v>
      </c>
      <c r="G444">
        <v>8591</v>
      </c>
      <c r="H444">
        <v>746</v>
      </c>
      <c r="I444">
        <v>3994</v>
      </c>
      <c r="J444">
        <v>6515</v>
      </c>
      <c r="K444">
        <v>14106</v>
      </c>
      <c r="L444">
        <v>6947</v>
      </c>
      <c r="M444">
        <v>99</v>
      </c>
      <c r="N444">
        <v>9774</v>
      </c>
      <c r="O444">
        <v>396</v>
      </c>
      <c r="P444">
        <v>4004</v>
      </c>
      <c r="Q444">
        <v>1591</v>
      </c>
      <c r="R444">
        <v>2196</v>
      </c>
      <c r="S444">
        <v>109</v>
      </c>
      <c r="T444">
        <v>5308</v>
      </c>
      <c r="U444">
        <v>9404</v>
      </c>
      <c r="V444">
        <v>7094</v>
      </c>
      <c r="W444">
        <v>1399</v>
      </c>
      <c r="X444">
        <v>12582</v>
      </c>
      <c r="Y444">
        <v>6330</v>
      </c>
      <c r="Z444">
        <v>9494</v>
      </c>
      <c r="AA444">
        <v>5792</v>
      </c>
      <c r="AB444">
        <v>1730</v>
      </c>
      <c r="AC444">
        <v>54031</v>
      </c>
      <c r="AD444">
        <v>68205</v>
      </c>
      <c r="AE444">
        <v>122236</v>
      </c>
      <c r="AF444">
        <v>0.10990607928092791</v>
      </c>
      <c r="AG444" t="s">
        <v>575</v>
      </c>
      <c r="AH444">
        <v>15824</v>
      </c>
      <c r="AI444" t="s">
        <v>590</v>
      </c>
      <c r="AJ444">
        <v>11</v>
      </c>
    </row>
    <row r="445" spans="1:36" x14ac:dyDescent="0.35">
      <c r="A445" t="s">
        <v>114</v>
      </c>
      <c r="B445" t="s">
        <v>92</v>
      </c>
      <c r="C445" t="s">
        <v>23</v>
      </c>
      <c r="D445" t="s">
        <v>55</v>
      </c>
      <c r="E445">
        <v>2220</v>
      </c>
      <c r="F445">
        <v>1815</v>
      </c>
      <c r="G445">
        <v>8591</v>
      </c>
      <c r="H445">
        <v>746</v>
      </c>
      <c r="I445">
        <v>3994</v>
      </c>
      <c r="J445">
        <v>6515</v>
      </c>
      <c r="K445">
        <v>14106</v>
      </c>
      <c r="L445">
        <v>6947</v>
      </c>
      <c r="M445">
        <v>99</v>
      </c>
      <c r="N445">
        <v>9774</v>
      </c>
      <c r="O445">
        <v>396</v>
      </c>
      <c r="P445">
        <v>4004</v>
      </c>
      <c r="Q445">
        <v>1591</v>
      </c>
      <c r="R445">
        <v>2196</v>
      </c>
      <c r="S445">
        <v>109</v>
      </c>
      <c r="T445">
        <v>5308</v>
      </c>
      <c r="U445">
        <v>9404</v>
      </c>
      <c r="V445">
        <v>7094</v>
      </c>
      <c r="W445">
        <v>1399</v>
      </c>
      <c r="X445">
        <v>12582</v>
      </c>
      <c r="Y445">
        <v>6330</v>
      </c>
      <c r="Z445">
        <v>9494</v>
      </c>
      <c r="AA445">
        <v>5792</v>
      </c>
      <c r="AB445">
        <v>1730</v>
      </c>
      <c r="AC445">
        <v>54031</v>
      </c>
      <c r="AD445">
        <v>68205</v>
      </c>
      <c r="AE445">
        <v>122236</v>
      </c>
      <c r="AF445">
        <v>0.10990607928092791</v>
      </c>
      <c r="AG445" t="s">
        <v>576</v>
      </c>
      <c r="AH445">
        <v>7522</v>
      </c>
      <c r="AI445" t="s">
        <v>591</v>
      </c>
      <c r="AJ445">
        <v>12</v>
      </c>
    </row>
    <row r="446" spans="1:36" x14ac:dyDescent="0.35">
      <c r="A446" t="s">
        <v>238</v>
      </c>
      <c r="B446" t="s">
        <v>92</v>
      </c>
      <c r="C446" t="s">
        <v>21</v>
      </c>
      <c r="D446" t="s">
        <v>55</v>
      </c>
      <c r="E446">
        <v>3663</v>
      </c>
      <c r="F446">
        <v>3967</v>
      </c>
      <c r="G446">
        <v>7235</v>
      </c>
      <c r="H446">
        <v>1808</v>
      </c>
      <c r="I446">
        <v>4132</v>
      </c>
      <c r="J446">
        <v>1304</v>
      </c>
      <c r="K446">
        <v>7367</v>
      </c>
      <c r="L446">
        <v>470</v>
      </c>
      <c r="M446">
        <v>8125</v>
      </c>
      <c r="N446">
        <v>1664</v>
      </c>
      <c r="O446">
        <v>8414</v>
      </c>
      <c r="P446">
        <v>2955</v>
      </c>
      <c r="Q446">
        <v>63</v>
      </c>
      <c r="R446">
        <v>3074</v>
      </c>
      <c r="S446">
        <v>1812</v>
      </c>
      <c r="T446">
        <v>2306</v>
      </c>
      <c r="U446">
        <v>0</v>
      </c>
      <c r="V446">
        <v>15264</v>
      </c>
      <c r="W446">
        <v>2617</v>
      </c>
      <c r="X446">
        <v>8760</v>
      </c>
      <c r="Y446">
        <v>1392</v>
      </c>
      <c r="Z446">
        <v>2957</v>
      </c>
      <c r="AA446">
        <v>3604</v>
      </c>
      <c r="AB446">
        <v>356</v>
      </c>
      <c r="AC446">
        <v>48424</v>
      </c>
      <c r="AD446">
        <v>44885</v>
      </c>
      <c r="AE446">
        <v>93309</v>
      </c>
      <c r="AF446">
        <v>5.1475817923186347E-2</v>
      </c>
      <c r="AG446" t="s">
        <v>565</v>
      </c>
      <c r="AH446">
        <v>7630</v>
      </c>
      <c r="AI446" t="s">
        <v>580</v>
      </c>
      <c r="AJ446">
        <v>1</v>
      </c>
    </row>
    <row r="447" spans="1:36" x14ac:dyDescent="0.35">
      <c r="A447" t="s">
        <v>238</v>
      </c>
      <c r="B447" t="s">
        <v>92</v>
      </c>
      <c r="C447" t="s">
        <v>21</v>
      </c>
      <c r="D447" t="s">
        <v>55</v>
      </c>
      <c r="E447">
        <v>3663</v>
      </c>
      <c r="F447">
        <v>3967</v>
      </c>
      <c r="G447">
        <v>7235</v>
      </c>
      <c r="H447">
        <v>1808</v>
      </c>
      <c r="I447">
        <v>4132</v>
      </c>
      <c r="J447">
        <v>1304</v>
      </c>
      <c r="K447">
        <v>7367</v>
      </c>
      <c r="L447">
        <v>470</v>
      </c>
      <c r="M447">
        <v>8125</v>
      </c>
      <c r="N447">
        <v>1664</v>
      </c>
      <c r="O447">
        <v>8414</v>
      </c>
      <c r="P447">
        <v>2955</v>
      </c>
      <c r="Q447">
        <v>63</v>
      </c>
      <c r="R447">
        <v>3074</v>
      </c>
      <c r="S447">
        <v>1812</v>
      </c>
      <c r="T447">
        <v>2306</v>
      </c>
      <c r="U447">
        <v>0</v>
      </c>
      <c r="V447">
        <v>15264</v>
      </c>
      <c r="W447">
        <v>2617</v>
      </c>
      <c r="X447">
        <v>8760</v>
      </c>
      <c r="Y447">
        <v>1392</v>
      </c>
      <c r="Z447">
        <v>2957</v>
      </c>
      <c r="AA447">
        <v>3604</v>
      </c>
      <c r="AB447">
        <v>356</v>
      </c>
      <c r="AC447">
        <v>48424</v>
      </c>
      <c r="AD447">
        <v>44885</v>
      </c>
      <c r="AE447">
        <v>93309</v>
      </c>
      <c r="AF447">
        <v>5.1475817923186347E-2</v>
      </c>
      <c r="AG447" t="s">
        <v>566</v>
      </c>
      <c r="AH447">
        <v>9043</v>
      </c>
      <c r="AI447" t="s">
        <v>581</v>
      </c>
      <c r="AJ447">
        <v>2</v>
      </c>
    </row>
    <row r="448" spans="1:36" x14ac:dyDescent="0.35">
      <c r="A448" t="s">
        <v>238</v>
      </c>
      <c r="B448" t="s">
        <v>92</v>
      </c>
      <c r="C448" t="s">
        <v>21</v>
      </c>
      <c r="D448" t="s">
        <v>55</v>
      </c>
      <c r="E448">
        <v>3663</v>
      </c>
      <c r="F448">
        <v>3967</v>
      </c>
      <c r="G448">
        <v>7235</v>
      </c>
      <c r="H448">
        <v>1808</v>
      </c>
      <c r="I448">
        <v>4132</v>
      </c>
      <c r="J448">
        <v>1304</v>
      </c>
      <c r="K448">
        <v>7367</v>
      </c>
      <c r="L448">
        <v>470</v>
      </c>
      <c r="M448">
        <v>8125</v>
      </c>
      <c r="N448">
        <v>1664</v>
      </c>
      <c r="O448">
        <v>8414</v>
      </c>
      <c r="P448">
        <v>2955</v>
      </c>
      <c r="Q448">
        <v>63</v>
      </c>
      <c r="R448">
        <v>3074</v>
      </c>
      <c r="S448">
        <v>1812</v>
      </c>
      <c r="T448">
        <v>2306</v>
      </c>
      <c r="U448">
        <v>0</v>
      </c>
      <c r="V448">
        <v>15264</v>
      </c>
      <c r="W448">
        <v>2617</v>
      </c>
      <c r="X448">
        <v>8760</v>
      </c>
      <c r="Y448">
        <v>1392</v>
      </c>
      <c r="Z448">
        <v>2957</v>
      </c>
      <c r="AA448">
        <v>3604</v>
      </c>
      <c r="AB448">
        <v>356</v>
      </c>
      <c r="AC448">
        <v>48424</v>
      </c>
      <c r="AD448">
        <v>44885</v>
      </c>
      <c r="AE448">
        <v>93309</v>
      </c>
      <c r="AF448">
        <v>5.1475817923186347E-2</v>
      </c>
      <c r="AG448" t="s">
        <v>567</v>
      </c>
      <c r="AH448">
        <v>5436</v>
      </c>
      <c r="AI448" t="s">
        <v>582</v>
      </c>
      <c r="AJ448">
        <v>3</v>
      </c>
    </row>
    <row r="449" spans="1:36" x14ac:dyDescent="0.35">
      <c r="A449" t="s">
        <v>238</v>
      </c>
      <c r="B449" t="s">
        <v>92</v>
      </c>
      <c r="C449" t="s">
        <v>21</v>
      </c>
      <c r="D449" t="s">
        <v>55</v>
      </c>
      <c r="E449">
        <v>3663</v>
      </c>
      <c r="F449">
        <v>3967</v>
      </c>
      <c r="G449">
        <v>7235</v>
      </c>
      <c r="H449">
        <v>1808</v>
      </c>
      <c r="I449">
        <v>4132</v>
      </c>
      <c r="J449">
        <v>1304</v>
      </c>
      <c r="K449">
        <v>7367</v>
      </c>
      <c r="L449">
        <v>470</v>
      </c>
      <c r="M449">
        <v>8125</v>
      </c>
      <c r="N449">
        <v>1664</v>
      </c>
      <c r="O449">
        <v>8414</v>
      </c>
      <c r="P449">
        <v>2955</v>
      </c>
      <c r="Q449">
        <v>63</v>
      </c>
      <c r="R449">
        <v>3074</v>
      </c>
      <c r="S449">
        <v>1812</v>
      </c>
      <c r="T449">
        <v>2306</v>
      </c>
      <c r="U449">
        <v>0</v>
      </c>
      <c r="V449">
        <v>15264</v>
      </c>
      <c r="W449">
        <v>2617</v>
      </c>
      <c r="X449">
        <v>8760</v>
      </c>
      <c r="Y449">
        <v>1392</v>
      </c>
      <c r="Z449">
        <v>2957</v>
      </c>
      <c r="AA449">
        <v>3604</v>
      </c>
      <c r="AB449">
        <v>356</v>
      </c>
      <c r="AC449">
        <v>48424</v>
      </c>
      <c r="AD449">
        <v>44885</v>
      </c>
      <c r="AE449">
        <v>93309</v>
      </c>
      <c r="AF449">
        <v>5.1475817923186347E-2</v>
      </c>
      <c r="AG449" t="s">
        <v>568</v>
      </c>
      <c r="AH449">
        <v>7837</v>
      </c>
      <c r="AI449" t="s">
        <v>583</v>
      </c>
      <c r="AJ449">
        <v>4</v>
      </c>
    </row>
    <row r="450" spans="1:36" x14ac:dyDescent="0.35">
      <c r="A450" t="s">
        <v>238</v>
      </c>
      <c r="B450" t="s">
        <v>92</v>
      </c>
      <c r="C450" t="s">
        <v>21</v>
      </c>
      <c r="D450" t="s">
        <v>55</v>
      </c>
      <c r="E450">
        <v>3663</v>
      </c>
      <c r="F450">
        <v>3967</v>
      </c>
      <c r="G450">
        <v>7235</v>
      </c>
      <c r="H450">
        <v>1808</v>
      </c>
      <c r="I450">
        <v>4132</v>
      </c>
      <c r="J450">
        <v>1304</v>
      </c>
      <c r="K450">
        <v>7367</v>
      </c>
      <c r="L450">
        <v>470</v>
      </c>
      <c r="M450">
        <v>8125</v>
      </c>
      <c r="N450">
        <v>1664</v>
      </c>
      <c r="O450">
        <v>8414</v>
      </c>
      <c r="P450">
        <v>2955</v>
      </c>
      <c r="Q450">
        <v>63</v>
      </c>
      <c r="R450">
        <v>3074</v>
      </c>
      <c r="S450">
        <v>1812</v>
      </c>
      <c r="T450">
        <v>2306</v>
      </c>
      <c r="U450">
        <v>0</v>
      </c>
      <c r="V450">
        <v>15264</v>
      </c>
      <c r="W450">
        <v>2617</v>
      </c>
      <c r="X450">
        <v>8760</v>
      </c>
      <c r="Y450">
        <v>1392</v>
      </c>
      <c r="Z450">
        <v>2957</v>
      </c>
      <c r="AA450">
        <v>3604</v>
      </c>
      <c r="AB450">
        <v>356</v>
      </c>
      <c r="AC450">
        <v>48424</v>
      </c>
      <c r="AD450">
        <v>44885</v>
      </c>
      <c r="AE450">
        <v>93309</v>
      </c>
      <c r="AF450">
        <v>5.1475817923186347E-2</v>
      </c>
      <c r="AG450" t="s">
        <v>569</v>
      </c>
      <c r="AH450">
        <v>9789</v>
      </c>
      <c r="AI450" t="s">
        <v>584</v>
      </c>
      <c r="AJ450">
        <v>5</v>
      </c>
    </row>
    <row r="451" spans="1:36" x14ac:dyDescent="0.35">
      <c r="A451" t="s">
        <v>238</v>
      </c>
      <c r="B451" t="s">
        <v>92</v>
      </c>
      <c r="C451" t="s">
        <v>21</v>
      </c>
      <c r="D451" t="s">
        <v>55</v>
      </c>
      <c r="E451">
        <v>3663</v>
      </c>
      <c r="F451">
        <v>3967</v>
      </c>
      <c r="G451">
        <v>7235</v>
      </c>
      <c r="H451">
        <v>1808</v>
      </c>
      <c r="I451">
        <v>4132</v>
      </c>
      <c r="J451">
        <v>1304</v>
      </c>
      <c r="K451">
        <v>7367</v>
      </c>
      <c r="L451">
        <v>470</v>
      </c>
      <c r="M451">
        <v>8125</v>
      </c>
      <c r="N451">
        <v>1664</v>
      </c>
      <c r="O451">
        <v>8414</v>
      </c>
      <c r="P451">
        <v>2955</v>
      </c>
      <c r="Q451">
        <v>63</v>
      </c>
      <c r="R451">
        <v>3074</v>
      </c>
      <c r="S451">
        <v>1812</v>
      </c>
      <c r="T451">
        <v>2306</v>
      </c>
      <c r="U451">
        <v>0</v>
      </c>
      <c r="V451">
        <v>15264</v>
      </c>
      <c r="W451">
        <v>2617</v>
      </c>
      <c r="X451">
        <v>8760</v>
      </c>
      <c r="Y451">
        <v>1392</v>
      </c>
      <c r="Z451">
        <v>2957</v>
      </c>
      <c r="AA451">
        <v>3604</v>
      </c>
      <c r="AB451">
        <v>356</v>
      </c>
      <c r="AC451">
        <v>48424</v>
      </c>
      <c r="AD451">
        <v>44885</v>
      </c>
      <c r="AE451">
        <v>93309</v>
      </c>
      <c r="AF451">
        <v>5.1475817923186347E-2</v>
      </c>
      <c r="AG451" t="s">
        <v>570</v>
      </c>
      <c r="AH451">
        <v>11369</v>
      </c>
      <c r="AI451" t="s">
        <v>585</v>
      </c>
      <c r="AJ451">
        <v>6</v>
      </c>
    </row>
    <row r="452" spans="1:36" x14ac:dyDescent="0.35">
      <c r="A452" t="s">
        <v>238</v>
      </c>
      <c r="B452" t="s">
        <v>92</v>
      </c>
      <c r="C452" t="s">
        <v>21</v>
      </c>
      <c r="D452" t="s">
        <v>55</v>
      </c>
      <c r="E452">
        <v>3663</v>
      </c>
      <c r="F452">
        <v>3967</v>
      </c>
      <c r="G452">
        <v>7235</v>
      </c>
      <c r="H452">
        <v>1808</v>
      </c>
      <c r="I452">
        <v>4132</v>
      </c>
      <c r="J452">
        <v>1304</v>
      </c>
      <c r="K452">
        <v>7367</v>
      </c>
      <c r="L452">
        <v>470</v>
      </c>
      <c r="M452">
        <v>8125</v>
      </c>
      <c r="N452">
        <v>1664</v>
      </c>
      <c r="O452">
        <v>8414</v>
      </c>
      <c r="P452">
        <v>2955</v>
      </c>
      <c r="Q452">
        <v>63</v>
      </c>
      <c r="R452">
        <v>3074</v>
      </c>
      <c r="S452">
        <v>1812</v>
      </c>
      <c r="T452">
        <v>2306</v>
      </c>
      <c r="U452">
        <v>0</v>
      </c>
      <c r="V452">
        <v>15264</v>
      </c>
      <c r="W452">
        <v>2617</v>
      </c>
      <c r="X452">
        <v>8760</v>
      </c>
      <c r="Y452">
        <v>1392</v>
      </c>
      <c r="Z452">
        <v>2957</v>
      </c>
      <c r="AA452">
        <v>3604</v>
      </c>
      <c r="AB452">
        <v>356</v>
      </c>
      <c r="AC452">
        <v>48424</v>
      </c>
      <c r="AD452">
        <v>44885</v>
      </c>
      <c r="AE452">
        <v>93309</v>
      </c>
      <c r="AF452">
        <v>5.1475817923186347E-2</v>
      </c>
      <c r="AG452" t="s">
        <v>571</v>
      </c>
      <c r="AH452">
        <v>3137</v>
      </c>
      <c r="AI452" t="s">
        <v>586</v>
      </c>
      <c r="AJ452">
        <v>7</v>
      </c>
    </row>
    <row r="453" spans="1:36" x14ac:dyDescent="0.35">
      <c r="A453" t="s">
        <v>238</v>
      </c>
      <c r="B453" t="s">
        <v>92</v>
      </c>
      <c r="C453" t="s">
        <v>21</v>
      </c>
      <c r="D453" t="s">
        <v>55</v>
      </c>
      <c r="E453">
        <v>3663</v>
      </c>
      <c r="F453">
        <v>3967</v>
      </c>
      <c r="G453">
        <v>7235</v>
      </c>
      <c r="H453">
        <v>1808</v>
      </c>
      <c r="I453">
        <v>4132</v>
      </c>
      <c r="J453">
        <v>1304</v>
      </c>
      <c r="K453">
        <v>7367</v>
      </c>
      <c r="L453">
        <v>470</v>
      </c>
      <c r="M453">
        <v>8125</v>
      </c>
      <c r="N453">
        <v>1664</v>
      </c>
      <c r="O453">
        <v>8414</v>
      </c>
      <c r="P453">
        <v>2955</v>
      </c>
      <c r="Q453">
        <v>63</v>
      </c>
      <c r="R453">
        <v>3074</v>
      </c>
      <c r="S453">
        <v>1812</v>
      </c>
      <c r="T453">
        <v>2306</v>
      </c>
      <c r="U453">
        <v>0</v>
      </c>
      <c r="V453">
        <v>15264</v>
      </c>
      <c r="W453">
        <v>2617</v>
      </c>
      <c r="X453">
        <v>8760</v>
      </c>
      <c r="Y453">
        <v>1392</v>
      </c>
      <c r="Z453">
        <v>2957</v>
      </c>
      <c r="AA453">
        <v>3604</v>
      </c>
      <c r="AB453">
        <v>356</v>
      </c>
      <c r="AC453">
        <v>48424</v>
      </c>
      <c r="AD453">
        <v>44885</v>
      </c>
      <c r="AE453">
        <v>93309</v>
      </c>
      <c r="AF453">
        <v>5.1475817923186347E-2</v>
      </c>
      <c r="AG453" t="s">
        <v>572</v>
      </c>
      <c r="AH453">
        <v>4118</v>
      </c>
      <c r="AI453" t="s">
        <v>587</v>
      </c>
      <c r="AJ453">
        <v>8</v>
      </c>
    </row>
    <row r="454" spans="1:36" x14ac:dyDescent="0.35">
      <c r="A454" t="s">
        <v>238</v>
      </c>
      <c r="B454" t="s">
        <v>92</v>
      </c>
      <c r="C454" t="s">
        <v>21</v>
      </c>
      <c r="D454" t="s">
        <v>55</v>
      </c>
      <c r="E454">
        <v>3663</v>
      </c>
      <c r="F454">
        <v>3967</v>
      </c>
      <c r="G454">
        <v>7235</v>
      </c>
      <c r="H454">
        <v>1808</v>
      </c>
      <c r="I454">
        <v>4132</v>
      </c>
      <c r="J454">
        <v>1304</v>
      </c>
      <c r="K454">
        <v>7367</v>
      </c>
      <c r="L454">
        <v>470</v>
      </c>
      <c r="M454">
        <v>8125</v>
      </c>
      <c r="N454">
        <v>1664</v>
      </c>
      <c r="O454">
        <v>8414</v>
      </c>
      <c r="P454">
        <v>2955</v>
      </c>
      <c r="Q454">
        <v>63</v>
      </c>
      <c r="R454">
        <v>3074</v>
      </c>
      <c r="S454">
        <v>1812</v>
      </c>
      <c r="T454">
        <v>2306</v>
      </c>
      <c r="U454">
        <v>0</v>
      </c>
      <c r="V454">
        <v>15264</v>
      </c>
      <c r="W454">
        <v>2617</v>
      </c>
      <c r="X454">
        <v>8760</v>
      </c>
      <c r="Y454">
        <v>1392</v>
      </c>
      <c r="Z454">
        <v>2957</v>
      </c>
      <c r="AA454">
        <v>3604</v>
      </c>
      <c r="AB454">
        <v>356</v>
      </c>
      <c r="AC454">
        <v>48424</v>
      </c>
      <c r="AD454">
        <v>44885</v>
      </c>
      <c r="AE454">
        <v>93309</v>
      </c>
      <c r="AF454">
        <v>5.1475817923186347E-2</v>
      </c>
      <c r="AG454" t="s">
        <v>573</v>
      </c>
      <c r="AH454">
        <v>15264</v>
      </c>
      <c r="AI454" t="s">
        <v>588</v>
      </c>
      <c r="AJ454">
        <v>9</v>
      </c>
    </row>
    <row r="455" spans="1:36" x14ac:dyDescent="0.35">
      <c r="A455" t="s">
        <v>238</v>
      </c>
      <c r="B455" t="s">
        <v>92</v>
      </c>
      <c r="C455" t="s">
        <v>21</v>
      </c>
      <c r="D455" t="s">
        <v>55</v>
      </c>
      <c r="E455">
        <v>3663</v>
      </c>
      <c r="F455">
        <v>3967</v>
      </c>
      <c r="G455">
        <v>7235</v>
      </c>
      <c r="H455">
        <v>1808</v>
      </c>
      <c r="I455">
        <v>4132</v>
      </c>
      <c r="J455">
        <v>1304</v>
      </c>
      <c r="K455">
        <v>7367</v>
      </c>
      <c r="L455">
        <v>470</v>
      </c>
      <c r="M455">
        <v>8125</v>
      </c>
      <c r="N455">
        <v>1664</v>
      </c>
      <c r="O455">
        <v>8414</v>
      </c>
      <c r="P455">
        <v>2955</v>
      </c>
      <c r="Q455">
        <v>63</v>
      </c>
      <c r="R455">
        <v>3074</v>
      </c>
      <c r="S455">
        <v>1812</v>
      </c>
      <c r="T455">
        <v>2306</v>
      </c>
      <c r="U455">
        <v>0</v>
      </c>
      <c r="V455">
        <v>15264</v>
      </c>
      <c r="W455">
        <v>2617</v>
      </c>
      <c r="X455">
        <v>8760</v>
      </c>
      <c r="Y455">
        <v>1392</v>
      </c>
      <c r="Z455">
        <v>2957</v>
      </c>
      <c r="AA455">
        <v>3604</v>
      </c>
      <c r="AB455">
        <v>356</v>
      </c>
      <c r="AC455">
        <v>48424</v>
      </c>
      <c r="AD455">
        <v>44885</v>
      </c>
      <c r="AE455">
        <v>93309</v>
      </c>
      <c r="AF455">
        <v>5.1475817923186347E-2</v>
      </c>
      <c r="AG455" t="s">
        <v>574</v>
      </c>
      <c r="AH455">
        <v>11377</v>
      </c>
      <c r="AI455" t="s">
        <v>589</v>
      </c>
      <c r="AJ455">
        <v>10</v>
      </c>
    </row>
    <row r="456" spans="1:36" x14ac:dyDescent="0.35">
      <c r="A456" t="s">
        <v>238</v>
      </c>
      <c r="B456" t="s">
        <v>92</v>
      </c>
      <c r="C456" t="s">
        <v>21</v>
      </c>
      <c r="D456" t="s">
        <v>55</v>
      </c>
      <c r="E456">
        <v>3663</v>
      </c>
      <c r="F456">
        <v>3967</v>
      </c>
      <c r="G456">
        <v>7235</v>
      </c>
      <c r="H456">
        <v>1808</v>
      </c>
      <c r="I456">
        <v>4132</v>
      </c>
      <c r="J456">
        <v>1304</v>
      </c>
      <c r="K456">
        <v>7367</v>
      </c>
      <c r="L456">
        <v>470</v>
      </c>
      <c r="M456">
        <v>8125</v>
      </c>
      <c r="N456">
        <v>1664</v>
      </c>
      <c r="O456">
        <v>8414</v>
      </c>
      <c r="P456">
        <v>2955</v>
      </c>
      <c r="Q456">
        <v>63</v>
      </c>
      <c r="R456">
        <v>3074</v>
      </c>
      <c r="S456">
        <v>1812</v>
      </c>
      <c r="T456">
        <v>2306</v>
      </c>
      <c r="U456">
        <v>0</v>
      </c>
      <c r="V456">
        <v>15264</v>
      </c>
      <c r="W456">
        <v>2617</v>
      </c>
      <c r="X456">
        <v>8760</v>
      </c>
      <c r="Y456">
        <v>1392</v>
      </c>
      <c r="Z456">
        <v>2957</v>
      </c>
      <c r="AA456">
        <v>3604</v>
      </c>
      <c r="AB456">
        <v>356</v>
      </c>
      <c r="AC456">
        <v>48424</v>
      </c>
      <c r="AD456">
        <v>44885</v>
      </c>
      <c r="AE456">
        <v>93309</v>
      </c>
      <c r="AF456">
        <v>5.1475817923186347E-2</v>
      </c>
      <c r="AG456" t="s">
        <v>575</v>
      </c>
      <c r="AH456">
        <v>4349</v>
      </c>
      <c r="AI456" t="s">
        <v>590</v>
      </c>
      <c r="AJ456">
        <v>11</v>
      </c>
    </row>
    <row r="457" spans="1:36" x14ac:dyDescent="0.35">
      <c r="A457" t="s">
        <v>238</v>
      </c>
      <c r="B457" t="s">
        <v>92</v>
      </c>
      <c r="C457" t="s">
        <v>21</v>
      </c>
      <c r="D457" t="s">
        <v>55</v>
      </c>
      <c r="E457">
        <v>3663</v>
      </c>
      <c r="F457">
        <v>3967</v>
      </c>
      <c r="G457">
        <v>7235</v>
      </c>
      <c r="H457">
        <v>1808</v>
      </c>
      <c r="I457">
        <v>4132</v>
      </c>
      <c r="J457">
        <v>1304</v>
      </c>
      <c r="K457">
        <v>7367</v>
      </c>
      <c r="L457">
        <v>470</v>
      </c>
      <c r="M457">
        <v>8125</v>
      </c>
      <c r="N457">
        <v>1664</v>
      </c>
      <c r="O457">
        <v>8414</v>
      </c>
      <c r="P457">
        <v>2955</v>
      </c>
      <c r="Q457">
        <v>63</v>
      </c>
      <c r="R457">
        <v>3074</v>
      </c>
      <c r="S457">
        <v>1812</v>
      </c>
      <c r="T457">
        <v>2306</v>
      </c>
      <c r="U457">
        <v>0</v>
      </c>
      <c r="V457">
        <v>15264</v>
      </c>
      <c r="W457">
        <v>2617</v>
      </c>
      <c r="X457">
        <v>8760</v>
      </c>
      <c r="Y457">
        <v>1392</v>
      </c>
      <c r="Z457">
        <v>2957</v>
      </c>
      <c r="AA457">
        <v>3604</v>
      </c>
      <c r="AB457">
        <v>356</v>
      </c>
      <c r="AC457">
        <v>48424</v>
      </c>
      <c r="AD457">
        <v>44885</v>
      </c>
      <c r="AE457">
        <v>93309</v>
      </c>
      <c r="AF457">
        <v>5.1475817923186347E-2</v>
      </c>
      <c r="AG457" t="s">
        <v>576</v>
      </c>
      <c r="AH457">
        <v>3960</v>
      </c>
      <c r="AI457" t="s">
        <v>591</v>
      </c>
      <c r="AJ457">
        <v>12</v>
      </c>
    </row>
    <row r="458" spans="1:36" x14ac:dyDescent="0.35">
      <c r="A458" t="s">
        <v>239</v>
      </c>
      <c r="B458" t="s">
        <v>92</v>
      </c>
      <c r="C458" t="s">
        <v>1</v>
      </c>
      <c r="D458" t="s">
        <v>55</v>
      </c>
      <c r="E458">
        <v>4306</v>
      </c>
      <c r="F458">
        <v>1285</v>
      </c>
      <c r="G458">
        <v>11703</v>
      </c>
      <c r="H458">
        <v>16160</v>
      </c>
      <c r="I458">
        <v>9205</v>
      </c>
      <c r="J458">
        <v>910</v>
      </c>
      <c r="K458">
        <v>2204</v>
      </c>
      <c r="L458">
        <v>1531</v>
      </c>
      <c r="M458">
        <v>344</v>
      </c>
      <c r="N458">
        <v>3470</v>
      </c>
      <c r="O458">
        <v>4298</v>
      </c>
      <c r="P458">
        <v>4846</v>
      </c>
      <c r="Q458">
        <v>693</v>
      </c>
      <c r="R458">
        <v>6231</v>
      </c>
      <c r="S458">
        <v>927</v>
      </c>
      <c r="T458">
        <v>1799</v>
      </c>
      <c r="U458">
        <v>467</v>
      </c>
      <c r="V458">
        <v>6193</v>
      </c>
      <c r="W458">
        <v>2480</v>
      </c>
      <c r="X458">
        <v>245</v>
      </c>
      <c r="Y458">
        <v>4953</v>
      </c>
      <c r="Z458">
        <v>3891</v>
      </c>
      <c r="AA458">
        <v>2296</v>
      </c>
      <c r="AB458">
        <v>6888</v>
      </c>
      <c r="AC458">
        <v>43876</v>
      </c>
      <c r="AD458">
        <v>53449</v>
      </c>
      <c r="AE458">
        <v>97325</v>
      </c>
      <c r="AF458">
        <v>2.1439594356261023E-2</v>
      </c>
      <c r="AG458" t="s">
        <v>565</v>
      </c>
      <c r="AH458">
        <v>5591</v>
      </c>
      <c r="AI458" t="s">
        <v>580</v>
      </c>
      <c r="AJ458">
        <v>1</v>
      </c>
    </row>
    <row r="459" spans="1:36" x14ac:dyDescent="0.35">
      <c r="A459" t="s">
        <v>239</v>
      </c>
      <c r="B459" t="s">
        <v>92</v>
      </c>
      <c r="C459" t="s">
        <v>1</v>
      </c>
      <c r="D459" t="s">
        <v>55</v>
      </c>
      <c r="E459">
        <v>4306</v>
      </c>
      <c r="F459">
        <v>1285</v>
      </c>
      <c r="G459">
        <v>11703</v>
      </c>
      <c r="H459">
        <v>16160</v>
      </c>
      <c r="I459">
        <v>9205</v>
      </c>
      <c r="J459">
        <v>910</v>
      </c>
      <c r="K459">
        <v>2204</v>
      </c>
      <c r="L459">
        <v>1531</v>
      </c>
      <c r="M459">
        <v>344</v>
      </c>
      <c r="N459">
        <v>3470</v>
      </c>
      <c r="O459">
        <v>4298</v>
      </c>
      <c r="P459">
        <v>4846</v>
      </c>
      <c r="Q459">
        <v>693</v>
      </c>
      <c r="R459">
        <v>6231</v>
      </c>
      <c r="S459">
        <v>927</v>
      </c>
      <c r="T459">
        <v>1799</v>
      </c>
      <c r="U459">
        <v>467</v>
      </c>
      <c r="V459">
        <v>6193</v>
      </c>
      <c r="W459">
        <v>2480</v>
      </c>
      <c r="X459">
        <v>245</v>
      </c>
      <c r="Y459">
        <v>4953</v>
      </c>
      <c r="Z459">
        <v>3891</v>
      </c>
      <c r="AA459">
        <v>2296</v>
      </c>
      <c r="AB459">
        <v>6888</v>
      </c>
      <c r="AC459">
        <v>43876</v>
      </c>
      <c r="AD459">
        <v>53449</v>
      </c>
      <c r="AE459">
        <v>97325</v>
      </c>
      <c r="AF459">
        <v>2.1439594356261023E-2</v>
      </c>
      <c r="AG459" t="s">
        <v>566</v>
      </c>
      <c r="AH459">
        <v>27863</v>
      </c>
      <c r="AI459" t="s">
        <v>581</v>
      </c>
      <c r="AJ459">
        <v>2</v>
      </c>
    </row>
    <row r="460" spans="1:36" x14ac:dyDescent="0.35">
      <c r="A460" t="s">
        <v>239</v>
      </c>
      <c r="B460" t="s">
        <v>92</v>
      </c>
      <c r="C460" t="s">
        <v>1</v>
      </c>
      <c r="D460" t="s">
        <v>55</v>
      </c>
      <c r="E460">
        <v>4306</v>
      </c>
      <c r="F460">
        <v>1285</v>
      </c>
      <c r="G460">
        <v>11703</v>
      </c>
      <c r="H460">
        <v>16160</v>
      </c>
      <c r="I460">
        <v>9205</v>
      </c>
      <c r="J460">
        <v>910</v>
      </c>
      <c r="K460">
        <v>2204</v>
      </c>
      <c r="L460">
        <v>1531</v>
      </c>
      <c r="M460">
        <v>344</v>
      </c>
      <c r="N460">
        <v>3470</v>
      </c>
      <c r="O460">
        <v>4298</v>
      </c>
      <c r="P460">
        <v>4846</v>
      </c>
      <c r="Q460">
        <v>693</v>
      </c>
      <c r="R460">
        <v>6231</v>
      </c>
      <c r="S460">
        <v>927</v>
      </c>
      <c r="T460">
        <v>1799</v>
      </c>
      <c r="U460">
        <v>467</v>
      </c>
      <c r="V460">
        <v>6193</v>
      </c>
      <c r="W460">
        <v>2480</v>
      </c>
      <c r="X460">
        <v>245</v>
      </c>
      <c r="Y460">
        <v>4953</v>
      </c>
      <c r="Z460">
        <v>3891</v>
      </c>
      <c r="AA460">
        <v>2296</v>
      </c>
      <c r="AB460">
        <v>6888</v>
      </c>
      <c r="AC460">
        <v>43876</v>
      </c>
      <c r="AD460">
        <v>53449</v>
      </c>
      <c r="AE460">
        <v>97325</v>
      </c>
      <c r="AF460">
        <v>2.1439594356261023E-2</v>
      </c>
      <c r="AG460" t="s">
        <v>567</v>
      </c>
      <c r="AH460">
        <v>10115</v>
      </c>
      <c r="AI460" t="s">
        <v>582</v>
      </c>
      <c r="AJ460">
        <v>3</v>
      </c>
    </row>
    <row r="461" spans="1:36" x14ac:dyDescent="0.35">
      <c r="A461" t="s">
        <v>239</v>
      </c>
      <c r="B461" t="s">
        <v>92</v>
      </c>
      <c r="C461" t="s">
        <v>1</v>
      </c>
      <c r="D461" t="s">
        <v>55</v>
      </c>
      <c r="E461">
        <v>4306</v>
      </c>
      <c r="F461">
        <v>1285</v>
      </c>
      <c r="G461">
        <v>11703</v>
      </c>
      <c r="H461">
        <v>16160</v>
      </c>
      <c r="I461">
        <v>9205</v>
      </c>
      <c r="J461">
        <v>910</v>
      </c>
      <c r="K461">
        <v>2204</v>
      </c>
      <c r="L461">
        <v>1531</v>
      </c>
      <c r="M461">
        <v>344</v>
      </c>
      <c r="N461">
        <v>3470</v>
      </c>
      <c r="O461">
        <v>4298</v>
      </c>
      <c r="P461">
        <v>4846</v>
      </c>
      <c r="Q461">
        <v>693</v>
      </c>
      <c r="R461">
        <v>6231</v>
      </c>
      <c r="S461">
        <v>927</v>
      </c>
      <c r="T461">
        <v>1799</v>
      </c>
      <c r="U461">
        <v>467</v>
      </c>
      <c r="V461">
        <v>6193</v>
      </c>
      <c r="W461">
        <v>2480</v>
      </c>
      <c r="X461">
        <v>245</v>
      </c>
      <c r="Y461">
        <v>4953</v>
      </c>
      <c r="Z461">
        <v>3891</v>
      </c>
      <c r="AA461">
        <v>2296</v>
      </c>
      <c r="AB461">
        <v>6888</v>
      </c>
      <c r="AC461">
        <v>43876</v>
      </c>
      <c r="AD461">
        <v>53449</v>
      </c>
      <c r="AE461">
        <v>97325</v>
      </c>
      <c r="AF461">
        <v>2.1439594356261023E-2</v>
      </c>
      <c r="AG461" t="s">
        <v>568</v>
      </c>
      <c r="AH461">
        <v>3735</v>
      </c>
      <c r="AI461" t="s">
        <v>583</v>
      </c>
      <c r="AJ461">
        <v>4</v>
      </c>
    </row>
    <row r="462" spans="1:36" x14ac:dyDescent="0.35">
      <c r="A462" t="s">
        <v>239</v>
      </c>
      <c r="B462" t="s">
        <v>92</v>
      </c>
      <c r="C462" t="s">
        <v>1</v>
      </c>
      <c r="D462" t="s">
        <v>55</v>
      </c>
      <c r="E462">
        <v>4306</v>
      </c>
      <c r="F462">
        <v>1285</v>
      </c>
      <c r="G462">
        <v>11703</v>
      </c>
      <c r="H462">
        <v>16160</v>
      </c>
      <c r="I462">
        <v>9205</v>
      </c>
      <c r="J462">
        <v>910</v>
      </c>
      <c r="K462">
        <v>2204</v>
      </c>
      <c r="L462">
        <v>1531</v>
      </c>
      <c r="M462">
        <v>344</v>
      </c>
      <c r="N462">
        <v>3470</v>
      </c>
      <c r="O462">
        <v>4298</v>
      </c>
      <c r="P462">
        <v>4846</v>
      </c>
      <c r="Q462">
        <v>693</v>
      </c>
      <c r="R462">
        <v>6231</v>
      </c>
      <c r="S462">
        <v>927</v>
      </c>
      <c r="T462">
        <v>1799</v>
      </c>
      <c r="U462">
        <v>467</v>
      </c>
      <c r="V462">
        <v>6193</v>
      </c>
      <c r="W462">
        <v>2480</v>
      </c>
      <c r="X462">
        <v>245</v>
      </c>
      <c r="Y462">
        <v>4953</v>
      </c>
      <c r="Z462">
        <v>3891</v>
      </c>
      <c r="AA462">
        <v>2296</v>
      </c>
      <c r="AB462">
        <v>6888</v>
      </c>
      <c r="AC462">
        <v>43876</v>
      </c>
      <c r="AD462">
        <v>53449</v>
      </c>
      <c r="AE462">
        <v>97325</v>
      </c>
      <c r="AF462">
        <v>2.1439594356261023E-2</v>
      </c>
      <c r="AG462" t="s">
        <v>569</v>
      </c>
      <c r="AH462">
        <v>3814</v>
      </c>
      <c r="AI462" t="s">
        <v>584</v>
      </c>
      <c r="AJ462">
        <v>5</v>
      </c>
    </row>
    <row r="463" spans="1:36" x14ac:dyDescent="0.35">
      <c r="A463" t="s">
        <v>239</v>
      </c>
      <c r="B463" t="s">
        <v>92</v>
      </c>
      <c r="C463" t="s">
        <v>1</v>
      </c>
      <c r="D463" t="s">
        <v>55</v>
      </c>
      <c r="E463">
        <v>4306</v>
      </c>
      <c r="F463">
        <v>1285</v>
      </c>
      <c r="G463">
        <v>11703</v>
      </c>
      <c r="H463">
        <v>16160</v>
      </c>
      <c r="I463">
        <v>9205</v>
      </c>
      <c r="J463">
        <v>910</v>
      </c>
      <c r="K463">
        <v>2204</v>
      </c>
      <c r="L463">
        <v>1531</v>
      </c>
      <c r="M463">
        <v>344</v>
      </c>
      <c r="N463">
        <v>3470</v>
      </c>
      <c r="O463">
        <v>4298</v>
      </c>
      <c r="P463">
        <v>4846</v>
      </c>
      <c r="Q463">
        <v>693</v>
      </c>
      <c r="R463">
        <v>6231</v>
      </c>
      <c r="S463">
        <v>927</v>
      </c>
      <c r="T463">
        <v>1799</v>
      </c>
      <c r="U463">
        <v>467</v>
      </c>
      <c r="V463">
        <v>6193</v>
      </c>
      <c r="W463">
        <v>2480</v>
      </c>
      <c r="X463">
        <v>245</v>
      </c>
      <c r="Y463">
        <v>4953</v>
      </c>
      <c r="Z463">
        <v>3891</v>
      </c>
      <c r="AA463">
        <v>2296</v>
      </c>
      <c r="AB463">
        <v>6888</v>
      </c>
      <c r="AC463">
        <v>43876</v>
      </c>
      <c r="AD463">
        <v>53449</v>
      </c>
      <c r="AE463">
        <v>97325</v>
      </c>
      <c r="AF463">
        <v>2.1439594356261023E-2</v>
      </c>
      <c r="AG463" t="s">
        <v>570</v>
      </c>
      <c r="AH463">
        <v>9144</v>
      </c>
      <c r="AI463" t="s">
        <v>585</v>
      </c>
      <c r="AJ463">
        <v>6</v>
      </c>
    </row>
    <row r="464" spans="1:36" x14ac:dyDescent="0.35">
      <c r="A464" t="s">
        <v>239</v>
      </c>
      <c r="B464" t="s">
        <v>92</v>
      </c>
      <c r="C464" t="s">
        <v>1</v>
      </c>
      <c r="D464" t="s">
        <v>55</v>
      </c>
      <c r="E464">
        <v>4306</v>
      </c>
      <c r="F464">
        <v>1285</v>
      </c>
      <c r="G464">
        <v>11703</v>
      </c>
      <c r="H464">
        <v>16160</v>
      </c>
      <c r="I464">
        <v>9205</v>
      </c>
      <c r="J464">
        <v>910</v>
      </c>
      <c r="K464">
        <v>2204</v>
      </c>
      <c r="L464">
        <v>1531</v>
      </c>
      <c r="M464">
        <v>344</v>
      </c>
      <c r="N464">
        <v>3470</v>
      </c>
      <c r="O464">
        <v>4298</v>
      </c>
      <c r="P464">
        <v>4846</v>
      </c>
      <c r="Q464">
        <v>693</v>
      </c>
      <c r="R464">
        <v>6231</v>
      </c>
      <c r="S464">
        <v>927</v>
      </c>
      <c r="T464">
        <v>1799</v>
      </c>
      <c r="U464">
        <v>467</v>
      </c>
      <c r="V464">
        <v>6193</v>
      </c>
      <c r="W464">
        <v>2480</v>
      </c>
      <c r="X464">
        <v>245</v>
      </c>
      <c r="Y464">
        <v>4953</v>
      </c>
      <c r="Z464">
        <v>3891</v>
      </c>
      <c r="AA464">
        <v>2296</v>
      </c>
      <c r="AB464">
        <v>6888</v>
      </c>
      <c r="AC464">
        <v>43876</v>
      </c>
      <c r="AD464">
        <v>53449</v>
      </c>
      <c r="AE464">
        <v>97325</v>
      </c>
      <c r="AF464">
        <v>2.1439594356261023E-2</v>
      </c>
      <c r="AG464" t="s">
        <v>571</v>
      </c>
      <c r="AH464">
        <v>6924</v>
      </c>
      <c r="AI464" t="s">
        <v>586</v>
      </c>
      <c r="AJ464">
        <v>7</v>
      </c>
    </row>
    <row r="465" spans="1:36" x14ac:dyDescent="0.35">
      <c r="A465" t="s">
        <v>239</v>
      </c>
      <c r="B465" t="s">
        <v>92</v>
      </c>
      <c r="C465" t="s">
        <v>1</v>
      </c>
      <c r="D465" t="s">
        <v>55</v>
      </c>
      <c r="E465">
        <v>4306</v>
      </c>
      <c r="F465">
        <v>1285</v>
      </c>
      <c r="G465">
        <v>11703</v>
      </c>
      <c r="H465">
        <v>16160</v>
      </c>
      <c r="I465">
        <v>9205</v>
      </c>
      <c r="J465">
        <v>910</v>
      </c>
      <c r="K465">
        <v>2204</v>
      </c>
      <c r="L465">
        <v>1531</v>
      </c>
      <c r="M465">
        <v>344</v>
      </c>
      <c r="N465">
        <v>3470</v>
      </c>
      <c r="O465">
        <v>4298</v>
      </c>
      <c r="P465">
        <v>4846</v>
      </c>
      <c r="Q465">
        <v>693</v>
      </c>
      <c r="R465">
        <v>6231</v>
      </c>
      <c r="S465">
        <v>927</v>
      </c>
      <c r="T465">
        <v>1799</v>
      </c>
      <c r="U465">
        <v>467</v>
      </c>
      <c r="V465">
        <v>6193</v>
      </c>
      <c r="W465">
        <v>2480</v>
      </c>
      <c r="X465">
        <v>245</v>
      </c>
      <c r="Y465">
        <v>4953</v>
      </c>
      <c r="Z465">
        <v>3891</v>
      </c>
      <c r="AA465">
        <v>2296</v>
      </c>
      <c r="AB465">
        <v>6888</v>
      </c>
      <c r="AC465">
        <v>43876</v>
      </c>
      <c r="AD465">
        <v>53449</v>
      </c>
      <c r="AE465">
        <v>97325</v>
      </c>
      <c r="AF465">
        <v>2.1439594356261023E-2</v>
      </c>
      <c r="AG465" t="s">
        <v>572</v>
      </c>
      <c r="AH465">
        <v>2726</v>
      </c>
      <c r="AI465" t="s">
        <v>587</v>
      </c>
      <c r="AJ465">
        <v>8</v>
      </c>
    </row>
    <row r="466" spans="1:36" x14ac:dyDescent="0.35">
      <c r="A466" t="s">
        <v>239</v>
      </c>
      <c r="B466" t="s">
        <v>92</v>
      </c>
      <c r="C466" t="s">
        <v>1</v>
      </c>
      <c r="D466" t="s">
        <v>55</v>
      </c>
      <c r="E466">
        <v>4306</v>
      </c>
      <c r="F466">
        <v>1285</v>
      </c>
      <c r="G466">
        <v>11703</v>
      </c>
      <c r="H466">
        <v>16160</v>
      </c>
      <c r="I466">
        <v>9205</v>
      </c>
      <c r="J466">
        <v>910</v>
      </c>
      <c r="K466">
        <v>2204</v>
      </c>
      <c r="L466">
        <v>1531</v>
      </c>
      <c r="M466">
        <v>344</v>
      </c>
      <c r="N466">
        <v>3470</v>
      </c>
      <c r="O466">
        <v>4298</v>
      </c>
      <c r="P466">
        <v>4846</v>
      </c>
      <c r="Q466">
        <v>693</v>
      </c>
      <c r="R466">
        <v>6231</v>
      </c>
      <c r="S466">
        <v>927</v>
      </c>
      <c r="T466">
        <v>1799</v>
      </c>
      <c r="U466">
        <v>467</v>
      </c>
      <c r="V466">
        <v>6193</v>
      </c>
      <c r="W466">
        <v>2480</v>
      </c>
      <c r="X466">
        <v>245</v>
      </c>
      <c r="Y466">
        <v>4953</v>
      </c>
      <c r="Z466">
        <v>3891</v>
      </c>
      <c r="AA466">
        <v>2296</v>
      </c>
      <c r="AB466">
        <v>6888</v>
      </c>
      <c r="AC466">
        <v>43876</v>
      </c>
      <c r="AD466">
        <v>53449</v>
      </c>
      <c r="AE466">
        <v>97325</v>
      </c>
      <c r="AF466">
        <v>2.1439594356261023E-2</v>
      </c>
      <c r="AG466" t="s">
        <v>573</v>
      </c>
      <c r="AH466">
        <v>6660</v>
      </c>
      <c r="AI466" t="s">
        <v>588</v>
      </c>
      <c r="AJ466">
        <v>9</v>
      </c>
    </row>
    <row r="467" spans="1:36" x14ac:dyDescent="0.35">
      <c r="A467" t="s">
        <v>239</v>
      </c>
      <c r="B467" t="s">
        <v>92</v>
      </c>
      <c r="C467" t="s">
        <v>1</v>
      </c>
      <c r="D467" t="s">
        <v>55</v>
      </c>
      <c r="E467">
        <v>4306</v>
      </c>
      <c r="F467">
        <v>1285</v>
      </c>
      <c r="G467">
        <v>11703</v>
      </c>
      <c r="H467">
        <v>16160</v>
      </c>
      <c r="I467">
        <v>9205</v>
      </c>
      <c r="J467">
        <v>910</v>
      </c>
      <c r="K467">
        <v>2204</v>
      </c>
      <c r="L467">
        <v>1531</v>
      </c>
      <c r="M467">
        <v>344</v>
      </c>
      <c r="N467">
        <v>3470</v>
      </c>
      <c r="O467">
        <v>4298</v>
      </c>
      <c r="P467">
        <v>4846</v>
      </c>
      <c r="Q467">
        <v>693</v>
      </c>
      <c r="R467">
        <v>6231</v>
      </c>
      <c r="S467">
        <v>927</v>
      </c>
      <c r="T467">
        <v>1799</v>
      </c>
      <c r="U467">
        <v>467</v>
      </c>
      <c r="V467">
        <v>6193</v>
      </c>
      <c r="W467">
        <v>2480</v>
      </c>
      <c r="X467">
        <v>245</v>
      </c>
      <c r="Y467">
        <v>4953</v>
      </c>
      <c r="Z467">
        <v>3891</v>
      </c>
      <c r="AA467">
        <v>2296</v>
      </c>
      <c r="AB467">
        <v>6888</v>
      </c>
      <c r="AC467">
        <v>43876</v>
      </c>
      <c r="AD467">
        <v>53449</v>
      </c>
      <c r="AE467">
        <v>97325</v>
      </c>
      <c r="AF467">
        <v>2.1439594356261023E-2</v>
      </c>
      <c r="AG467" t="s">
        <v>574</v>
      </c>
      <c r="AH467">
        <v>2725</v>
      </c>
      <c r="AI467" t="s">
        <v>589</v>
      </c>
      <c r="AJ467">
        <v>10</v>
      </c>
    </row>
    <row r="468" spans="1:36" x14ac:dyDescent="0.35">
      <c r="A468" t="s">
        <v>239</v>
      </c>
      <c r="B468" t="s">
        <v>92</v>
      </c>
      <c r="C468" t="s">
        <v>1</v>
      </c>
      <c r="D468" t="s">
        <v>55</v>
      </c>
      <c r="E468">
        <v>4306</v>
      </c>
      <c r="F468">
        <v>1285</v>
      </c>
      <c r="G468">
        <v>11703</v>
      </c>
      <c r="H468">
        <v>16160</v>
      </c>
      <c r="I468">
        <v>9205</v>
      </c>
      <c r="J468">
        <v>910</v>
      </c>
      <c r="K468">
        <v>2204</v>
      </c>
      <c r="L468">
        <v>1531</v>
      </c>
      <c r="M468">
        <v>344</v>
      </c>
      <c r="N468">
        <v>3470</v>
      </c>
      <c r="O468">
        <v>4298</v>
      </c>
      <c r="P468">
        <v>4846</v>
      </c>
      <c r="Q468">
        <v>693</v>
      </c>
      <c r="R468">
        <v>6231</v>
      </c>
      <c r="S468">
        <v>927</v>
      </c>
      <c r="T468">
        <v>1799</v>
      </c>
      <c r="U468">
        <v>467</v>
      </c>
      <c r="V468">
        <v>6193</v>
      </c>
      <c r="W468">
        <v>2480</v>
      </c>
      <c r="X468">
        <v>245</v>
      </c>
      <c r="Y468">
        <v>4953</v>
      </c>
      <c r="Z468">
        <v>3891</v>
      </c>
      <c r="AA468">
        <v>2296</v>
      </c>
      <c r="AB468">
        <v>6888</v>
      </c>
      <c r="AC468">
        <v>43876</v>
      </c>
      <c r="AD468">
        <v>53449</v>
      </c>
      <c r="AE468">
        <v>97325</v>
      </c>
      <c r="AF468">
        <v>2.1439594356261023E-2</v>
      </c>
      <c r="AG468" t="s">
        <v>575</v>
      </c>
      <c r="AH468">
        <v>8844</v>
      </c>
      <c r="AI468" t="s">
        <v>590</v>
      </c>
      <c r="AJ468">
        <v>11</v>
      </c>
    </row>
    <row r="469" spans="1:36" x14ac:dyDescent="0.35">
      <c r="A469" t="s">
        <v>239</v>
      </c>
      <c r="B469" t="s">
        <v>92</v>
      </c>
      <c r="C469" t="s">
        <v>1</v>
      </c>
      <c r="D469" t="s">
        <v>55</v>
      </c>
      <c r="E469">
        <v>4306</v>
      </c>
      <c r="F469">
        <v>1285</v>
      </c>
      <c r="G469">
        <v>11703</v>
      </c>
      <c r="H469">
        <v>16160</v>
      </c>
      <c r="I469">
        <v>9205</v>
      </c>
      <c r="J469">
        <v>910</v>
      </c>
      <c r="K469">
        <v>2204</v>
      </c>
      <c r="L469">
        <v>1531</v>
      </c>
      <c r="M469">
        <v>344</v>
      </c>
      <c r="N469">
        <v>3470</v>
      </c>
      <c r="O469">
        <v>4298</v>
      </c>
      <c r="P469">
        <v>4846</v>
      </c>
      <c r="Q469">
        <v>693</v>
      </c>
      <c r="R469">
        <v>6231</v>
      </c>
      <c r="S469">
        <v>927</v>
      </c>
      <c r="T469">
        <v>1799</v>
      </c>
      <c r="U469">
        <v>467</v>
      </c>
      <c r="V469">
        <v>6193</v>
      </c>
      <c r="W469">
        <v>2480</v>
      </c>
      <c r="X469">
        <v>245</v>
      </c>
      <c r="Y469">
        <v>4953</v>
      </c>
      <c r="Z469">
        <v>3891</v>
      </c>
      <c r="AA469">
        <v>2296</v>
      </c>
      <c r="AB469">
        <v>6888</v>
      </c>
      <c r="AC469">
        <v>43876</v>
      </c>
      <c r="AD469">
        <v>53449</v>
      </c>
      <c r="AE469">
        <v>97325</v>
      </c>
      <c r="AF469">
        <v>2.1439594356261023E-2</v>
      </c>
      <c r="AG469" t="s">
        <v>576</v>
      </c>
      <c r="AH469">
        <v>9184</v>
      </c>
      <c r="AI469" t="s">
        <v>591</v>
      </c>
      <c r="AJ469">
        <v>12</v>
      </c>
    </row>
    <row r="470" spans="1:36" x14ac:dyDescent="0.35">
      <c r="A470" t="s">
        <v>115</v>
      </c>
      <c r="B470" t="s">
        <v>92</v>
      </c>
      <c r="C470" t="s">
        <v>21</v>
      </c>
      <c r="D470" t="s">
        <v>55</v>
      </c>
      <c r="E470">
        <v>1543</v>
      </c>
      <c r="F470">
        <v>5467</v>
      </c>
      <c r="G470">
        <v>638</v>
      </c>
      <c r="H470">
        <v>997</v>
      </c>
      <c r="I470">
        <v>3459</v>
      </c>
      <c r="J470">
        <v>10950</v>
      </c>
      <c r="K470">
        <v>3577</v>
      </c>
      <c r="L470">
        <v>442</v>
      </c>
      <c r="M470">
        <v>1852</v>
      </c>
      <c r="N470">
        <v>97</v>
      </c>
      <c r="O470">
        <v>3433</v>
      </c>
      <c r="P470">
        <v>968</v>
      </c>
      <c r="Q470">
        <v>0</v>
      </c>
      <c r="R470">
        <v>6991</v>
      </c>
      <c r="S470">
        <v>4132</v>
      </c>
      <c r="T470">
        <v>2323</v>
      </c>
      <c r="U470">
        <v>1125</v>
      </c>
      <c r="V470">
        <v>5124</v>
      </c>
      <c r="W470">
        <v>414</v>
      </c>
      <c r="X470">
        <v>3719</v>
      </c>
      <c r="Y470">
        <v>2465</v>
      </c>
      <c r="Z470">
        <v>13964</v>
      </c>
      <c r="AA470">
        <v>4105</v>
      </c>
      <c r="AB470">
        <v>171</v>
      </c>
      <c r="AC470">
        <v>26743</v>
      </c>
      <c r="AD470">
        <v>51213</v>
      </c>
      <c r="AE470">
        <v>77956</v>
      </c>
      <c r="AF470">
        <v>0.26253192010354359</v>
      </c>
      <c r="AG470" t="s">
        <v>565</v>
      </c>
      <c r="AH470">
        <v>7010</v>
      </c>
      <c r="AI470" t="s">
        <v>580</v>
      </c>
      <c r="AJ470">
        <v>1</v>
      </c>
    </row>
    <row r="471" spans="1:36" x14ac:dyDescent="0.35">
      <c r="A471" t="s">
        <v>115</v>
      </c>
      <c r="B471" t="s">
        <v>92</v>
      </c>
      <c r="C471" t="s">
        <v>21</v>
      </c>
      <c r="D471" t="s">
        <v>55</v>
      </c>
      <c r="E471">
        <v>1543</v>
      </c>
      <c r="F471">
        <v>5467</v>
      </c>
      <c r="G471">
        <v>638</v>
      </c>
      <c r="H471">
        <v>997</v>
      </c>
      <c r="I471">
        <v>3459</v>
      </c>
      <c r="J471">
        <v>10950</v>
      </c>
      <c r="K471">
        <v>3577</v>
      </c>
      <c r="L471">
        <v>442</v>
      </c>
      <c r="M471">
        <v>1852</v>
      </c>
      <c r="N471">
        <v>97</v>
      </c>
      <c r="O471">
        <v>3433</v>
      </c>
      <c r="P471">
        <v>968</v>
      </c>
      <c r="Q471">
        <v>0</v>
      </c>
      <c r="R471">
        <v>6991</v>
      </c>
      <c r="S471">
        <v>4132</v>
      </c>
      <c r="T471">
        <v>2323</v>
      </c>
      <c r="U471">
        <v>1125</v>
      </c>
      <c r="V471">
        <v>5124</v>
      </c>
      <c r="W471">
        <v>414</v>
      </c>
      <c r="X471">
        <v>3719</v>
      </c>
      <c r="Y471">
        <v>2465</v>
      </c>
      <c r="Z471">
        <v>13964</v>
      </c>
      <c r="AA471">
        <v>4105</v>
      </c>
      <c r="AB471">
        <v>171</v>
      </c>
      <c r="AC471">
        <v>26743</v>
      </c>
      <c r="AD471">
        <v>51213</v>
      </c>
      <c r="AE471">
        <v>77956</v>
      </c>
      <c r="AF471">
        <v>0.26253192010354359</v>
      </c>
      <c r="AG471" t="s">
        <v>566</v>
      </c>
      <c r="AH471">
        <v>1635</v>
      </c>
      <c r="AI471" t="s">
        <v>581</v>
      </c>
      <c r="AJ471">
        <v>2</v>
      </c>
    </row>
    <row r="472" spans="1:36" x14ac:dyDescent="0.35">
      <c r="A472" t="s">
        <v>115</v>
      </c>
      <c r="B472" t="s">
        <v>92</v>
      </c>
      <c r="C472" t="s">
        <v>21</v>
      </c>
      <c r="D472" t="s">
        <v>55</v>
      </c>
      <c r="E472">
        <v>1543</v>
      </c>
      <c r="F472">
        <v>5467</v>
      </c>
      <c r="G472">
        <v>638</v>
      </c>
      <c r="H472">
        <v>997</v>
      </c>
      <c r="I472">
        <v>3459</v>
      </c>
      <c r="J472">
        <v>10950</v>
      </c>
      <c r="K472">
        <v>3577</v>
      </c>
      <c r="L472">
        <v>442</v>
      </c>
      <c r="M472">
        <v>1852</v>
      </c>
      <c r="N472">
        <v>97</v>
      </c>
      <c r="O472">
        <v>3433</v>
      </c>
      <c r="P472">
        <v>968</v>
      </c>
      <c r="Q472">
        <v>0</v>
      </c>
      <c r="R472">
        <v>6991</v>
      </c>
      <c r="S472">
        <v>4132</v>
      </c>
      <c r="T472">
        <v>2323</v>
      </c>
      <c r="U472">
        <v>1125</v>
      </c>
      <c r="V472">
        <v>5124</v>
      </c>
      <c r="W472">
        <v>414</v>
      </c>
      <c r="X472">
        <v>3719</v>
      </c>
      <c r="Y472">
        <v>2465</v>
      </c>
      <c r="Z472">
        <v>13964</v>
      </c>
      <c r="AA472">
        <v>4105</v>
      </c>
      <c r="AB472">
        <v>171</v>
      </c>
      <c r="AC472">
        <v>26743</v>
      </c>
      <c r="AD472">
        <v>51213</v>
      </c>
      <c r="AE472">
        <v>77956</v>
      </c>
      <c r="AF472">
        <v>0.26253192010354359</v>
      </c>
      <c r="AG472" t="s">
        <v>567</v>
      </c>
      <c r="AH472">
        <v>14409</v>
      </c>
      <c r="AI472" t="s">
        <v>582</v>
      </c>
      <c r="AJ472">
        <v>3</v>
      </c>
    </row>
    <row r="473" spans="1:36" x14ac:dyDescent="0.35">
      <c r="A473" t="s">
        <v>115</v>
      </c>
      <c r="B473" t="s">
        <v>92</v>
      </c>
      <c r="C473" t="s">
        <v>21</v>
      </c>
      <c r="D473" t="s">
        <v>55</v>
      </c>
      <c r="E473">
        <v>1543</v>
      </c>
      <c r="F473">
        <v>5467</v>
      </c>
      <c r="G473">
        <v>638</v>
      </c>
      <c r="H473">
        <v>997</v>
      </c>
      <c r="I473">
        <v>3459</v>
      </c>
      <c r="J473">
        <v>10950</v>
      </c>
      <c r="K473">
        <v>3577</v>
      </c>
      <c r="L473">
        <v>442</v>
      </c>
      <c r="M473">
        <v>1852</v>
      </c>
      <c r="N473">
        <v>97</v>
      </c>
      <c r="O473">
        <v>3433</v>
      </c>
      <c r="P473">
        <v>968</v>
      </c>
      <c r="Q473">
        <v>0</v>
      </c>
      <c r="R473">
        <v>6991</v>
      </c>
      <c r="S473">
        <v>4132</v>
      </c>
      <c r="T473">
        <v>2323</v>
      </c>
      <c r="U473">
        <v>1125</v>
      </c>
      <c r="V473">
        <v>5124</v>
      </c>
      <c r="W473">
        <v>414</v>
      </c>
      <c r="X473">
        <v>3719</v>
      </c>
      <c r="Y473">
        <v>2465</v>
      </c>
      <c r="Z473">
        <v>13964</v>
      </c>
      <c r="AA473">
        <v>4105</v>
      </c>
      <c r="AB473">
        <v>171</v>
      </c>
      <c r="AC473">
        <v>26743</v>
      </c>
      <c r="AD473">
        <v>51213</v>
      </c>
      <c r="AE473">
        <v>77956</v>
      </c>
      <c r="AF473">
        <v>0.26253192010354359</v>
      </c>
      <c r="AG473" t="s">
        <v>568</v>
      </c>
      <c r="AH473">
        <v>4019</v>
      </c>
      <c r="AI473" t="s">
        <v>583</v>
      </c>
      <c r="AJ473">
        <v>4</v>
      </c>
    </row>
    <row r="474" spans="1:36" x14ac:dyDescent="0.35">
      <c r="A474" t="s">
        <v>115</v>
      </c>
      <c r="B474" t="s">
        <v>92</v>
      </c>
      <c r="C474" t="s">
        <v>21</v>
      </c>
      <c r="D474" t="s">
        <v>55</v>
      </c>
      <c r="E474">
        <v>1543</v>
      </c>
      <c r="F474">
        <v>5467</v>
      </c>
      <c r="G474">
        <v>638</v>
      </c>
      <c r="H474">
        <v>997</v>
      </c>
      <c r="I474">
        <v>3459</v>
      </c>
      <c r="J474">
        <v>10950</v>
      </c>
      <c r="K474">
        <v>3577</v>
      </c>
      <c r="L474">
        <v>442</v>
      </c>
      <c r="M474">
        <v>1852</v>
      </c>
      <c r="N474">
        <v>97</v>
      </c>
      <c r="O474">
        <v>3433</v>
      </c>
      <c r="P474">
        <v>968</v>
      </c>
      <c r="Q474">
        <v>0</v>
      </c>
      <c r="R474">
        <v>6991</v>
      </c>
      <c r="S474">
        <v>4132</v>
      </c>
      <c r="T474">
        <v>2323</v>
      </c>
      <c r="U474">
        <v>1125</v>
      </c>
      <c r="V474">
        <v>5124</v>
      </c>
      <c r="W474">
        <v>414</v>
      </c>
      <c r="X474">
        <v>3719</v>
      </c>
      <c r="Y474">
        <v>2465</v>
      </c>
      <c r="Z474">
        <v>13964</v>
      </c>
      <c r="AA474">
        <v>4105</v>
      </c>
      <c r="AB474">
        <v>171</v>
      </c>
      <c r="AC474">
        <v>26743</v>
      </c>
      <c r="AD474">
        <v>51213</v>
      </c>
      <c r="AE474">
        <v>77956</v>
      </c>
      <c r="AF474">
        <v>0.26253192010354359</v>
      </c>
      <c r="AG474" t="s">
        <v>569</v>
      </c>
      <c r="AH474">
        <v>1949</v>
      </c>
      <c r="AI474" t="s">
        <v>584</v>
      </c>
      <c r="AJ474">
        <v>5</v>
      </c>
    </row>
    <row r="475" spans="1:36" x14ac:dyDescent="0.35">
      <c r="A475" t="s">
        <v>115</v>
      </c>
      <c r="B475" t="s">
        <v>92</v>
      </c>
      <c r="C475" t="s">
        <v>21</v>
      </c>
      <c r="D475" t="s">
        <v>55</v>
      </c>
      <c r="E475">
        <v>1543</v>
      </c>
      <c r="F475">
        <v>5467</v>
      </c>
      <c r="G475">
        <v>638</v>
      </c>
      <c r="H475">
        <v>997</v>
      </c>
      <c r="I475">
        <v>3459</v>
      </c>
      <c r="J475">
        <v>10950</v>
      </c>
      <c r="K475">
        <v>3577</v>
      </c>
      <c r="L475">
        <v>442</v>
      </c>
      <c r="M475">
        <v>1852</v>
      </c>
      <c r="N475">
        <v>97</v>
      </c>
      <c r="O475">
        <v>3433</v>
      </c>
      <c r="P475">
        <v>968</v>
      </c>
      <c r="Q475">
        <v>0</v>
      </c>
      <c r="R475">
        <v>6991</v>
      </c>
      <c r="S475">
        <v>4132</v>
      </c>
      <c r="T475">
        <v>2323</v>
      </c>
      <c r="U475">
        <v>1125</v>
      </c>
      <c r="V475">
        <v>5124</v>
      </c>
      <c r="W475">
        <v>414</v>
      </c>
      <c r="X475">
        <v>3719</v>
      </c>
      <c r="Y475">
        <v>2465</v>
      </c>
      <c r="Z475">
        <v>13964</v>
      </c>
      <c r="AA475">
        <v>4105</v>
      </c>
      <c r="AB475">
        <v>171</v>
      </c>
      <c r="AC475">
        <v>26743</v>
      </c>
      <c r="AD475">
        <v>51213</v>
      </c>
      <c r="AE475">
        <v>77956</v>
      </c>
      <c r="AF475">
        <v>0.26253192010354359</v>
      </c>
      <c r="AG475" t="s">
        <v>570</v>
      </c>
      <c r="AH475">
        <v>4401</v>
      </c>
      <c r="AI475" t="s">
        <v>585</v>
      </c>
      <c r="AJ475">
        <v>6</v>
      </c>
    </row>
    <row r="476" spans="1:36" x14ac:dyDescent="0.35">
      <c r="A476" t="s">
        <v>115</v>
      </c>
      <c r="B476" t="s">
        <v>92</v>
      </c>
      <c r="C476" t="s">
        <v>21</v>
      </c>
      <c r="D476" t="s">
        <v>55</v>
      </c>
      <c r="E476">
        <v>1543</v>
      </c>
      <c r="F476">
        <v>5467</v>
      </c>
      <c r="G476">
        <v>638</v>
      </c>
      <c r="H476">
        <v>997</v>
      </c>
      <c r="I476">
        <v>3459</v>
      </c>
      <c r="J476">
        <v>10950</v>
      </c>
      <c r="K476">
        <v>3577</v>
      </c>
      <c r="L476">
        <v>442</v>
      </c>
      <c r="M476">
        <v>1852</v>
      </c>
      <c r="N476">
        <v>97</v>
      </c>
      <c r="O476">
        <v>3433</v>
      </c>
      <c r="P476">
        <v>968</v>
      </c>
      <c r="Q476">
        <v>0</v>
      </c>
      <c r="R476">
        <v>6991</v>
      </c>
      <c r="S476">
        <v>4132</v>
      </c>
      <c r="T476">
        <v>2323</v>
      </c>
      <c r="U476">
        <v>1125</v>
      </c>
      <c r="V476">
        <v>5124</v>
      </c>
      <c r="W476">
        <v>414</v>
      </c>
      <c r="X476">
        <v>3719</v>
      </c>
      <c r="Y476">
        <v>2465</v>
      </c>
      <c r="Z476">
        <v>13964</v>
      </c>
      <c r="AA476">
        <v>4105</v>
      </c>
      <c r="AB476">
        <v>171</v>
      </c>
      <c r="AC476">
        <v>26743</v>
      </c>
      <c r="AD476">
        <v>51213</v>
      </c>
      <c r="AE476">
        <v>77956</v>
      </c>
      <c r="AF476">
        <v>0.26253192010354359</v>
      </c>
      <c r="AG476" t="s">
        <v>571</v>
      </c>
      <c r="AH476">
        <v>6991</v>
      </c>
      <c r="AI476" t="s">
        <v>586</v>
      </c>
      <c r="AJ476">
        <v>7</v>
      </c>
    </row>
    <row r="477" spans="1:36" x14ac:dyDescent="0.35">
      <c r="A477" t="s">
        <v>115</v>
      </c>
      <c r="B477" t="s">
        <v>92</v>
      </c>
      <c r="C477" t="s">
        <v>21</v>
      </c>
      <c r="D477" t="s">
        <v>55</v>
      </c>
      <c r="E477">
        <v>1543</v>
      </c>
      <c r="F477">
        <v>5467</v>
      </c>
      <c r="G477">
        <v>638</v>
      </c>
      <c r="H477">
        <v>997</v>
      </c>
      <c r="I477">
        <v>3459</v>
      </c>
      <c r="J477">
        <v>10950</v>
      </c>
      <c r="K477">
        <v>3577</v>
      </c>
      <c r="L477">
        <v>442</v>
      </c>
      <c r="M477">
        <v>1852</v>
      </c>
      <c r="N477">
        <v>97</v>
      </c>
      <c r="O477">
        <v>3433</v>
      </c>
      <c r="P477">
        <v>968</v>
      </c>
      <c r="Q477">
        <v>0</v>
      </c>
      <c r="R477">
        <v>6991</v>
      </c>
      <c r="S477">
        <v>4132</v>
      </c>
      <c r="T477">
        <v>2323</v>
      </c>
      <c r="U477">
        <v>1125</v>
      </c>
      <c r="V477">
        <v>5124</v>
      </c>
      <c r="W477">
        <v>414</v>
      </c>
      <c r="X477">
        <v>3719</v>
      </c>
      <c r="Y477">
        <v>2465</v>
      </c>
      <c r="Z477">
        <v>13964</v>
      </c>
      <c r="AA477">
        <v>4105</v>
      </c>
      <c r="AB477">
        <v>171</v>
      </c>
      <c r="AC477">
        <v>26743</v>
      </c>
      <c r="AD477">
        <v>51213</v>
      </c>
      <c r="AE477">
        <v>77956</v>
      </c>
      <c r="AF477">
        <v>0.26253192010354359</v>
      </c>
      <c r="AG477" t="s">
        <v>572</v>
      </c>
      <c r="AH477">
        <v>6455</v>
      </c>
      <c r="AI477" t="s">
        <v>587</v>
      </c>
      <c r="AJ477">
        <v>8</v>
      </c>
    </row>
    <row r="478" spans="1:36" x14ac:dyDescent="0.35">
      <c r="A478" t="s">
        <v>115</v>
      </c>
      <c r="B478" t="s">
        <v>92</v>
      </c>
      <c r="C478" t="s">
        <v>21</v>
      </c>
      <c r="D478" t="s">
        <v>55</v>
      </c>
      <c r="E478">
        <v>1543</v>
      </c>
      <c r="F478">
        <v>5467</v>
      </c>
      <c r="G478">
        <v>638</v>
      </c>
      <c r="H478">
        <v>997</v>
      </c>
      <c r="I478">
        <v>3459</v>
      </c>
      <c r="J478">
        <v>10950</v>
      </c>
      <c r="K478">
        <v>3577</v>
      </c>
      <c r="L478">
        <v>442</v>
      </c>
      <c r="M478">
        <v>1852</v>
      </c>
      <c r="N478">
        <v>97</v>
      </c>
      <c r="O478">
        <v>3433</v>
      </c>
      <c r="P478">
        <v>968</v>
      </c>
      <c r="Q478">
        <v>0</v>
      </c>
      <c r="R478">
        <v>6991</v>
      </c>
      <c r="S478">
        <v>4132</v>
      </c>
      <c r="T478">
        <v>2323</v>
      </c>
      <c r="U478">
        <v>1125</v>
      </c>
      <c r="V478">
        <v>5124</v>
      </c>
      <c r="W478">
        <v>414</v>
      </c>
      <c r="X478">
        <v>3719</v>
      </c>
      <c r="Y478">
        <v>2465</v>
      </c>
      <c r="Z478">
        <v>13964</v>
      </c>
      <c r="AA478">
        <v>4105</v>
      </c>
      <c r="AB478">
        <v>171</v>
      </c>
      <c r="AC478">
        <v>26743</v>
      </c>
      <c r="AD478">
        <v>51213</v>
      </c>
      <c r="AE478">
        <v>77956</v>
      </c>
      <c r="AF478">
        <v>0.26253192010354359</v>
      </c>
      <c r="AG478" t="s">
        <v>573</v>
      </c>
      <c r="AH478">
        <v>6249</v>
      </c>
      <c r="AI478" t="s">
        <v>588</v>
      </c>
      <c r="AJ478">
        <v>9</v>
      </c>
    </row>
    <row r="479" spans="1:36" x14ac:dyDescent="0.35">
      <c r="A479" t="s">
        <v>115</v>
      </c>
      <c r="B479" t="s">
        <v>92</v>
      </c>
      <c r="C479" t="s">
        <v>21</v>
      </c>
      <c r="D479" t="s">
        <v>55</v>
      </c>
      <c r="E479">
        <v>1543</v>
      </c>
      <c r="F479">
        <v>5467</v>
      </c>
      <c r="G479">
        <v>638</v>
      </c>
      <c r="H479">
        <v>997</v>
      </c>
      <c r="I479">
        <v>3459</v>
      </c>
      <c r="J479">
        <v>10950</v>
      </c>
      <c r="K479">
        <v>3577</v>
      </c>
      <c r="L479">
        <v>442</v>
      </c>
      <c r="M479">
        <v>1852</v>
      </c>
      <c r="N479">
        <v>97</v>
      </c>
      <c r="O479">
        <v>3433</v>
      </c>
      <c r="P479">
        <v>968</v>
      </c>
      <c r="Q479">
        <v>0</v>
      </c>
      <c r="R479">
        <v>6991</v>
      </c>
      <c r="S479">
        <v>4132</v>
      </c>
      <c r="T479">
        <v>2323</v>
      </c>
      <c r="U479">
        <v>1125</v>
      </c>
      <c r="V479">
        <v>5124</v>
      </c>
      <c r="W479">
        <v>414</v>
      </c>
      <c r="X479">
        <v>3719</v>
      </c>
      <c r="Y479">
        <v>2465</v>
      </c>
      <c r="Z479">
        <v>13964</v>
      </c>
      <c r="AA479">
        <v>4105</v>
      </c>
      <c r="AB479">
        <v>171</v>
      </c>
      <c r="AC479">
        <v>26743</v>
      </c>
      <c r="AD479">
        <v>51213</v>
      </c>
      <c r="AE479">
        <v>77956</v>
      </c>
      <c r="AF479">
        <v>0.26253192010354359</v>
      </c>
      <c r="AG479" t="s">
        <v>574</v>
      </c>
      <c r="AH479">
        <v>4133</v>
      </c>
      <c r="AI479" t="s">
        <v>589</v>
      </c>
      <c r="AJ479">
        <v>10</v>
      </c>
    </row>
    <row r="480" spans="1:36" x14ac:dyDescent="0.35">
      <c r="A480" t="s">
        <v>115</v>
      </c>
      <c r="B480" t="s">
        <v>92</v>
      </c>
      <c r="C480" t="s">
        <v>21</v>
      </c>
      <c r="D480" t="s">
        <v>55</v>
      </c>
      <c r="E480">
        <v>1543</v>
      </c>
      <c r="F480">
        <v>5467</v>
      </c>
      <c r="G480">
        <v>638</v>
      </c>
      <c r="H480">
        <v>997</v>
      </c>
      <c r="I480">
        <v>3459</v>
      </c>
      <c r="J480">
        <v>10950</v>
      </c>
      <c r="K480">
        <v>3577</v>
      </c>
      <c r="L480">
        <v>442</v>
      </c>
      <c r="M480">
        <v>1852</v>
      </c>
      <c r="N480">
        <v>97</v>
      </c>
      <c r="O480">
        <v>3433</v>
      </c>
      <c r="P480">
        <v>968</v>
      </c>
      <c r="Q480">
        <v>0</v>
      </c>
      <c r="R480">
        <v>6991</v>
      </c>
      <c r="S480">
        <v>4132</v>
      </c>
      <c r="T480">
        <v>2323</v>
      </c>
      <c r="U480">
        <v>1125</v>
      </c>
      <c r="V480">
        <v>5124</v>
      </c>
      <c r="W480">
        <v>414</v>
      </c>
      <c r="X480">
        <v>3719</v>
      </c>
      <c r="Y480">
        <v>2465</v>
      </c>
      <c r="Z480">
        <v>13964</v>
      </c>
      <c r="AA480">
        <v>4105</v>
      </c>
      <c r="AB480">
        <v>171</v>
      </c>
      <c r="AC480">
        <v>26743</v>
      </c>
      <c r="AD480">
        <v>51213</v>
      </c>
      <c r="AE480">
        <v>77956</v>
      </c>
      <c r="AF480">
        <v>0.26253192010354359</v>
      </c>
      <c r="AG480" t="s">
        <v>575</v>
      </c>
      <c r="AH480">
        <v>16429</v>
      </c>
      <c r="AI480" t="s">
        <v>590</v>
      </c>
      <c r="AJ480">
        <v>11</v>
      </c>
    </row>
    <row r="481" spans="1:36" x14ac:dyDescent="0.35">
      <c r="A481" t="s">
        <v>115</v>
      </c>
      <c r="B481" t="s">
        <v>92</v>
      </c>
      <c r="C481" t="s">
        <v>21</v>
      </c>
      <c r="D481" t="s">
        <v>55</v>
      </c>
      <c r="E481">
        <v>1543</v>
      </c>
      <c r="F481">
        <v>5467</v>
      </c>
      <c r="G481">
        <v>638</v>
      </c>
      <c r="H481">
        <v>997</v>
      </c>
      <c r="I481">
        <v>3459</v>
      </c>
      <c r="J481">
        <v>10950</v>
      </c>
      <c r="K481">
        <v>3577</v>
      </c>
      <c r="L481">
        <v>442</v>
      </c>
      <c r="M481">
        <v>1852</v>
      </c>
      <c r="N481">
        <v>97</v>
      </c>
      <c r="O481">
        <v>3433</v>
      </c>
      <c r="P481">
        <v>968</v>
      </c>
      <c r="Q481">
        <v>0</v>
      </c>
      <c r="R481">
        <v>6991</v>
      </c>
      <c r="S481">
        <v>4132</v>
      </c>
      <c r="T481">
        <v>2323</v>
      </c>
      <c r="U481">
        <v>1125</v>
      </c>
      <c r="V481">
        <v>5124</v>
      </c>
      <c r="W481">
        <v>414</v>
      </c>
      <c r="X481">
        <v>3719</v>
      </c>
      <c r="Y481">
        <v>2465</v>
      </c>
      <c r="Z481">
        <v>13964</v>
      </c>
      <c r="AA481">
        <v>4105</v>
      </c>
      <c r="AB481">
        <v>171</v>
      </c>
      <c r="AC481">
        <v>26743</v>
      </c>
      <c r="AD481">
        <v>51213</v>
      </c>
      <c r="AE481">
        <v>77956</v>
      </c>
      <c r="AF481">
        <v>0.26253192010354359</v>
      </c>
      <c r="AG481" t="s">
        <v>576</v>
      </c>
      <c r="AH481">
        <v>4276</v>
      </c>
      <c r="AI481" t="s">
        <v>591</v>
      </c>
      <c r="AJ481">
        <v>12</v>
      </c>
    </row>
    <row r="482" spans="1:36" x14ac:dyDescent="0.35">
      <c r="A482" t="s">
        <v>240</v>
      </c>
      <c r="B482" t="s">
        <v>92</v>
      </c>
      <c r="C482" t="s">
        <v>24</v>
      </c>
      <c r="D482" t="s">
        <v>55</v>
      </c>
      <c r="E482">
        <v>4769</v>
      </c>
      <c r="F482">
        <v>1424</v>
      </c>
      <c r="G482">
        <v>1848</v>
      </c>
      <c r="H482">
        <v>616</v>
      </c>
      <c r="I482">
        <v>2247</v>
      </c>
      <c r="J482">
        <v>2073</v>
      </c>
      <c r="K482">
        <v>2975</v>
      </c>
      <c r="L482">
        <v>2337</v>
      </c>
      <c r="M482">
        <v>3933</v>
      </c>
      <c r="N482">
        <v>11191</v>
      </c>
      <c r="O482">
        <v>4073</v>
      </c>
      <c r="P482">
        <v>662</v>
      </c>
      <c r="Q482">
        <v>8574</v>
      </c>
      <c r="R482">
        <v>1633</v>
      </c>
      <c r="S482">
        <v>3131</v>
      </c>
      <c r="T482">
        <v>164</v>
      </c>
      <c r="U482">
        <v>951</v>
      </c>
      <c r="V482">
        <v>5383</v>
      </c>
      <c r="W482">
        <v>1429</v>
      </c>
      <c r="X482">
        <v>3180</v>
      </c>
      <c r="Y482">
        <v>2016</v>
      </c>
      <c r="Z482">
        <v>6748</v>
      </c>
      <c r="AA482">
        <v>1850</v>
      </c>
      <c r="AB482">
        <v>3287</v>
      </c>
      <c r="AC482">
        <v>37796</v>
      </c>
      <c r="AD482">
        <v>38698</v>
      </c>
      <c r="AE482">
        <v>76494</v>
      </c>
      <c r="AF482">
        <v>-5.9350259350259352E-2</v>
      </c>
      <c r="AG482" t="s">
        <v>565</v>
      </c>
      <c r="AH482">
        <v>6193</v>
      </c>
      <c r="AI482" t="s">
        <v>580</v>
      </c>
      <c r="AJ482">
        <v>1</v>
      </c>
    </row>
    <row r="483" spans="1:36" x14ac:dyDescent="0.35">
      <c r="A483" t="s">
        <v>240</v>
      </c>
      <c r="B483" t="s">
        <v>92</v>
      </c>
      <c r="C483" t="s">
        <v>24</v>
      </c>
      <c r="D483" t="s">
        <v>55</v>
      </c>
      <c r="E483">
        <v>4769</v>
      </c>
      <c r="F483">
        <v>1424</v>
      </c>
      <c r="G483">
        <v>1848</v>
      </c>
      <c r="H483">
        <v>616</v>
      </c>
      <c r="I483">
        <v>2247</v>
      </c>
      <c r="J483">
        <v>2073</v>
      </c>
      <c r="K483">
        <v>2975</v>
      </c>
      <c r="L483">
        <v>2337</v>
      </c>
      <c r="M483">
        <v>3933</v>
      </c>
      <c r="N483">
        <v>11191</v>
      </c>
      <c r="O483">
        <v>4073</v>
      </c>
      <c r="P483">
        <v>662</v>
      </c>
      <c r="Q483">
        <v>8574</v>
      </c>
      <c r="R483">
        <v>1633</v>
      </c>
      <c r="S483">
        <v>3131</v>
      </c>
      <c r="T483">
        <v>164</v>
      </c>
      <c r="U483">
        <v>951</v>
      </c>
      <c r="V483">
        <v>5383</v>
      </c>
      <c r="W483">
        <v>1429</v>
      </c>
      <c r="X483">
        <v>3180</v>
      </c>
      <c r="Y483">
        <v>2016</v>
      </c>
      <c r="Z483">
        <v>6748</v>
      </c>
      <c r="AA483">
        <v>1850</v>
      </c>
      <c r="AB483">
        <v>3287</v>
      </c>
      <c r="AC483">
        <v>37796</v>
      </c>
      <c r="AD483">
        <v>38698</v>
      </c>
      <c r="AE483">
        <v>76494</v>
      </c>
      <c r="AF483">
        <v>-5.9350259350259352E-2</v>
      </c>
      <c r="AG483" t="s">
        <v>566</v>
      </c>
      <c r="AH483">
        <v>2464</v>
      </c>
      <c r="AI483" t="s">
        <v>581</v>
      </c>
      <c r="AJ483">
        <v>2</v>
      </c>
    </row>
    <row r="484" spans="1:36" x14ac:dyDescent="0.35">
      <c r="A484" t="s">
        <v>240</v>
      </c>
      <c r="B484" t="s">
        <v>92</v>
      </c>
      <c r="C484" t="s">
        <v>24</v>
      </c>
      <c r="D484" t="s">
        <v>55</v>
      </c>
      <c r="E484">
        <v>4769</v>
      </c>
      <c r="F484">
        <v>1424</v>
      </c>
      <c r="G484">
        <v>1848</v>
      </c>
      <c r="H484">
        <v>616</v>
      </c>
      <c r="I484">
        <v>2247</v>
      </c>
      <c r="J484">
        <v>2073</v>
      </c>
      <c r="K484">
        <v>2975</v>
      </c>
      <c r="L484">
        <v>2337</v>
      </c>
      <c r="M484">
        <v>3933</v>
      </c>
      <c r="N484">
        <v>11191</v>
      </c>
      <c r="O484">
        <v>4073</v>
      </c>
      <c r="P484">
        <v>662</v>
      </c>
      <c r="Q484">
        <v>8574</v>
      </c>
      <c r="R484">
        <v>1633</v>
      </c>
      <c r="S484">
        <v>3131</v>
      </c>
      <c r="T484">
        <v>164</v>
      </c>
      <c r="U484">
        <v>951</v>
      </c>
      <c r="V484">
        <v>5383</v>
      </c>
      <c r="W484">
        <v>1429</v>
      </c>
      <c r="X484">
        <v>3180</v>
      </c>
      <c r="Y484">
        <v>2016</v>
      </c>
      <c r="Z484">
        <v>6748</v>
      </c>
      <c r="AA484">
        <v>1850</v>
      </c>
      <c r="AB484">
        <v>3287</v>
      </c>
      <c r="AC484">
        <v>37796</v>
      </c>
      <c r="AD484">
        <v>38698</v>
      </c>
      <c r="AE484">
        <v>76494</v>
      </c>
      <c r="AF484">
        <v>-5.9350259350259352E-2</v>
      </c>
      <c r="AG484" t="s">
        <v>567</v>
      </c>
      <c r="AH484">
        <v>4320</v>
      </c>
      <c r="AI484" t="s">
        <v>582</v>
      </c>
      <c r="AJ484">
        <v>3</v>
      </c>
    </row>
    <row r="485" spans="1:36" x14ac:dyDescent="0.35">
      <c r="A485" t="s">
        <v>240</v>
      </c>
      <c r="B485" t="s">
        <v>92</v>
      </c>
      <c r="C485" t="s">
        <v>24</v>
      </c>
      <c r="D485" t="s">
        <v>55</v>
      </c>
      <c r="E485">
        <v>4769</v>
      </c>
      <c r="F485">
        <v>1424</v>
      </c>
      <c r="G485">
        <v>1848</v>
      </c>
      <c r="H485">
        <v>616</v>
      </c>
      <c r="I485">
        <v>2247</v>
      </c>
      <c r="J485">
        <v>2073</v>
      </c>
      <c r="K485">
        <v>2975</v>
      </c>
      <c r="L485">
        <v>2337</v>
      </c>
      <c r="M485">
        <v>3933</v>
      </c>
      <c r="N485">
        <v>11191</v>
      </c>
      <c r="O485">
        <v>4073</v>
      </c>
      <c r="P485">
        <v>662</v>
      </c>
      <c r="Q485">
        <v>8574</v>
      </c>
      <c r="R485">
        <v>1633</v>
      </c>
      <c r="S485">
        <v>3131</v>
      </c>
      <c r="T485">
        <v>164</v>
      </c>
      <c r="U485">
        <v>951</v>
      </c>
      <c r="V485">
        <v>5383</v>
      </c>
      <c r="W485">
        <v>1429</v>
      </c>
      <c r="X485">
        <v>3180</v>
      </c>
      <c r="Y485">
        <v>2016</v>
      </c>
      <c r="Z485">
        <v>6748</v>
      </c>
      <c r="AA485">
        <v>1850</v>
      </c>
      <c r="AB485">
        <v>3287</v>
      </c>
      <c r="AC485">
        <v>37796</v>
      </c>
      <c r="AD485">
        <v>38698</v>
      </c>
      <c r="AE485">
        <v>76494</v>
      </c>
      <c r="AF485">
        <v>-5.9350259350259352E-2</v>
      </c>
      <c r="AG485" t="s">
        <v>568</v>
      </c>
      <c r="AH485">
        <v>5312</v>
      </c>
      <c r="AI485" t="s">
        <v>583</v>
      </c>
      <c r="AJ485">
        <v>4</v>
      </c>
    </row>
    <row r="486" spans="1:36" x14ac:dyDescent="0.35">
      <c r="A486" t="s">
        <v>240</v>
      </c>
      <c r="B486" t="s">
        <v>92</v>
      </c>
      <c r="C486" t="s">
        <v>24</v>
      </c>
      <c r="D486" t="s">
        <v>55</v>
      </c>
      <c r="E486">
        <v>4769</v>
      </c>
      <c r="F486">
        <v>1424</v>
      </c>
      <c r="G486">
        <v>1848</v>
      </c>
      <c r="H486">
        <v>616</v>
      </c>
      <c r="I486">
        <v>2247</v>
      </c>
      <c r="J486">
        <v>2073</v>
      </c>
      <c r="K486">
        <v>2975</v>
      </c>
      <c r="L486">
        <v>2337</v>
      </c>
      <c r="M486">
        <v>3933</v>
      </c>
      <c r="N486">
        <v>11191</v>
      </c>
      <c r="O486">
        <v>4073</v>
      </c>
      <c r="P486">
        <v>662</v>
      </c>
      <c r="Q486">
        <v>8574</v>
      </c>
      <c r="R486">
        <v>1633</v>
      </c>
      <c r="S486">
        <v>3131</v>
      </c>
      <c r="T486">
        <v>164</v>
      </c>
      <c r="U486">
        <v>951</v>
      </c>
      <c r="V486">
        <v>5383</v>
      </c>
      <c r="W486">
        <v>1429</v>
      </c>
      <c r="X486">
        <v>3180</v>
      </c>
      <c r="Y486">
        <v>2016</v>
      </c>
      <c r="Z486">
        <v>6748</v>
      </c>
      <c r="AA486">
        <v>1850</v>
      </c>
      <c r="AB486">
        <v>3287</v>
      </c>
      <c r="AC486">
        <v>37796</v>
      </c>
      <c r="AD486">
        <v>38698</v>
      </c>
      <c r="AE486">
        <v>76494</v>
      </c>
      <c r="AF486">
        <v>-5.9350259350259352E-2</v>
      </c>
      <c r="AG486" t="s">
        <v>569</v>
      </c>
      <c r="AH486">
        <v>15124</v>
      </c>
      <c r="AI486" t="s">
        <v>584</v>
      </c>
      <c r="AJ486">
        <v>5</v>
      </c>
    </row>
    <row r="487" spans="1:36" x14ac:dyDescent="0.35">
      <c r="A487" t="s">
        <v>240</v>
      </c>
      <c r="B487" t="s">
        <v>92</v>
      </c>
      <c r="C487" t="s">
        <v>24</v>
      </c>
      <c r="D487" t="s">
        <v>55</v>
      </c>
      <c r="E487">
        <v>4769</v>
      </c>
      <c r="F487">
        <v>1424</v>
      </c>
      <c r="G487">
        <v>1848</v>
      </c>
      <c r="H487">
        <v>616</v>
      </c>
      <c r="I487">
        <v>2247</v>
      </c>
      <c r="J487">
        <v>2073</v>
      </c>
      <c r="K487">
        <v>2975</v>
      </c>
      <c r="L487">
        <v>2337</v>
      </c>
      <c r="M487">
        <v>3933</v>
      </c>
      <c r="N487">
        <v>11191</v>
      </c>
      <c r="O487">
        <v>4073</v>
      </c>
      <c r="P487">
        <v>662</v>
      </c>
      <c r="Q487">
        <v>8574</v>
      </c>
      <c r="R487">
        <v>1633</v>
      </c>
      <c r="S487">
        <v>3131</v>
      </c>
      <c r="T487">
        <v>164</v>
      </c>
      <c r="U487">
        <v>951</v>
      </c>
      <c r="V487">
        <v>5383</v>
      </c>
      <c r="W487">
        <v>1429</v>
      </c>
      <c r="X487">
        <v>3180</v>
      </c>
      <c r="Y487">
        <v>2016</v>
      </c>
      <c r="Z487">
        <v>6748</v>
      </c>
      <c r="AA487">
        <v>1850</v>
      </c>
      <c r="AB487">
        <v>3287</v>
      </c>
      <c r="AC487">
        <v>37796</v>
      </c>
      <c r="AD487">
        <v>38698</v>
      </c>
      <c r="AE487">
        <v>76494</v>
      </c>
      <c r="AF487">
        <v>-5.9350259350259352E-2</v>
      </c>
      <c r="AG487" t="s">
        <v>570</v>
      </c>
      <c r="AH487">
        <v>4735</v>
      </c>
      <c r="AI487" t="s">
        <v>585</v>
      </c>
      <c r="AJ487">
        <v>6</v>
      </c>
    </row>
    <row r="488" spans="1:36" x14ac:dyDescent="0.35">
      <c r="A488" t="s">
        <v>240</v>
      </c>
      <c r="B488" t="s">
        <v>92</v>
      </c>
      <c r="C488" t="s">
        <v>24</v>
      </c>
      <c r="D488" t="s">
        <v>55</v>
      </c>
      <c r="E488">
        <v>4769</v>
      </c>
      <c r="F488">
        <v>1424</v>
      </c>
      <c r="G488">
        <v>1848</v>
      </c>
      <c r="H488">
        <v>616</v>
      </c>
      <c r="I488">
        <v>2247</v>
      </c>
      <c r="J488">
        <v>2073</v>
      </c>
      <c r="K488">
        <v>2975</v>
      </c>
      <c r="L488">
        <v>2337</v>
      </c>
      <c r="M488">
        <v>3933</v>
      </c>
      <c r="N488">
        <v>11191</v>
      </c>
      <c r="O488">
        <v>4073</v>
      </c>
      <c r="P488">
        <v>662</v>
      </c>
      <c r="Q488">
        <v>8574</v>
      </c>
      <c r="R488">
        <v>1633</v>
      </c>
      <c r="S488">
        <v>3131</v>
      </c>
      <c r="T488">
        <v>164</v>
      </c>
      <c r="U488">
        <v>951</v>
      </c>
      <c r="V488">
        <v>5383</v>
      </c>
      <c r="W488">
        <v>1429</v>
      </c>
      <c r="X488">
        <v>3180</v>
      </c>
      <c r="Y488">
        <v>2016</v>
      </c>
      <c r="Z488">
        <v>6748</v>
      </c>
      <c r="AA488">
        <v>1850</v>
      </c>
      <c r="AB488">
        <v>3287</v>
      </c>
      <c r="AC488">
        <v>37796</v>
      </c>
      <c r="AD488">
        <v>38698</v>
      </c>
      <c r="AE488">
        <v>76494</v>
      </c>
      <c r="AF488">
        <v>-5.9350259350259352E-2</v>
      </c>
      <c r="AG488" t="s">
        <v>571</v>
      </c>
      <c r="AH488">
        <v>10207</v>
      </c>
      <c r="AI488" t="s">
        <v>586</v>
      </c>
      <c r="AJ488">
        <v>7</v>
      </c>
    </row>
    <row r="489" spans="1:36" x14ac:dyDescent="0.35">
      <c r="A489" t="s">
        <v>240</v>
      </c>
      <c r="B489" t="s">
        <v>92</v>
      </c>
      <c r="C489" t="s">
        <v>24</v>
      </c>
      <c r="D489" t="s">
        <v>55</v>
      </c>
      <c r="E489">
        <v>4769</v>
      </c>
      <c r="F489">
        <v>1424</v>
      </c>
      <c r="G489">
        <v>1848</v>
      </c>
      <c r="H489">
        <v>616</v>
      </c>
      <c r="I489">
        <v>2247</v>
      </c>
      <c r="J489">
        <v>2073</v>
      </c>
      <c r="K489">
        <v>2975</v>
      </c>
      <c r="L489">
        <v>2337</v>
      </c>
      <c r="M489">
        <v>3933</v>
      </c>
      <c r="N489">
        <v>11191</v>
      </c>
      <c r="O489">
        <v>4073</v>
      </c>
      <c r="P489">
        <v>662</v>
      </c>
      <c r="Q489">
        <v>8574</v>
      </c>
      <c r="R489">
        <v>1633</v>
      </c>
      <c r="S489">
        <v>3131</v>
      </c>
      <c r="T489">
        <v>164</v>
      </c>
      <c r="U489">
        <v>951</v>
      </c>
      <c r="V489">
        <v>5383</v>
      </c>
      <c r="W489">
        <v>1429</v>
      </c>
      <c r="X489">
        <v>3180</v>
      </c>
      <c r="Y489">
        <v>2016</v>
      </c>
      <c r="Z489">
        <v>6748</v>
      </c>
      <c r="AA489">
        <v>1850</v>
      </c>
      <c r="AB489">
        <v>3287</v>
      </c>
      <c r="AC489">
        <v>37796</v>
      </c>
      <c r="AD489">
        <v>38698</v>
      </c>
      <c r="AE489">
        <v>76494</v>
      </c>
      <c r="AF489">
        <v>-5.9350259350259352E-2</v>
      </c>
      <c r="AG489" t="s">
        <v>572</v>
      </c>
      <c r="AH489">
        <v>3295</v>
      </c>
      <c r="AI489" t="s">
        <v>587</v>
      </c>
      <c r="AJ489">
        <v>8</v>
      </c>
    </row>
    <row r="490" spans="1:36" x14ac:dyDescent="0.35">
      <c r="A490" t="s">
        <v>240</v>
      </c>
      <c r="B490" t="s">
        <v>92</v>
      </c>
      <c r="C490" t="s">
        <v>24</v>
      </c>
      <c r="D490" t="s">
        <v>55</v>
      </c>
      <c r="E490">
        <v>4769</v>
      </c>
      <c r="F490">
        <v>1424</v>
      </c>
      <c r="G490">
        <v>1848</v>
      </c>
      <c r="H490">
        <v>616</v>
      </c>
      <c r="I490">
        <v>2247</v>
      </c>
      <c r="J490">
        <v>2073</v>
      </c>
      <c r="K490">
        <v>2975</v>
      </c>
      <c r="L490">
        <v>2337</v>
      </c>
      <c r="M490">
        <v>3933</v>
      </c>
      <c r="N490">
        <v>11191</v>
      </c>
      <c r="O490">
        <v>4073</v>
      </c>
      <c r="P490">
        <v>662</v>
      </c>
      <c r="Q490">
        <v>8574</v>
      </c>
      <c r="R490">
        <v>1633</v>
      </c>
      <c r="S490">
        <v>3131</v>
      </c>
      <c r="T490">
        <v>164</v>
      </c>
      <c r="U490">
        <v>951</v>
      </c>
      <c r="V490">
        <v>5383</v>
      </c>
      <c r="W490">
        <v>1429</v>
      </c>
      <c r="X490">
        <v>3180</v>
      </c>
      <c r="Y490">
        <v>2016</v>
      </c>
      <c r="Z490">
        <v>6748</v>
      </c>
      <c r="AA490">
        <v>1850</v>
      </c>
      <c r="AB490">
        <v>3287</v>
      </c>
      <c r="AC490">
        <v>37796</v>
      </c>
      <c r="AD490">
        <v>38698</v>
      </c>
      <c r="AE490">
        <v>76494</v>
      </c>
      <c r="AF490">
        <v>-5.9350259350259352E-2</v>
      </c>
      <c r="AG490" t="s">
        <v>573</v>
      </c>
      <c r="AH490">
        <v>6334</v>
      </c>
      <c r="AI490" t="s">
        <v>588</v>
      </c>
      <c r="AJ490">
        <v>9</v>
      </c>
    </row>
    <row r="491" spans="1:36" x14ac:dyDescent="0.35">
      <c r="A491" t="s">
        <v>240</v>
      </c>
      <c r="B491" t="s">
        <v>92</v>
      </c>
      <c r="C491" t="s">
        <v>24</v>
      </c>
      <c r="D491" t="s">
        <v>55</v>
      </c>
      <c r="E491">
        <v>4769</v>
      </c>
      <c r="F491">
        <v>1424</v>
      </c>
      <c r="G491">
        <v>1848</v>
      </c>
      <c r="H491">
        <v>616</v>
      </c>
      <c r="I491">
        <v>2247</v>
      </c>
      <c r="J491">
        <v>2073</v>
      </c>
      <c r="K491">
        <v>2975</v>
      </c>
      <c r="L491">
        <v>2337</v>
      </c>
      <c r="M491">
        <v>3933</v>
      </c>
      <c r="N491">
        <v>11191</v>
      </c>
      <c r="O491">
        <v>4073</v>
      </c>
      <c r="P491">
        <v>662</v>
      </c>
      <c r="Q491">
        <v>8574</v>
      </c>
      <c r="R491">
        <v>1633</v>
      </c>
      <c r="S491">
        <v>3131</v>
      </c>
      <c r="T491">
        <v>164</v>
      </c>
      <c r="U491">
        <v>951</v>
      </c>
      <c r="V491">
        <v>5383</v>
      </c>
      <c r="W491">
        <v>1429</v>
      </c>
      <c r="X491">
        <v>3180</v>
      </c>
      <c r="Y491">
        <v>2016</v>
      </c>
      <c r="Z491">
        <v>6748</v>
      </c>
      <c r="AA491">
        <v>1850</v>
      </c>
      <c r="AB491">
        <v>3287</v>
      </c>
      <c r="AC491">
        <v>37796</v>
      </c>
      <c r="AD491">
        <v>38698</v>
      </c>
      <c r="AE491">
        <v>76494</v>
      </c>
      <c r="AF491">
        <v>-5.9350259350259352E-2</v>
      </c>
      <c r="AG491" t="s">
        <v>574</v>
      </c>
      <c r="AH491">
        <v>4609</v>
      </c>
      <c r="AI491" t="s">
        <v>589</v>
      </c>
      <c r="AJ491">
        <v>10</v>
      </c>
    </row>
    <row r="492" spans="1:36" x14ac:dyDescent="0.35">
      <c r="A492" t="s">
        <v>240</v>
      </c>
      <c r="B492" t="s">
        <v>92</v>
      </c>
      <c r="C492" t="s">
        <v>24</v>
      </c>
      <c r="D492" t="s">
        <v>55</v>
      </c>
      <c r="E492">
        <v>4769</v>
      </c>
      <c r="F492">
        <v>1424</v>
      </c>
      <c r="G492">
        <v>1848</v>
      </c>
      <c r="H492">
        <v>616</v>
      </c>
      <c r="I492">
        <v>2247</v>
      </c>
      <c r="J492">
        <v>2073</v>
      </c>
      <c r="K492">
        <v>2975</v>
      </c>
      <c r="L492">
        <v>2337</v>
      </c>
      <c r="M492">
        <v>3933</v>
      </c>
      <c r="N492">
        <v>11191</v>
      </c>
      <c r="O492">
        <v>4073</v>
      </c>
      <c r="P492">
        <v>662</v>
      </c>
      <c r="Q492">
        <v>8574</v>
      </c>
      <c r="R492">
        <v>1633</v>
      </c>
      <c r="S492">
        <v>3131</v>
      </c>
      <c r="T492">
        <v>164</v>
      </c>
      <c r="U492">
        <v>951</v>
      </c>
      <c r="V492">
        <v>5383</v>
      </c>
      <c r="W492">
        <v>1429</v>
      </c>
      <c r="X492">
        <v>3180</v>
      </c>
      <c r="Y492">
        <v>2016</v>
      </c>
      <c r="Z492">
        <v>6748</v>
      </c>
      <c r="AA492">
        <v>1850</v>
      </c>
      <c r="AB492">
        <v>3287</v>
      </c>
      <c r="AC492">
        <v>37796</v>
      </c>
      <c r="AD492">
        <v>38698</v>
      </c>
      <c r="AE492">
        <v>76494</v>
      </c>
      <c r="AF492">
        <v>-5.9350259350259352E-2</v>
      </c>
      <c r="AG492" t="s">
        <v>575</v>
      </c>
      <c r="AH492">
        <v>8764</v>
      </c>
      <c r="AI492" t="s">
        <v>590</v>
      </c>
      <c r="AJ492">
        <v>11</v>
      </c>
    </row>
    <row r="493" spans="1:36" x14ac:dyDescent="0.35">
      <c r="A493" t="s">
        <v>240</v>
      </c>
      <c r="B493" t="s">
        <v>92</v>
      </c>
      <c r="C493" t="s">
        <v>24</v>
      </c>
      <c r="D493" t="s">
        <v>55</v>
      </c>
      <c r="E493">
        <v>4769</v>
      </c>
      <c r="F493">
        <v>1424</v>
      </c>
      <c r="G493">
        <v>1848</v>
      </c>
      <c r="H493">
        <v>616</v>
      </c>
      <c r="I493">
        <v>2247</v>
      </c>
      <c r="J493">
        <v>2073</v>
      </c>
      <c r="K493">
        <v>2975</v>
      </c>
      <c r="L493">
        <v>2337</v>
      </c>
      <c r="M493">
        <v>3933</v>
      </c>
      <c r="N493">
        <v>11191</v>
      </c>
      <c r="O493">
        <v>4073</v>
      </c>
      <c r="P493">
        <v>662</v>
      </c>
      <c r="Q493">
        <v>8574</v>
      </c>
      <c r="R493">
        <v>1633</v>
      </c>
      <c r="S493">
        <v>3131</v>
      </c>
      <c r="T493">
        <v>164</v>
      </c>
      <c r="U493">
        <v>951</v>
      </c>
      <c r="V493">
        <v>5383</v>
      </c>
      <c r="W493">
        <v>1429</v>
      </c>
      <c r="X493">
        <v>3180</v>
      </c>
      <c r="Y493">
        <v>2016</v>
      </c>
      <c r="Z493">
        <v>6748</v>
      </c>
      <c r="AA493">
        <v>1850</v>
      </c>
      <c r="AB493">
        <v>3287</v>
      </c>
      <c r="AC493">
        <v>37796</v>
      </c>
      <c r="AD493">
        <v>38698</v>
      </c>
      <c r="AE493">
        <v>76494</v>
      </c>
      <c r="AF493">
        <v>-5.9350259350259352E-2</v>
      </c>
      <c r="AG493" t="s">
        <v>576</v>
      </c>
      <c r="AH493">
        <v>5137</v>
      </c>
      <c r="AI493" t="s">
        <v>591</v>
      </c>
      <c r="AJ493">
        <v>12</v>
      </c>
    </row>
    <row r="494" spans="1:36" x14ac:dyDescent="0.35">
      <c r="A494" t="s">
        <v>241</v>
      </c>
      <c r="B494" t="s">
        <v>92</v>
      </c>
      <c r="C494" t="s">
        <v>3</v>
      </c>
      <c r="D494" t="s">
        <v>55</v>
      </c>
      <c r="E494">
        <v>3364</v>
      </c>
      <c r="F494">
        <v>502</v>
      </c>
      <c r="G494">
        <v>5913</v>
      </c>
      <c r="H494">
        <v>377</v>
      </c>
      <c r="I494">
        <v>276</v>
      </c>
      <c r="J494">
        <v>96</v>
      </c>
      <c r="K494">
        <v>5363</v>
      </c>
      <c r="L494">
        <v>342</v>
      </c>
      <c r="M494">
        <v>399</v>
      </c>
      <c r="N494">
        <v>845</v>
      </c>
      <c r="O494">
        <v>1176</v>
      </c>
      <c r="P494">
        <v>191</v>
      </c>
      <c r="Q494">
        <v>657</v>
      </c>
      <c r="R494">
        <v>803</v>
      </c>
      <c r="S494">
        <v>2891</v>
      </c>
      <c r="T494">
        <v>1556</v>
      </c>
      <c r="U494">
        <v>1061</v>
      </c>
      <c r="V494">
        <v>2595</v>
      </c>
      <c r="W494">
        <v>1205</v>
      </c>
      <c r="X494">
        <v>2558</v>
      </c>
      <c r="Y494">
        <v>4147</v>
      </c>
      <c r="Z494">
        <v>849</v>
      </c>
      <c r="AA494">
        <v>1133</v>
      </c>
      <c r="AB494">
        <v>636</v>
      </c>
      <c r="AC494">
        <v>27585</v>
      </c>
      <c r="AD494">
        <v>11350</v>
      </c>
      <c r="AE494">
        <v>38935</v>
      </c>
      <c r="AG494" t="s">
        <v>565</v>
      </c>
      <c r="AH494">
        <v>3866</v>
      </c>
      <c r="AI494" t="s">
        <v>580</v>
      </c>
      <c r="AJ494">
        <v>1</v>
      </c>
    </row>
    <row r="495" spans="1:36" x14ac:dyDescent="0.35">
      <c r="A495" t="s">
        <v>241</v>
      </c>
      <c r="B495" t="s">
        <v>92</v>
      </c>
      <c r="C495" t="s">
        <v>3</v>
      </c>
      <c r="D495" t="s">
        <v>55</v>
      </c>
      <c r="E495">
        <v>3364</v>
      </c>
      <c r="F495">
        <v>502</v>
      </c>
      <c r="G495">
        <v>5913</v>
      </c>
      <c r="H495">
        <v>377</v>
      </c>
      <c r="I495">
        <v>276</v>
      </c>
      <c r="J495">
        <v>96</v>
      </c>
      <c r="K495">
        <v>5363</v>
      </c>
      <c r="L495">
        <v>342</v>
      </c>
      <c r="M495">
        <v>399</v>
      </c>
      <c r="N495">
        <v>845</v>
      </c>
      <c r="O495">
        <v>1176</v>
      </c>
      <c r="P495">
        <v>191</v>
      </c>
      <c r="Q495">
        <v>657</v>
      </c>
      <c r="R495">
        <v>803</v>
      </c>
      <c r="S495">
        <v>2891</v>
      </c>
      <c r="T495">
        <v>1556</v>
      </c>
      <c r="U495">
        <v>1061</v>
      </c>
      <c r="V495">
        <v>2595</v>
      </c>
      <c r="W495">
        <v>1205</v>
      </c>
      <c r="X495">
        <v>2558</v>
      </c>
      <c r="Y495">
        <v>4147</v>
      </c>
      <c r="Z495">
        <v>849</v>
      </c>
      <c r="AA495">
        <v>1133</v>
      </c>
      <c r="AB495">
        <v>636</v>
      </c>
      <c r="AC495">
        <v>27585</v>
      </c>
      <c r="AD495">
        <v>11350</v>
      </c>
      <c r="AE495">
        <v>38935</v>
      </c>
      <c r="AG495" t="s">
        <v>566</v>
      </c>
      <c r="AH495">
        <v>6290</v>
      </c>
      <c r="AI495" t="s">
        <v>581</v>
      </c>
      <c r="AJ495">
        <v>2</v>
      </c>
    </row>
    <row r="496" spans="1:36" x14ac:dyDescent="0.35">
      <c r="A496" t="s">
        <v>241</v>
      </c>
      <c r="B496" t="s">
        <v>92</v>
      </c>
      <c r="C496" t="s">
        <v>3</v>
      </c>
      <c r="D496" t="s">
        <v>55</v>
      </c>
      <c r="E496">
        <v>3364</v>
      </c>
      <c r="F496">
        <v>502</v>
      </c>
      <c r="G496">
        <v>5913</v>
      </c>
      <c r="H496">
        <v>377</v>
      </c>
      <c r="I496">
        <v>276</v>
      </c>
      <c r="J496">
        <v>96</v>
      </c>
      <c r="K496">
        <v>5363</v>
      </c>
      <c r="L496">
        <v>342</v>
      </c>
      <c r="M496">
        <v>399</v>
      </c>
      <c r="N496">
        <v>845</v>
      </c>
      <c r="O496">
        <v>1176</v>
      </c>
      <c r="P496">
        <v>191</v>
      </c>
      <c r="Q496">
        <v>657</v>
      </c>
      <c r="R496">
        <v>803</v>
      </c>
      <c r="S496">
        <v>2891</v>
      </c>
      <c r="T496">
        <v>1556</v>
      </c>
      <c r="U496">
        <v>1061</v>
      </c>
      <c r="V496">
        <v>2595</v>
      </c>
      <c r="W496">
        <v>1205</v>
      </c>
      <c r="X496">
        <v>2558</v>
      </c>
      <c r="Y496">
        <v>4147</v>
      </c>
      <c r="Z496">
        <v>849</v>
      </c>
      <c r="AA496">
        <v>1133</v>
      </c>
      <c r="AB496">
        <v>636</v>
      </c>
      <c r="AC496">
        <v>27585</v>
      </c>
      <c r="AD496">
        <v>11350</v>
      </c>
      <c r="AE496">
        <v>38935</v>
      </c>
      <c r="AG496" t="s">
        <v>567</v>
      </c>
      <c r="AH496">
        <v>372</v>
      </c>
      <c r="AI496" t="s">
        <v>582</v>
      </c>
      <c r="AJ496">
        <v>3</v>
      </c>
    </row>
    <row r="497" spans="1:36" x14ac:dyDescent="0.35">
      <c r="A497" t="s">
        <v>241</v>
      </c>
      <c r="B497" t="s">
        <v>92</v>
      </c>
      <c r="C497" t="s">
        <v>3</v>
      </c>
      <c r="D497" t="s">
        <v>55</v>
      </c>
      <c r="E497">
        <v>3364</v>
      </c>
      <c r="F497">
        <v>502</v>
      </c>
      <c r="G497">
        <v>5913</v>
      </c>
      <c r="H497">
        <v>377</v>
      </c>
      <c r="I497">
        <v>276</v>
      </c>
      <c r="J497">
        <v>96</v>
      </c>
      <c r="K497">
        <v>5363</v>
      </c>
      <c r="L497">
        <v>342</v>
      </c>
      <c r="M497">
        <v>399</v>
      </c>
      <c r="N497">
        <v>845</v>
      </c>
      <c r="O497">
        <v>1176</v>
      </c>
      <c r="P497">
        <v>191</v>
      </c>
      <c r="Q497">
        <v>657</v>
      </c>
      <c r="R497">
        <v>803</v>
      </c>
      <c r="S497">
        <v>2891</v>
      </c>
      <c r="T497">
        <v>1556</v>
      </c>
      <c r="U497">
        <v>1061</v>
      </c>
      <c r="V497">
        <v>2595</v>
      </c>
      <c r="W497">
        <v>1205</v>
      </c>
      <c r="X497">
        <v>2558</v>
      </c>
      <c r="Y497">
        <v>4147</v>
      </c>
      <c r="Z497">
        <v>849</v>
      </c>
      <c r="AA497">
        <v>1133</v>
      </c>
      <c r="AB497">
        <v>636</v>
      </c>
      <c r="AC497">
        <v>27585</v>
      </c>
      <c r="AD497">
        <v>11350</v>
      </c>
      <c r="AE497">
        <v>38935</v>
      </c>
      <c r="AG497" t="s">
        <v>568</v>
      </c>
      <c r="AH497">
        <v>5705</v>
      </c>
      <c r="AI497" t="s">
        <v>583</v>
      </c>
      <c r="AJ497">
        <v>4</v>
      </c>
    </row>
    <row r="498" spans="1:36" x14ac:dyDescent="0.35">
      <c r="A498" t="s">
        <v>241</v>
      </c>
      <c r="B498" t="s">
        <v>92</v>
      </c>
      <c r="C498" t="s">
        <v>3</v>
      </c>
      <c r="D498" t="s">
        <v>55</v>
      </c>
      <c r="E498">
        <v>3364</v>
      </c>
      <c r="F498">
        <v>502</v>
      </c>
      <c r="G498">
        <v>5913</v>
      </c>
      <c r="H498">
        <v>377</v>
      </c>
      <c r="I498">
        <v>276</v>
      </c>
      <c r="J498">
        <v>96</v>
      </c>
      <c r="K498">
        <v>5363</v>
      </c>
      <c r="L498">
        <v>342</v>
      </c>
      <c r="M498">
        <v>399</v>
      </c>
      <c r="N498">
        <v>845</v>
      </c>
      <c r="O498">
        <v>1176</v>
      </c>
      <c r="P498">
        <v>191</v>
      </c>
      <c r="Q498">
        <v>657</v>
      </c>
      <c r="R498">
        <v>803</v>
      </c>
      <c r="S498">
        <v>2891</v>
      </c>
      <c r="T498">
        <v>1556</v>
      </c>
      <c r="U498">
        <v>1061</v>
      </c>
      <c r="V498">
        <v>2595</v>
      </c>
      <c r="W498">
        <v>1205</v>
      </c>
      <c r="X498">
        <v>2558</v>
      </c>
      <c r="Y498">
        <v>4147</v>
      </c>
      <c r="Z498">
        <v>849</v>
      </c>
      <c r="AA498">
        <v>1133</v>
      </c>
      <c r="AB498">
        <v>636</v>
      </c>
      <c r="AC498">
        <v>27585</v>
      </c>
      <c r="AD498">
        <v>11350</v>
      </c>
      <c r="AE498">
        <v>38935</v>
      </c>
      <c r="AG498" t="s">
        <v>569</v>
      </c>
      <c r="AH498">
        <v>1244</v>
      </c>
      <c r="AI498" t="s">
        <v>584</v>
      </c>
      <c r="AJ498">
        <v>5</v>
      </c>
    </row>
    <row r="499" spans="1:36" x14ac:dyDescent="0.35">
      <c r="A499" t="s">
        <v>241</v>
      </c>
      <c r="B499" t="s">
        <v>92</v>
      </c>
      <c r="C499" t="s">
        <v>3</v>
      </c>
      <c r="D499" t="s">
        <v>55</v>
      </c>
      <c r="E499">
        <v>3364</v>
      </c>
      <c r="F499">
        <v>502</v>
      </c>
      <c r="G499">
        <v>5913</v>
      </c>
      <c r="H499">
        <v>377</v>
      </c>
      <c r="I499">
        <v>276</v>
      </c>
      <c r="J499">
        <v>96</v>
      </c>
      <c r="K499">
        <v>5363</v>
      </c>
      <c r="L499">
        <v>342</v>
      </c>
      <c r="M499">
        <v>399</v>
      </c>
      <c r="N499">
        <v>845</v>
      </c>
      <c r="O499">
        <v>1176</v>
      </c>
      <c r="P499">
        <v>191</v>
      </c>
      <c r="Q499">
        <v>657</v>
      </c>
      <c r="R499">
        <v>803</v>
      </c>
      <c r="S499">
        <v>2891</v>
      </c>
      <c r="T499">
        <v>1556</v>
      </c>
      <c r="U499">
        <v>1061</v>
      </c>
      <c r="V499">
        <v>2595</v>
      </c>
      <c r="W499">
        <v>1205</v>
      </c>
      <c r="X499">
        <v>2558</v>
      </c>
      <c r="Y499">
        <v>4147</v>
      </c>
      <c r="Z499">
        <v>849</v>
      </c>
      <c r="AA499">
        <v>1133</v>
      </c>
      <c r="AB499">
        <v>636</v>
      </c>
      <c r="AC499">
        <v>27585</v>
      </c>
      <c r="AD499">
        <v>11350</v>
      </c>
      <c r="AE499">
        <v>38935</v>
      </c>
      <c r="AG499" t="s">
        <v>570</v>
      </c>
      <c r="AH499">
        <v>1367</v>
      </c>
      <c r="AI499" t="s">
        <v>585</v>
      </c>
      <c r="AJ499">
        <v>6</v>
      </c>
    </row>
    <row r="500" spans="1:36" x14ac:dyDescent="0.35">
      <c r="A500" t="s">
        <v>241</v>
      </c>
      <c r="B500" t="s">
        <v>92</v>
      </c>
      <c r="C500" t="s">
        <v>3</v>
      </c>
      <c r="D500" t="s">
        <v>55</v>
      </c>
      <c r="E500">
        <v>3364</v>
      </c>
      <c r="F500">
        <v>502</v>
      </c>
      <c r="G500">
        <v>5913</v>
      </c>
      <c r="H500">
        <v>377</v>
      </c>
      <c r="I500">
        <v>276</v>
      </c>
      <c r="J500">
        <v>96</v>
      </c>
      <c r="K500">
        <v>5363</v>
      </c>
      <c r="L500">
        <v>342</v>
      </c>
      <c r="M500">
        <v>399</v>
      </c>
      <c r="N500">
        <v>845</v>
      </c>
      <c r="O500">
        <v>1176</v>
      </c>
      <c r="P500">
        <v>191</v>
      </c>
      <c r="Q500">
        <v>657</v>
      </c>
      <c r="R500">
        <v>803</v>
      </c>
      <c r="S500">
        <v>2891</v>
      </c>
      <c r="T500">
        <v>1556</v>
      </c>
      <c r="U500">
        <v>1061</v>
      </c>
      <c r="V500">
        <v>2595</v>
      </c>
      <c r="W500">
        <v>1205</v>
      </c>
      <c r="X500">
        <v>2558</v>
      </c>
      <c r="Y500">
        <v>4147</v>
      </c>
      <c r="Z500">
        <v>849</v>
      </c>
      <c r="AA500">
        <v>1133</v>
      </c>
      <c r="AB500">
        <v>636</v>
      </c>
      <c r="AC500">
        <v>27585</v>
      </c>
      <c r="AD500">
        <v>11350</v>
      </c>
      <c r="AE500">
        <v>38935</v>
      </c>
      <c r="AG500" t="s">
        <v>571</v>
      </c>
      <c r="AH500">
        <v>1460</v>
      </c>
      <c r="AI500" t="s">
        <v>586</v>
      </c>
      <c r="AJ500">
        <v>7</v>
      </c>
    </row>
    <row r="501" spans="1:36" x14ac:dyDescent="0.35">
      <c r="A501" t="s">
        <v>241</v>
      </c>
      <c r="B501" t="s">
        <v>92</v>
      </c>
      <c r="C501" t="s">
        <v>3</v>
      </c>
      <c r="D501" t="s">
        <v>55</v>
      </c>
      <c r="E501">
        <v>3364</v>
      </c>
      <c r="F501">
        <v>502</v>
      </c>
      <c r="G501">
        <v>5913</v>
      </c>
      <c r="H501">
        <v>377</v>
      </c>
      <c r="I501">
        <v>276</v>
      </c>
      <c r="J501">
        <v>96</v>
      </c>
      <c r="K501">
        <v>5363</v>
      </c>
      <c r="L501">
        <v>342</v>
      </c>
      <c r="M501">
        <v>399</v>
      </c>
      <c r="N501">
        <v>845</v>
      </c>
      <c r="O501">
        <v>1176</v>
      </c>
      <c r="P501">
        <v>191</v>
      </c>
      <c r="Q501">
        <v>657</v>
      </c>
      <c r="R501">
        <v>803</v>
      </c>
      <c r="S501">
        <v>2891</v>
      </c>
      <c r="T501">
        <v>1556</v>
      </c>
      <c r="U501">
        <v>1061</v>
      </c>
      <c r="V501">
        <v>2595</v>
      </c>
      <c r="W501">
        <v>1205</v>
      </c>
      <c r="X501">
        <v>2558</v>
      </c>
      <c r="Y501">
        <v>4147</v>
      </c>
      <c r="Z501">
        <v>849</v>
      </c>
      <c r="AA501">
        <v>1133</v>
      </c>
      <c r="AB501">
        <v>636</v>
      </c>
      <c r="AC501">
        <v>27585</v>
      </c>
      <c r="AD501">
        <v>11350</v>
      </c>
      <c r="AE501">
        <v>38935</v>
      </c>
      <c r="AG501" t="s">
        <v>572</v>
      </c>
      <c r="AH501">
        <v>4447</v>
      </c>
      <c r="AI501" t="s">
        <v>587</v>
      </c>
      <c r="AJ501">
        <v>8</v>
      </c>
    </row>
    <row r="502" spans="1:36" x14ac:dyDescent="0.35">
      <c r="A502" t="s">
        <v>241</v>
      </c>
      <c r="B502" t="s">
        <v>92</v>
      </c>
      <c r="C502" t="s">
        <v>3</v>
      </c>
      <c r="D502" t="s">
        <v>55</v>
      </c>
      <c r="E502">
        <v>3364</v>
      </c>
      <c r="F502">
        <v>502</v>
      </c>
      <c r="G502">
        <v>5913</v>
      </c>
      <c r="H502">
        <v>377</v>
      </c>
      <c r="I502">
        <v>276</v>
      </c>
      <c r="J502">
        <v>96</v>
      </c>
      <c r="K502">
        <v>5363</v>
      </c>
      <c r="L502">
        <v>342</v>
      </c>
      <c r="M502">
        <v>399</v>
      </c>
      <c r="N502">
        <v>845</v>
      </c>
      <c r="O502">
        <v>1176</v>
      </c>
      <c r="P502">
        <v>191</v>
      </c>
      <c r="Q502">
        <v>657</v>
      </c>
      <c r="R502">
        <v>803</v>
      </c>
      <c r="S502">
        <v>2891</v>
      </c>
      <c r="T502">
        <v>1556</v>
      </c>
      <c r="U502">
        <v>1061</v>
      </c>
      <c r="V502">
        <v>2595</v>
      </c>
      <c r="W502">
        <v>1205</v>
      </c>
      <c r="X502">
        <v>2558</v>
      </c>
      <c r="Y502">
        <v>4147</v>
      </c>
      <c r="Z502">
        <v>849</v>
      </c>
      <c r="AA502">
        <v>1133</v>
      </c>
      <c r="AB502">
        <v>636</v>
      </c>
      <c r="AC502">
        <v>27585</v>
      </c>
      <c r="AD502">
        <v>11350</v>
      </c>
      <c r="AE502">
        <v>38935</v>
      </c>
      <c r="AG502" t="s">
        <v>573</v>
      </c>
      <c r="AH502">
        <v>3656</v>
      </c>
      <c r="AI502" t="s">
        <v>588</v>
      </c>
      <c r="AJ502">
        <v>9</v>
      </c>
    </row>
    <row r="503" spans="1:36" x14ac:dyDescent="0.35">
      <c r="A503" t="s">
        <v>241</v>
      </c>
      <c r="B503" t="s">
        <v>92</v>
      </c>
      <c r="C503" t="s">
        <v>3</v>
      </c>
      <c r="D503" t="s">
        <v>55</v>
      </c>
      <c r="E503">
        <v>3364</v>
      </c>
      <c r="F503">
        <v>502</v>
      </c>
      <c r="G503">
        <v>5913</v>
      </c>
      <c r="H503">
        <v>377</v>
      </c>
      <c r="I503">
        <v>276</v>
      </c>
      <c r="J503">
        <v>96</v>
      </c>
      <c r="K503">
        <v>5363</v>
      </c>
      <c r="L503">
        <v>342</v>
      </c>
      <c r="M503">
        <v>399</v>
      </c>
      <c r="N503">
        <v>845</v>
      </c>
      <c r="O503">
        <v>1176</v>
      </c>
      <c r="P503">
        <v>191</v>
      </c>
      <c r="Q503">
        <v>657</v>
      </c>
      <c r="R503">
        <v>803</v>
      </c>
      <c r="S503">
        <v>2891</v>
      </c>
      <c r="T503">
        <v>1556</v>
      </c>
      <c r="U503">
        <v>1061</v>
      </c>
      <c r="V503">
        <v>2595</v>
      </c>
      <c r="W503">
        <v>1205</v>
      </c>
      <c r="X503">
        <v>2558</v>
      </c>
      <c r="Y503">
        <v>4147</v>
      </c>
      <c r="Z503">
        <v>849</v>
      </c>
      <c r="AA503">
        <v>1133</v>
      </c>
      <c r="AB503">
        <v>636</v>
      </c>
      <c r="AC503">
        <v>27585</v>
      </c>
      <c r="AD503">
        <v>11350</v>
      </c>
      <c r="AE503">
        <v>38935</v>
      </c>
      <c r="AG503" t="s">
        <v>574</v>
      </c>
      <c r="AH503">
        <v>3763</v>
      </c>
      <c r="AI503" t="s">
        <v>589</v>
      </c>
      <c r="AJ503">
        <v>10</v>
      </c>
    </row>
    <row r="504" spans="1:36" x14ac:dyDescent="0.35">
      <c r="A504" t="s">
        <v>241</v>
      </c>
      <c r="B504" t="s">
        <v>92</v>
      </c>
      <c r="C504" t="s">
        <v>3</v>
      </c>
      <c r="D504" t="s">
        <v>55</v>
      </c>
      <c r="E504">
        <v>3364</v>
      </c>
      <c r="F504">
        <v>502</v>
      </c>
      <c r="G504">
        <v>5913</v>
      </c>
      <c r="H504">
        <v>377</v>
      </c>
      <c r="I504">
        <v>276</v>
      </c>
      <c r="J504">
        <v>96</v>
      </c>
      <c r="K504">
        <v>5363</v>
      </c>
      <c r="L504">
        <v>342</v>
      </c>
      <c r="M504">
        <v>399</v>
      </c>
      <c r="N504">
        <v>845</v>
      </c>
      <c r="O504">
        <v>1176</v>
      </c>
      <c r="P504">
        <v>191</v>
      </c>
      <c r="Q504">
        <v>657</v>
      </c>
      <c r="R504">
        <v>803</v>
      </c>
      <c r="S504">
        <v>2891</v>
      </c>
      <c r="T504">
        <v>1556</v>
      </c>
      <c r="U504">
        <v>1061</v>
      </c>
      <c r="V504">
        <v>2595</v>
      </c>
      <c r="W504">
        <v>1205</v>
      </c>
      <c r="X504">
        <v>2558</v>
      </c>
      <c r="Y504">
        <v>4147</v>
      </c>
      <c r="Z504">
        <v>849</v>
      </c>
      <c r="AA504">
        <v>1133</v>
      </c>
      <c r="AB504">
        <v>636</v>
      </c>
      <c r="AC504">
        <v>27585</v>
      </c>
      <c r="AD504">
        <v>11350</v>
      </c>
      <c r="AE504">
        <v>38935</v>
      </c>
      <c r="AG504" t="s">
        <v>575</v>
      </c>
      <c r="AH504">
        <v>4996</v>
      </c>
      <c r="AI504" t="s">
        <v>590</v>
      </c>
      <c r="AJ504">
        <v>11</v>
      </c>
    </row>
    <row r="505" spans="1:36" x14ac:dyDescent="0.35">
      <c r="A505" t="s">
        <v>241</v>
      </c>
      <c r="B505" t="s">
        <v>92</v>
      </c>
      <c r="C505" t="s">
        <v>3</v>
      </c>
      <c r="D505" t="s">
        <v>55</v>
      </c>
      <c r="E505">
        <v>3364</v>
      </c>
      <c r="F505">
        <v>502</v>
      </c>
      <c r="G505">
        <v>5913</v>
      </c>
      <c r="H505">
        <v>377</v>
      </c>
      <c r="I505">
        <v>276</v>
      </c>
      <c r="J505">
        <v>96</v>
      </c>
      <c r="K505">
        <v>5363</v>
      </c>
      <c r="L505">
        <v>342</v>
      </c>
      <c r="M505">
        <v>399</v>
      </c>
      <c r="N505">
        <v>845</v>
      </c>
      <c r="O505">
        <v>1176</v>
      </c>
      <c r="P505">
        <v>191</v>
      </c>
      <c r="Q505">
        <v>657</v>
      </c>
      <c r="R505">
        <v>803</v>
      </c>
      <c r="S505">
        <v>2891</v>
      </c>
      <c r="T505">
        <v>1556</v>
      </c>
      <c r="U505">
        <v>1061</v>
      </c>
      <c r="V505">
        <v>2595</v>
      </c>
      <c r="W505">
        <v>1205</v>
      </c>
      <c r="X505">
        <v>2558</v>
      </c>
      <c r="Y505">
        <v>4147</v>
      </c>
      <c r="Z505">
        <v>849</v>
      </c>
      <c r="AA505">
        <v>1133</v>
      </c>
      <c r="AB505">
        <v>636</v>
      </c>
      <c r="AC505">
        <v>27585</v>
      </c>
      <c r="AD505">
        <v>11350</v>
      </c>
      <c r="AE505">
        <v>38935</v>
      </c>
      <c r="AG505" t="s">
        <v>576</v>
      </c>
      <c r="AH505">
        <v>1769</v>
      </c>
      <c r="AI505" t="s">
        <v>591</v>
      </c>
      <c r="AJ505">
        <v>12</v>
      </c>
    </row>
    <row r="506" spans="1:36" x14ac:dyDescent="0.35">
      <c r="A506" t="s">
        <v>116</v>
      </c>
      <c r="B506" t="s">
        <v>92</v>
      </c>
      <c r="C506" t="s">
        <v>12</v>
      </c>
      <c r="D506" t="s">
        <v>55</v>
      </c>
      <c r="E506">
        <v>2108</v>
      </c>
      <c r="F506">
        <v>779</v>
      </c>
      <c r="G506">
        <v>2174</v>
      </c>
      <c r="H506">
        <v>686</v>
      </c>
      <c r="I506">
        <v>11376</v>
      </c>
      <c r="J506">
        <v>3996</v>
      </c>
      <c r="K506">
        <v>156</v>
      </c>
      <c r="L506">
        <v>883</v>
      </c>
      <c r="M506">
        <v>2115</v>
      </c>
      <c r="N506">
        <v>159</v>
      </c>
      <c r="O506">
        <v>148</v>
      </c>
      <c r="P506">
        <v>1960</v>
      </c>
      <c r="Q506">
        <v>137</v>
      </c>
      <c r="R506">
        <v>2145</v>
      </c>
      <c r="S506">
        <v>3068</v>
      </c>
      <c r="T506">
        <v>916</v>
      </c>
      <c r="U506">
        <v>472</v>
      </c>
      <c r="V506">
        <v>157</v>
      </c>
      <c r="W506">
        <v>1474</v>
      </c>
      <c r="X506">
        <v>259</v>
      </c>
      <c r="Y506">
        <v>398</v>
      </c>
      <c r="Z506">
        <v>675</v>
      </c>
      <c r="AA506">
        <v>1320</v>
      </c>
      <c r="AB506">
        <v>2937</v>
      </c>
      <c r="AC506">
        <v>24946</v>
      </c>
      <c r="AD506">
        <v>15552</v>
      </c>
      <c r="AE506">
        <v>40498</v>
      </c>
      <c r="AF506">
        <v>2.0618093612433743E-2</v>
      </c>
      <c r="AG506" t="s">
        <v>565</v>
      </c>
      <c r="AH506">
        <v>2887</v>
      </c>
      <c r="AI506" t="s">
        <v>580</v>
      </c>
      <c r="AJ506">
        <v>1</v>
      </c>
    </row>
    <row r="507" spans="1:36" x14ac:dyDescent="0.35">
      <c r="A507" t="s">
        <v>116</v>
      </c>
      <c r="B507" t="s">
        <v>92</v>
      </c>
      <c r="C507" t="s">
        <v>12</v>
      </c>
      <c r="D507" t="s">
        <v>55</v>
      </c>
      <c r="E507">
        <v>2108</v>
      </c>
      <c r="F507">
        <v>779</v>
      </c>
      <c r="G507">
        <v>2174</v>
      </c>
      <c r="H507">
        <v>686</v>
      </c>
      <c r="I507">
        <v>11376</v>
      </c>
      <c r="J507">
        <v>3996</v>
      </c>
      <c r="K507">
        <v>156</v>
      </c>
      <c r="L507">
        <v>883</v>
      </c>
      <c r="M507">
        <v>2115</v>
      </c>
      <c r="N507">
        <v>159</v>
      </c>
      <c r="O507">
        <v>148</v>
      </c>
      <c r="P507">
        <v>1960</v>
      </c>
      <c r="Q507">
        <v>137</v>
      </c>
      <c r="R507">
        <v>2145</v>
      </c>
      <c r="S507">
        <v>3068</v>
      </c>
      <c r="T507">
        <v>916</v>
      </c>
      <c r="U507">
        <v>472</v>
      </c>
      <c r="V507">
        <v>157</v>
      </c>
      <c r="W507">
        <v>1474</v>
      </c>
      <c r="X507">
        <v>259</v>
      </c>
      <c r="Y507">
        <v>398</v>
      </c>
      <c r="Z507">
        <v>675</v>
      </c>
      <c r="AA507">
        <v>1320</v>
      </c>
      <c r="AB507">
        <v>2937</v>
      </c>
      <c r="AC507">
        <v>24946</v>
      </c>
      <c r="AD507">
        <v>15552</v>
      </c>
      <c r="AE507">
        <v>40498</v>
      </c>
      <c r="AF507">
        <v>2.0618093612433743E-2</v>
      </c>
      <c r="AG507" t="s">
        <v>566</v>
      </c>
      <c r="AH507">
        <v>2860</v>
      </c>
      <c r="AI507" t="s">
        <v>581</v>
      </c>
      <c r="AJ507">
        <v>2</v>
      </c>
    </row>
    <row r="508" spans="1:36" x14ac:dyDescent="0.35">
      <c r="A508" t="s">
        <v>116</v>
      </c>
      <c r="B508" t="s">
        <v>92</v>
      </c>
      <c r="C508" t="s">
        <v>12</v>
      </c>
      <c r="D508" t="s">
        <v>55</v>
      </c>
      <c r="E508">
        <v>2108</v>
      </c>
      <c r="F508">
        <v>779</v>
      </c>
      <c r="G508">
        <v>2174</v>
      </c>
      <c r="H508">
        <v>686</v>
      </c>
      <c r="I508">
        <v>11376</v>
      </c>
      <c r="J508">
        <v>3996</v>
      </c>
      <c r="K508">
        <v>156</v>
      </c>
      <c r="L508">
        <v>883</v>
      </c>
      <c r="M508">
        <v>2115</v>
      </c>
      <c r="N508">
        <v>159</v>
      </c>
      <c r="O508">
        <v>148</v>
      </c>
      <c r="P508">
        <v>1960</v>
      </c>
      <c r="Q508">
        <v>137</v>
      </c>
      <c r="R508">
        <v>2145</v>
      </c>
      <c r="S508">
        <v>3068</v>
      </c>
      <c r="T508">
        <v>916</v>
      </c>
      <c r="U508">
        <v>472</v>
      </c>
      <c r="V508">
        <v>157</v>
      </c>
      <c r="W508">
        <v>1474</v>
      </c>
      <c r="X508">
        <v>259</v>
      </c>
      <c r="Y508">
        <v>398</v>
      </c>
      <c r="Z508">
        <v>675</v>
      </c>
      <c r="AA508">
        <v>1320</v>
      </c>
      <c r="AB508">
        <v>2937</v>
      </c>
      <c r="AC508">
        <v>24946</v>
      </c>
      <c r="AD508">
        <v>15552</v>
      </c>
      <c r="AE508">
        <v>40498</v>
      </c>
      <c r="AF508">
        <v>2.0618093612433743E-2</v>
      </c>
      <c r="AG508" t="s">
        <v>567</v>
      </c>
      <c r="AH508">
        <v>15372</v>
      </c>
      <c r="AI508" t="s">
        <v>582</v>
      </c>
      <c r="AJ508">
        <v>3</v>
      </c>
    </row>
    <row r="509" spans="1:36" x14ac:dyDescent="0.35">
      <c r="A509" t="s">
        <v>116</v>
      </c>
      <c r="B509" t="s">
        <v>92</v>
      </c>
      <c r="C509" t="s">
        <v>12</v>
      </c>
      <c r="D509" t="s">
        <v>55</v>
      </c>
      <c r="E509">
        <v>2108</v>
      </c>
      <c r="F509">
        <v>779</v>
      </c>
      <c r="G509">
        <v>2174</v>
      </c>
      <c r="H509">
        <v>686</v>
      </c>
      <c r="I509">
        <v>11376</v>
      </c>
      <c r="J509">
        <v>3996</v>
      </c>
      <c r="K509">
        <v>156</v>
      </c>
      <c r="L509">
        <v>883</v>
      </c>
      <c r="M509">
        <v>2115</v>
      </c>
      <c r="N509">
        <v>159</v>
      </c>
      <c r="O509">
        <v>148</v>
      </c>
      <c r="P509">
        <v>1960</v>
      </c>
      <c r="Q509">
        <v>137</v>
      </c>
      <c r="R509">
        <v>2145</v>
      </c>
      <c r="S509">
        <v>3068</v>
      </c>
      <c r="T509">
        <v>916</v>
      </c>
      <c r="U509">
        <v>472</v>
      </c>
      <c r="V509">
        <v>157</v>
      </c>
      <c r="W509">
        <v>1474</v>
      </c>
      <c r="X509">
        <v>259</v>
      </c>
      <c r="Y509">
        <v>398</v>
      </c>
      <c r="Z509">
        <v>675</v>
      </c>
      <c r="AA509">
        <v>1320</v>
      </c>
      <c r="AB509">
        <v>2937</v>
      </c>
      <c r="AC509">
        <v>24946</v>
      </c>
      <c r="AD509">
        <v>15552</v>
      </c>
      <c r="AE509">
        <v>40498</v>
      </c>
      <c r="AF509">
        <v>2.0618093612433743E-2</v>
      </c>
      <c r="AG509" t="s">
        <v>568</v>
      </c>
      <c r="AH509">
        <v>1039</v>
      </c>
      <c r="AI509" t="s">
        <v>583</v>
      </c>
      <c r="AJ509">
        <v>4</v>
      </c>
    </row>
    <row r="510" spans="1:36" x14ac:dyDescent="0.35">
      <c r="A510" t="s">
        <v>116</v>
      </c>
      <c r="B510" t="s">
        <v>92</v>
      </c>
      <c r="C510" t="s">
        <v>12</v>
      </c>
      <c r="D510" t="s">
        <v>55</v>
      </c>
      <c r="E510">
        <v>2108</v>
      </c>
      <c r="F510">
        <v>779</v>
      </c>
      <c r="G510">
        <v>2174</v>
      </c>
      <c r="H510">
        <v>686</v>
      </c>
      <c r="I510">
        <v>11376</v>
      </c>
      <c r="J510">
        <v>3996</v>
      </c>
      <c r="K510">
        <v>156</v>
      </c>
      <c r="L510">
        <v>883</v>
      </c>
      <c r="M510">
        <v>2115</v>
      </c>
      <c r="N510">
        <v>159</v>
      </c>
      <c r="O510">
        <v>148</v>
      </c>
      <c r="P510">
        <v>1960</v>
      </c>
      <c r="Q510">
        <v>137</v>
      </c>
      <c r="R510">
        <v>2145</v>
      </c>
      <c r="S510">
        <v>3068</v>
      </c>
      <c r="T510">
        <v>916</v>
      </c>
      <c r="U510">
        <v>472</v>
      </c>
      <c r="V510">
        <v>157</v>
      </c>
      <c r="W510">
        <v>1474</v>
      </c>
      <c r="X510">
        <v>259</v>
      </c>
      <c r="Y510">
        <v>398</v>
      </c>
      <c r="Z510">
        <v>675</v>
      </c>
      <c r="AA510">
        <v>1320</v>
      </c>
      <c r="AB510">
        <v>2937</v>
      </c>
      <c r="AC510">
        <v>24946</v>
      </c>
      <c r="AD510">
        <v>15552</v>
      </c>
      <c r="AE510">
        <v>40498</v>
      </c>
      <c r="AF510">
        <v>2.0618093612433743E-2</v>
      </c>
      <c r="AG510" t="s">
        <v>569</v>
      </c>
      <c r="AH510">
        <v>2274</v>
      </c>
      <c r="AI510" t="s">
        <v>584</v>
      </c>
      <c r="AJ510">
        <v>5</v>
      </c>
    </row>
    <row r="511" spans="1:36" x14ac:dyDescent="0.35">
      <c r="A511" t="s">
        <v>116</v>
      </c>
      <c r="B511" t="s">
        <v>92</v>
      </c>
      <c r="C511" t="s">
        <v>12</v>
      </c>
      <c r="D511" t="s">
        <v>55</v>
      </c>
      <c r="E511">
        <v>2108</v>
      </c>
      <c r="F511">
        <v>779</v>
      </c>
      <c r="G511">
        <v>2174</v>
      </c>
      <c r="H511">
        <v>686</v>
      </c>
      <c r="I511">
        <v>11376</v>
      </c>
      <c r="J511">
        <v>3996</v>
      </c>
      <c r="K511">
        <v>156</v>
      </c>
      <c r="L511">
        <v>883</v>
      </c>
      <c r="M511">
        <v>2115</v>
      </c>
      <c r="N511">
        <v>159</v>
      </c>
      <c r="O511">
        <v>148</v>
      </c>
      <c r="P511">
        <v>1960</v>
      </c>
      <c r="Q511">
        <v>137</v>
      </c>
      <c r="R511">
        <v>2145</v>
      </c>
      <c r="S511">
        <v>3068</v>
      </c>
      <c r="T511">
        <v>916</v>
      </c>
      <c r="U511">
        <v>472</v>
      </c>
      <c r="V511">
        <v>157</v>
      </c>
      <c r="W511">
        <v>1474</v>
      </c>
      <c r="X511">
        <v>259</v>
      </c>
      <c r="Y511">
        <v>398</v>
      </c>
      <c r="Z511">
        <v>675</v>
      </c>
      <c r="AA511">
        <v>1320</v>
      </c>
      <c r="AB511">
        <v>2937</v>
      </c>
      <c r="AC511">
        <v>24946</v>
      </c>
      <c r="AD511">
        <v>15552</v>
      </c>
      <c r="AE511">
        <v>40498</v>
      </c>
      <c r="AF511">
        <v>2.0618093612433743E-2</v>
      </c>
      <c r="AG511" t="s">
        <v>570</v>
      </c>
      <c r="AH511">
        <v>2108</v>
      </c>
      <c r="AI511" t="s">
        <v>585</v>
      </c>
      <c r="AJ511">
        <v>6</v>
      </c>
    </row>
    <row r="512" spans="1:36" x14ac:dyDescent="0.35">
      <c r="A512" t="s">
        <v>116</v>
      </c>
      <c r="B512" t="s">
        <v>92</v>
      </c>
      <c r="C512" t="s">
        <v>12</v>
      </c>
      <c r="D512" t="s">
        <v>55</v>
      </c>
      <c r="E512">
        <v>2108</v>
      </c>
      <c r="F512">
        <v>779</v>
      </c>
      <c r="G512">
        <v>2174</v>
      </c>
      <c r="H512">
        <v>686</v>
      </c>
      <c r="I512">
        <v>11376</v>
      </c>
      <c r="J512">
        <v>3996</v>
      </c>
      <c r="K512">
        <v>156</v>
      </c>
      <c r="L512">
        <v>883</v>
      </c>
      <c r="M512">
        <v>2115</v>
      </c>
      <c r="N512">
        <v>159</v>
      </c>
      <c r="O512">
        <v>148</v>
      </c>
      <c r="P512">
        <v>1960</v>
      </c>
      <c r="Q512">
        <v>137</v>
      </c>
      <c r="R512">
        <v>2145</v>
      </c>
      <c r="S512">
        <v>3068</v>
      </c>
      <c r="T512">
        <v>916</v>
      </c>
      <c r="U512">
        <v>472</v>
      </c>
      <c r="V512">
        <v>157</v>
      </c>
      <c r="W512">
        <v>1474</v>
      </c>
      <c r="X512">
        <v>259</v>
      </c>
      <c r="Y512">
        <v>398</v>
      </c>
      <c r="Z512">
        <v>675</v>
      </c>
      <c r="AA512">
        <v>1320</v>
      </c>
      <c r="AB512">
        <v>2937</v>
      </c>
      <c r="AC512">
        <v>24946</v>
      </c>
      <c r="AD512">
        <v>15552</v>
      </c>
      <c r="AE512">
        <v>40498</v>
      </c>
      <c r="AF512">
        <v>2.0618093612433743E-2</v>
      </c>
      <c r="AG512" t="s">
        <v>571</v>
      </c>
      <c r="AH512">
        <v>2282</v>
      </c>
      <c r="AI512" t="s">
        <v>586</v>
      </c>
      <c r="AJ512">
        <v>7</v>
      </c>
    </row>
    <row r="513" spans="1:36" x14ac:dyDescent="0.35">
      <c r="A513" t="s">
        <v>116</v>
      </c>
      <c r="B513" t="s">
        <v>92</v>
      </c>
      <c r="C513" t="s">
        <v>12</v>
      </c>
      <c r="D513" t="s">
        <v>55</v>
      </c>
      <c r="E513">
        <v>2108</v>
      </c>
      <c r="F513">
        <v>779</v>
      </c>
      <c r="G513">
        <v>2174</v>
      </c>
      <c r="H513">
        <v>686</v>
      </c>
      <c r="I513">
        <v>11376</v>
      </c>
      <c r="J513">
        <v>3996</v>
      </c>
      <c r="K513">
        <v>156</v>
      </c>
      <c r="L513">
        <v>883</v>
      </c>
      <c r="M513">
        <v>2115</v>
      </c>
      <c r="N513">
        <v>159</v>
      </c>
      <c r="O513">
        <v>148</v>
      </c>
      <c r="P513">
        <v>1960</v>
      </c>
      <c r="Q513">
        <v>137</v>
      </c>
      <c r="R513">
        <v>2145</v>
      </c>
      <c r="S513">
        <v>3068</v>
      </c>
      <c r="T513">
        <v>916</v>
      </c>
      <c r="U513">
        <v>472</v>
      </c>
      <c r="V513">
        <v>157</v>
      </c>
      <c r="W513">
        <v>1474</v>
      </c>
      <c r="X513">
        <v>259</v>
      </c>
      <c r="Y513">
        <v>398</v>
      </c>
      <c r="Z513">
        <v>675</v>
      </c>
      <c r="AA513">
        <v>1320</v>
      </c>
      <c r="AB513">
        <v>2937</v>
      </c>
      <c r="AC513">
        <v>24946</v>
      </c>
      <c r="AD513">
        <v>15552</v>
      </c>
      <c r="AE513">
        <v>40498</v>
      </c>
      <c r="AF513">
        <v>2.0618093612433743E-2</v>
      </c>
      <c r="AG513" t="s">
        <v>572</v>
      </c>
      <c r="AH513">
        <v>3984</v>
      </c>
      <c r="AI513" t="s">
        <v>587</v>
      </c>
      <c r="AJ513">
        <v>8</v>
      </c>
    </row>
    <row r="514" spans="1:36" x14ac:dyDescent="0.35">
      <c r="A514" t="s">
        <v>116</v>
      </c>
      <c r="B514" t="s">
        <v>92</v>
      </c>
      <c r="C514" t="s">
        <v>12</v>
      </c>
      <c r="D514" t="s">
        <v>55</v>
      </c>
      <c r="E514">
        <v>2108</v>
      </c>
      <c r="F514">
        <v>779</v>
      </c>
      <c r="G514">
        <v>2174</v>
      </c>
      <c r="H514">
        <v>686</v>
      </c>
      <c r="I514">
        <v>11376</v>
      </c>
      <c r="J514">
        <v>3996</v>
      </c>
      <c r="K514">
        <v>156</v>
      </c>
      <c r="L514">
        <v>883</v>
      </c>
      <c r="M514">
        <v>2115</v>
      </c>
      <c r="N514">
        <v>159</v>
      </c>
      <c r="O514">
        <v>148</v>
      </c>
      <c r="P514">
        <v>1960</v>
      </c>
      <c r="Q514">
        <v>137</v>
      </c>
      <c r="R514">
        <v>2145</v>
      </c>
      <c r="S514">
        <v>3068</v>
      </c>
      <c r="T514">
        <v>916</v>
      </c>
      <c r="U514">
        <v>472</v>
      </c>
      <c r="V514">
        <v>157</v>
      </c>
      <c r="W514">
        <v>1474</v>
      </c>
      <c r="X514">
        <v>259</v>
      </c>
      <c r="Y514">
        <v>398</v>
      </c>
      <c r="Z514">
        <v>675</v>
      </c>
      <c r="AA514">
        <v>1320</v>
      </c>
      <c r="AB514">
        <v>2937</v>
      </c>
      <c r="AC514">
        <v>24946</v>
      </c>
      <c r="AD514">
        <v>15552</v>
      </c>
      <c r="AE514">
        <v>40498</v>
      </c>
      <c r="AF514">
        <v>2.0618093612433743E-2</v>
      </c>
      <c r="AG514" t="s">
        <v>573</v>
      </c>
      <c r="AH514">
        <v>629</v>
      </c>
      <c r="AI514" t="s">
        <v>588</v>
      </c>
      <c r="AJ514">
        <v>9</v>
      </c>
    </row>
    <row r="515" spans="1:36" x14ac:dyDescent="0.35">
      <c r="A515" t="s">
        <v>116</v>
      </c>
      <c r="B515" t="s">
        <v>92</v>
      </c>
      <c r="C515" t="s">
        <v>12</v>
      </c>
      <c r="D515" t="s">
        <v>55</v>
      </c>
      <c r="E515">
        <v>2108</v>
      </c>
      <c r="F515">
        <v>779</v>
      </c>
      <c r="G515">
        <v>2174</v>
      </c>
      <c r="H515">
        <v>686</v>
      </c>
      <c r="I515">
        <v>11376</v>
      </c>
      <c r="J515">
        <v>3996</v>
      </c>
      <c r="K515">
        <v>156</v>
      </c>
      <c r="L515">
        <v>883</v>
      </c>
      <c r="M515">
        <v>2115</v>
      </c>
      <c r="N515">
        <v>159</v>
      </c>
      <c r="O515">
        <v>148</v>
      </c>
      <c r="P515">
        <v>1960</v>
      </c>
      <c r="Q515">
        <v>137</v>
      </c>
      <c r="R515">
        <v>2145</v>
      </c>
      <c r="S515">
        <v>3068</v>
      </c>
      <c r="T515">
        <v>916</v>
      </c>
      <c r="U515">
        <v>472</v>
      </c>
      <c r="V515">
        <v>157</v>
      </c>
      <c r="W515">
        <v>1474</v>
      </c>
      <c r="X515">
        <v>259</v>
      </c>
      <c r="Y515">
        <v>398</v>
      </c>
      <c r="Z515">
        <v>675</v>
      </c>
      <c r="AA515">
        <v>1320</v>
      </c>
      <c r="AB515">
        <v>2937</v>
      </c>
      <c r="AC515">
        <v>24946</v>
      </c>
      <c r="AD515">
        <v>15552</v>
      </c>
      <c r="AE515">
        <v>40498</v>
      </c>
      <c r="AF515">
        <v>2.0618093612433743E-2</v>
      </c>
      <c r="AG515" t="s">
        <v>574</v>
      </c>
      <c r="AH515">
        <v>1733</v>
      </c>
      <c r="AI515" t="s">
        <v>589</v>
      </c>
      <c r="AJ515">
        <v>10</v>
      </c>
    </row>
    <row r="516" spans="1:36" x14ac:dyDescent="0.35">
      <c r="A516" t="s">
        <v>116</v>
      </c>
      <c r="B516" t="s">
        <v>92</v>
      </c>
      <c r="C516" t="s">
        <v>12</v>
      </c>
      <c r="D516" t="s">
        <v>55</v>
      </c>
      <c r="E516">
        <v>2108</v>
      </c>
      <c r="F516">
        <v>779</v>
      </c>
      <c r="G516">
        <v>2174</v>
      </c>
      <c r="H516">
        <v>686</v>
      </c>
      <c r="I516">
        <v>11376</v>
      </c>
      <c r="J516">
        <v>3996</v>
      </c>
      <c r="K516">
        <v>156</v>
      </c>
      <c r="L516">
        <v>883</v>
      </c>
      <c r="M516">
        <v>2115</v>
      </c>
      <c r="N516">
        <v>159</v>
      </c>
      <c r="O516">
        <v>148</v>
      </c>
      <c r="P516">
        <v>1960</v>
      </c>
      <c r="Q516">
        <v>137</v>
      </c>
      <c r="R516">
        <v>2145</v>
      </c>
      <c r="S516">
        <v>3068</v>
      </c>
      <c r="T516">
        <v>916</v>
      </c>
      <c r="U516">
        <v>472</v>
      </c>
      <c r="V516">
        <v>157</v>
      </c>
      <c r="W516">
        <v>1474</v>
      </c>
      <c r="X516">
        <v>259</v>
      </c>
      <c r="Y516">
        <v>398</v>
      </c>
      <c r="Z516">
        <v>675</v>
      </c>
      <c r="AA516">
        <v>1320</v>
      </c>
      <c r="AB516">
        <v>2937</v>
      </c>
      <c r="AC516">
        <v>24946</v>
      </c>
      <c r="AD516">
        <v>15552</v>
      </c>
      <c r="AE516">
        <v>40498</v>
      </c>
      <c r="AF516">
        <v>2.0618093612433743E-2</v>
      </c>
      <c r="AG516" t="s">
        <v>575</v>
      </c>
      <c r="AH516">
        <v>1073</v>
      </c>
      <c r="AI516" t="s">
        <v>590</v>
      </c>
      <c r="AJ516">
        <v>11</v>
      </c>
    </row>
    <row r="517" spans="1:36" x14ac:dyDescent="0.35">
      <c r="A517" t="s">
        <v>116</v>
      </c>
      <c r="B517" t="s">
        <v>92</v>
      </c>
      <c r="C517" t="s">
        <v>12</v>
      </c>
      <c r="D517" t="s">
        <v>55</v>
      </c>
      <c r="E517">
        <v>2108</v>
      </c>
      <c r="F517">
        <v>779</v>
      </c>
      <c r="G517">
        <v>2174</v>
      </c>
      <c r="H517">
        <v>686</v>
      </c>
      <c r="I517">
        <v>11376</v>
      </c>
      <c r="J517">
        <v>3996</v>
      </c>
      <c r="K517">
        <v>156</v>
      </c>
      <c r="L517">
        <v>883</v>
      </c>
      <c r="M517">
        <v>2115</v>
      </c>
      <c r="N517">
        <v>159</v>
      </c>
      <c r="O517">
        <v>148</v>
      </c>
      <c r="P517">
        <v>1960</v>
      </c>
      <c r="Q517">
        <v>137</v>
      </c>
      <c r="R517">
        <v>2145</v>
      </c>
      <c r="S517">
        <v>3068</v>
      </c>
      <c r="T517">
        <v>916</v>
      </c>
      <c r="U517">
        <v>472</v>
      </c>
      <c r="V517">
        <v>157</v>
      </c>
      <c r="W517">
        <v>1474</v>
      </c>
      <c r="X517">
        <v>259</v>
      </c>
      <c r="Y517">
        <v>398</v>
      </c>
      <c r="Z517">
        <v>675</v>
      </c>
      <c r="AA517">
        <v>1320</v>
      </c>
      <c r="AB517">
        <v>2937</v>
      </c>
      <c r="AC517">
        <v>24946</v>
      </c>
      <c r="AD517">
        <v>15552</v>
      </c>
      <c r="AE517">
        <v>40498</v>
      </c>
      <c r="AF517">
        <v>2.0618093612433743E-2</v>
      </c>
      <c r="AG517" t="s">
        <v>576</v>
      </c>
      <c r="AH517">
        <v>4257</v>
      </c>
      <c r="AI517" t="s">
        <v>591</v>
      </c>
      <c r="AJ517">
        <v>12</v>
      </c>
    </row>
    <row r="518" spans="1:36" x14ac:dyDescent="0.35">
      <c r="A518" t="s">
        <v>117</v>
      </c>
      <c r="B518" t="s">
        <v>92</v>
      </c>
      <c r="C518" t="s">
        <v>25</v>
      </c>
      <c r="D518" t="s">
        <v>55</v>
      </c>
      <c r="E518">
        <v>2240</v>
      </c>
      <c r="F518">
        <v>668</v>
      </c>
      <c r="G518">
        <v>2869</v>
      </c>
      <c r="H518">
        <v>1349</v>
      </c>
      <c r="I518">
        <v>2614</v>
      </c>
      <c r="J518">
        <v>1534</v>
      </c>
      <c r="K518">
        <v>349</v>
      </c>
      <c r="L518">
        <v>284</v>
      </c>
      <c r="M518">
        <v>91</v>
      </c>
      <c r="N518">
        <v>474</v>
      </c>
      <c r="O518">
        <v>32316</v>
      </c>
      <c r="P518">
        <v>11353</v>
      </c>
      <c r="Q518">
        <v>46730</v>
      </c>
      <c r="R518">
        <v>26285</v>
      </c>
      <c r="S518">
        <v>955</v>
      </c>
      <c r="T518">
        <v>1626</v>
      </c>
      <c r="U518">
        <v>112161</v>
      </c>
      <c r="V518">
        <v>35419</v>
      </c>
      <c r="W518">
        <v>6557</v>
      </c>
      <c r="X518">
        <v>29870</v>
      </c>
      <c r="Y518">
        <v>5799</v>
      </c>
      <c r="Z518">
        <v>1830</v>
      </c>
      <c r="AA518">
        <v>9845</v>
      </c>
      <c r="AB518">
        <v>304</v>
      </c>
      <c r="AC518">
        <v>222526</v>
      </c>
      <c r="AD518">
        <v>110996</v>
      </c>
      <c r="AE518">
        <v>333522</v>
      </c>
      <c r="AF518">
        <v>0.10989844278943806</v>
      </c>
      <c r="AG518" t="s">
        <v>565</v>
      </c>
      <c r="AH518">
        <v>2908</v>
      </c>
      <c r="AI518" t="s">
        <v>580</v>
      </c>
      <c r="AJ518">
        <v>1</v>
      </c>
    </row>
    <row r="519" spans="1:36" x14ac:dyDescent="0.35">
      <c r="A519" t="s">
        <v>117</v>
      </c>
      <c r="B519" t="s">
        <v>92</v>
      </c>
      <c r="C519" t="s">
        <v>25</v>
      </c>
      <c r="D519" t="s">
        <v>55</v>
      </c>
      <c r="E519">
        <v>2240</v>
      </c>
      <c r="F519">
        <v>668</v>
      </c>
      <c r="G519">
        <v>2869</v>
      </c>
      <c r="H519">
        <v>1349</v>
      </c>
      <c r="I519">
        <v>2614</v>
      </c>
      <c r="J519">
        <v>1534</v>
      </c>
      <c r="K519">
        <v>349</v>
      </c>
      <c r="L519">
        <v>284</v>
      </c>
      <c r="M519">
        <v>91</v>
      </c>
      <c r="N519">
        <v>474</v>
      </c>
      <c r="O519">
        <v>32316</v>
      </c>
      <c r="P519">
        <v>11353</v>
      </c>
      <c r="Q519">
        <v>46730</v>
      </c>
      <c r="R519">
        <v>26285</v>
      </c>
      <c r="S519">
        <v>955</v>
      </c>
      <c r="T519">
        <v>1626</v>
      </c>
      <c r="U519">
        <v>112161</v>
      </c>
      <c r="V519">
        <v>35419</v>
      </c>
      <c r="W519">
        <v>6557</v>
      </c>
      <c r="X519">
        <v>29870</v>
      </c>
      <c r="Y519">
        <v>5799</v>
      </c>
      <c r="Z519">
        <v>1830</v>
      </c>
      <c r="AA519">
        <v>9845</v>
      </c>
      <c r="AB519">
        <v>304</v>
      </c>
      <c r="AC519">
        <v>222526</v>
      </c>
      <c r="AD519">
        <v>110996</v>
      </c>
      <c r="AE519">
        <v>333522</v>
      </c>
      <c r="AF519">
        <v>0.10989844278943806</v>
      </c>
      <c r="AG519" t="s">
        <v>566</v>
      </c>
      <c r="AH519">
        <v>4218</v>
      </c>
      <c r="AI519" t="s">
        <v>581</v>
      </c>
      <c r="AJ519">
        <v>2</v>
      </c>
    </row>
    <row r="520" spans="1:36" x14ac:dyDescent="0.35">
      <c r="A520" t="s">
        <v>117</v>
      </c>
      <c r="B520" t="s">
        <v>92</v>
      </c>
      <c r="C520" t="s">
        <v>25</v>
      </c>
      <c r="D520" t="s">
        <v>55</v>
      </c>
      <c r="E520">
        <v>2240</v>
      </c>
      <c r="F520">
        <v>668</v>
      </c>
      <c r="G520">
        <v>2869</v>
      </c>
      <c r="H520">
        <v>1349</v>
      </c>
      <c r="I520">
        <v>2614</v>
      </c>
      <c r="J520">
        <v>1534</v>
      </c>
      <c r="K520">
        <v>349</v>
      </c>
      <c r="L520">
        <v>284</v>
      </c>
      <c r="M520">
        <v>91</v>
      </c>
      <c r="N520">
        <v>474</v>
      </c>
      <c r="O520">
        <v>32316</v>
      </c>
      <c r="P520">
        <v>11353</v>
      </c>
      <c r="Q520">
        <v>46730</v>
      </c>
      <c r="R520">
        <v>26285</v>
      </c>
      <c r="S520">
        <v>955</v>
      </c>
      <c r="T520">
        <v>1626</v>
      </c>
      <c r="U520">
        <v>112161</v>
      </c>
      <c r="V520">
        <v>35419</v>
      </c>
      <c r="W520">
        <v>6557</v>
      </c>
      <c r="X520">
        <v>29870</v>
      </c>
      <c r="Y520">
        <v>5799</v>
      </c>
      <c r="Z520">
        <v>1830</v>
      </c>
      <c r="AA520">
        <v>9845</v>
      </c>
      <c r="AB520">
        <v>304</v>
      </c>
      <c r="AC520">
        <v>222526</v>
      </c>
      <c r="AD520">
        <v>110996</v>
      </c>
      <c r="AE520">
        <v>333522</v>
      </c>
      <c r="AF520">
        <v>0.10989844278943806</v>
      </c>
      <c r="AG520" t="s">
        <v>567</v>
      </c>
      <c r="AH520">
        <v>4148</v>
      </c>
      <c r="AI520" t="s">
        <v>582</v>
      </c>
      <c r="AJ520">
        <v>3</v>
      </c>
    </row>
    <row r="521" spans="1:36" x14ac:dyDescent="0.35">
      <c r="A521" t="s">
        <v>117</v>
      </c>
      <c r="B521" t="s">
        <v>92</v>
      </c>
      <c r="C521" t="s">
        <v>25</v>
      </c>
      <c r="D521" t="s">
        <v>55</v>
      </c>
      <c r="E521">
        <v>2240</v>
      </c>
      <c r="F521">
        <v>668</v>
      </c>
      <c r="G521">
        <v>2869</v>
      </c>
      <c r="H521">
        <v>1349</v>
      </c>
      <c r="I521">
        <v>2614</v>
      </c>
      <c r="J521">
        <v>1534</v>
      </c>
      <c r="K521">
        <v>349</v>
      </c>
      <c r="L521">
        <v>284</v>
      </c>
      <c r="M521">
        <v>91</v>
      </c>
      <c r="N521">
        <v>474</v>
      </c>
      <c r="O521">
        <v>32316</v>
      </c>
      <c r="P521">
        <v>11353</v>
      </c>
      <c r="Q521">
        <v>46730</v>
      </c>
      <c r="R521">
        <v>26285</v>
      </c>
      <c r="S521">
        <v>955</v>
      </c>
      <c r="T521">
        <v>1626</v>
      </c>
      <c r="U521">
        <v>112161</v>
      </c>
      <c r="V521">
        <v>35419</v>
      </c>
      <c r="W521">
        <v>6557</v>
      </c>
      <c r="X521">
        <v>29870</v>
      </c>
      <c r="Y521">
        <v>5799</v>
      </c>
      <c r="Z521">
        <v>1830</v>
      </c>
      <c r="AA521">
        <v>9845</v>
      </c>
      <c r="AB521">
        <v>304</v>
      </c>
      <c r="AC521">
        <v>222526</v>
      </c>
      <c r="AD521">
        <v>110996</v>
      </c>
      <c r="AE521">
        <v>333522</v>
      </c>
      <c r="AF521">
        <v>0.10989844278943806</v>
      </c>
      <c r="AG521" t="s">
        <v>568</v>
      </c>
      <c r="AH521">
        <v>633</v>
      </c>
      <c r="AI521" t="s">
        <v>583</v>
      </c>
      <c r="AJ521">
        <v>4</v>
      </c>
    </row>
    <row r="522" spans="1:36" x14ac:dyDescent="0.35">
      <c r="A522" t="s">
        <v>117</v>
      </c>
      <c r="B522" t="s">
        <v>92</v>
      </c>
      <c r="C522" t="s">
        <v>25</v>
      </c>
      <c r="D522" t="s">
        <v>55</v>
      </c>
      <c r="E522">
        <v>2240</v>
      </c>
      <c r="F522">
        <v>668</v>
      </c>
      <c r="G522">
        <v>2869</v>
      </c>
      <c r="H522">
        <v>1349</v>
      </c>
      <c r="I522">
        <v>2614</v>
      </c>
      <c r="J522">
        <v>1534</v>
      </c>
      <c r="K522">
        <v>349</v>
      </c>
      <c r="L522">
        <v>284</v>
      </c>
      <c r="M522">
        <v>91</v>
      </c>
      <c r="N522">
        <v>474</v>
      </c>
      <c r="O522">
        <v>32316</v>
      </c>
      <c r="P522">
        <v>11353</v>
      </c>
      <c r="Q522">
        <v>46730</v>
      </c>
      <c r="R522">
        <v>26285</v>
      </c>
      <c r="S522">
        <v>955</v>
      </c>
      <c r="T522">
        <v>1626</v>
      </c>
      <c r="U522">
        <v>112161</v>
      </c>
      <c r="V522">
        <v>35419</v>
      </c>
      <c r="W522">
        <v>6557</v>
      </c>
      <c r="X522">
        <v>29870</v>
      </c>
      <c r="Y522">
        <v>5799</v>
      </c>
      <c r="Z522">
        <v>1830</v>
      </c>
      <c r="AA522">
        <v>9845</v>
      </c>
      <c r="AB522">
        <v>304</v>
      </c>
      <c r="AC522">
        <v>222526</v>
      </c>
      <c r="AD522">
        <v>110996</v>
      </c>
      <c r="AE522">
        <v>333522</v>
      </c>
      <c r="AF522">
        <v>0.10989844278943806</v>
      </c>
      <c r="AG522" t="s">
        <v>569</v>
      </c>
      <c r="AH522">
        <v>565</v>
      </c>
      <c r="AI522" t="s">
        <v>584</v>
      </c>
      <c r="AJ522">
        <v>5</v>
      </c>
    </row>
    <row r="523" spans="1:36" x14ac:dyDescent="0.35">
      <c r="A523" t="s">
        <v>117</v>
      </c>
      <c r="B523" t="s">
        <v>92</v>
      </c>
      <c r="C523" t="s">
        <v>25</v>
      </c>
      <c r="D523" t="s">
        <v>55</v>
      </c>
      <c r="E523">
        <v>2240</v>
      </c>
      <c r="F523">
        <v>668</v>
      </c>
      <c r="G523">
        <v>2869</v>
      </c>
      <c r="H523">
        <v>1349</v>
      </c>
      <c r="I523">
        <v>2614</v>
      </c>
      <c r="J523">
        <v>1534</v>
      </c>
      <c r="K523">
        <v>349</v>
      </c>
      <c r="L523">
        <v>284</v>
      </c>
      <c r="M523">
        <v>91</v>
      </c>
      <c r="N523">
        <v>474</v>
      </c>
      <c r="O523">
        <v>32316</v>
      </c>
      <c r="P523">
        <v>11353</v>
      </c>
      <c r="Q523">
        <v>46730</v>
      </c>
      <c r="R523">
        <v>26285</v>
      </c>
      <c r="S523">
        <v>955</v>
      </c>
      <c r="T523">
        <v>1626</v>
      </c>
      <c r="U523">
        <v>112161</v>
      </c>
      <c r="V523">
        <v>35419</v>
      </c>
      <c r="W523">
        <v>6557</v>
      </c>
      <c r="X523">
        <v>29870</v>
      </c>
      <c r="Y523">
        <v>5799</v>
      </c>
      <c r="Z523">
        <v>1830</v>
      </c>
      <c r="AA523">
        <v>9845</v>
      </c>
      <c r="AB523">
        <v>304</v>
      </c>
      <c r="AC523">
        <v>222526</v>
      </c>
      <c r="AD523">
        <v>110996</v>
      </c>
      <c r="AE523">
        <v>333522</v>
      </c>
      <c r="AF523">
        <v>0.10989844278943806</v>
      </c>
      <c r="AG523" t="s">
        <v>570</v>
      </c>
      <c r="AH523">
        <v>43669</v>
      </c>
      <c r="AI523" t="s">
        <v>585</v>
      </c>
      <c r="AJ523">
        <v>6</v>
      </c>
    </row>
    <row r="524" spans="1:36" x14ac:dyDescent="0.35">
      <c r="A524" t="s">
        <v>117</v>
      </c>
      <c r="B524" t="s">
        <v>92</v>
      </c>
      <c r="C524" t="s">
        <v>25</v>
      </c>
      <c r="D524" t="s">
        <v>55</v>
      </c>
      <c r="E524">
        <v>2240</v>
      </c>
      <c r="F524">
        <v>668</v>
      </c>
      <c r="G524">
        <v>2869</v>
      </c>
      <c r="H524">
        <v>1349</v>
      </c>
      <c r="I524">
        <v>2614</v>
      </c>
      <c r="J524">
        <v>1534</v>
      </c>
      <c r="K524">
        <v>349</v>
      </c>
      <c r="L524">
        <v>284</v>
      </c>
      <c r="M524">
        <v>91</v>
      </c>
      <c r="N524">
        <v>474</v>
      </c>
      <c r="O524">
        <v>32316</v>
      </c>
      <c r="P524">
        <v>11353</v>
      </c>
      <c r="Q524">
        <v>46730</v>
      </c>
      <c r="R524">
        <v>26285</v>
      </c>
      <c r="S524">
        <v>955</v>
      </c>
      <c r="T524">
        <v>1626</v>
      </c>
      <c r="U524">
        <v>112161</v>
      </c>
      <c r="V524">
        <v>35419</v>
      </c>
      <c r="W524">
        <v>6557</v>
      </c>
      <c r="X524">
        <v>29870</v>
      </c>
      <c r="Y524">
        <v>5799</v>
      </c>
      <c r="Z524">
        <v>1830</v>
      </c>
      <c r="AA524">
        <v>9845</v>
      </c>
      <c r="AB524">
        <v>304</v>
      </c>
      <c r="AC524">
        <v>222526</v>
      </c>
      <c r="AD524">
        <v>110996</v>
      </c>
      <c r="AE524">
        <v>333522</v>
      </c>
      <c r="AF524">
        <v>0.10989844278943806</v>
      </c>
      <c r="AG524" t="s">
        <v>571</v>
      </c>
      <c r="AH524">
        <v>73015</v>
      </c>
      <c r="AI524" t="s">
        <v>586</v>
      </c>
      <c r="AJ524">
        <v>7</v>
      </c>
    </row>
    <row r="525" spans="1:36" x14ac:dyDescent="0.35">
      <c r="A525" t="s">
        <v>117</v>
      </c>
      <c r="B525" t="s">
        <v>92</v>
      </c>
      <c r="C525" t="s">
        <v>25</v>
      </c>
      <c r="D525" t="s">
        <v>55</v>
      </c>
      <c r="E525">
        <v>2240</v>
      </c>
      <c r="F525">
        <v>668</v>
      </c>
      <c r="G525">
        <v>2869</v>
      </c>
      <c r="H525">
        <v>1349</v>
      </c>
      <c r="I525">
        <v>2614</v>
      </c>
      <c r="J525">
        <v>1534</v>
      </c>
      <c r="K525">
        <v>349</v>
      </c>
      <c r="L525">
        <v>284</v>
      </c>
      <c r="M525">
        <v>91</v>
      </c>
      <c r="N525">
        <v>474</v>
      </c>
      <c r="O525">
        <v>32316</v>
      </c>
      <c r="P525">
        <v>11353</v>
      </c>
      <c r="Q525">
        <v>46730</v>
      </c>
      <c r="R525">
        <v>26285</v>
      </c>
      <c r="S525">
        <v>955</v>
      </c>
      <c r="T525">
        <v>1626</v>
      </c>
      <c r="U525">
        <v>112161</v>
      </c>
      <c r="V525">
        <v>35419</v>
      </c>
      <c r="W525">
        <v>6557</v>
      </c>
      <c r="X525">
        <v>29870</v>
      </c>
      <c r="Y525">
        <v>5799</v>
      </c>
      <c r="Z525">
        <v>1830</v>
      </c>
      <c r="AA525">
        <v>9845</v>
      </c>
      <c r="AB525">
        <v>304</v>
      </c>
      <c r="AC525">
        <v>222526</v>
      </c>
      <c r="AD525">
        <v>110996</v>
      </c>
      <c r="AE525">
        <v>333522</v>
      </c>
      <c r="AF525">
        <v>0.10989844278943806</v>
      </c>
      <c r="AG525" t="s">
        <v>572</v>
      </c>
      <c r="AH525">
        <v>2581</v>
      </c>
      <c r="AI525" t="s">
        <v>587</v>
      </c>
      <c r="AJ525">
        <v>8</v>
      </c>
    </row>
    <row r="526" spans="1:36" x14ac:dyDescent="0.35">
      <c r="A526" t="s">
        <v>117</v>
      </c>
      <c r="B526" t="s">
        <v>92</v>
      </c>
      <c r="C526" t="s">
        <v>25</v>
      </c>
      <c r="D526" t="s">
        <v>55</v>
      </c>
      <c r="E526">
        <v>2240</v>
      </c>
      <c r="F526">
        <v>668</v>
      </c>
      <c r="G526">
        <v>2869</v>
      </c>
      <c r="H526">
        <v>1349</v>
      </c>
      <c r="I526">
        <v>2614</v>
      </c>
      <c r="J526">
        <v>1534</v>
      </c>
      <c r="K526">
        <v>349</v>
      </c>
      <c r="L526">
        <v>284</v>
      </c>
      <c r="M526">
        <v>91</v>
      </c>
      <c r="N526">
        <v>474</v>
      </c>
      <c r="O526">
        <v>32316</v>
      </c>
      <c r="P526">
        <v>11353</v>
      </c>
      <c r="Q526">
        <v>46730</v>
      </c>
      <c r="R526">
        <v>26285</v>
      </c>
      <c r="S526">
        <v>955</v>
      </c>
      <c r="T526">
        <v>1626</v>
      </c>
      <c r="U526">
        <v>112161</v>
      </c>
      <c r="V526">
        <v>35419</v>
      </c>
      <c r="W526">
        <v>6557</v>
      </c>
      <c r="X526">
        <v>29870</v>
      </c>
      <c r="Y526">
        <v>5799</v>
      </c>
      <c r="Z526">
        <v>1830</v>
      </c>
      <c r="AA526">
        <v>9845</v>
      </c>
      <c r="AB526">
        <v>304</v>
      </c>
      <c r="AC526">
        <v>222526</v>
      </c>
      <c r="AD526">
        <v>110996</v>
      </c>
      <c r="AE526">
        <v>333522</v>
      </c>
      <c r="AF526">
        <v>0.10989844278943806</v>
      </c>
      <c r="AG526" t="s">
        <v>573</v>
      </c>
      <c r="AH526">
        <v>147580</v>
      </c>
      <c r="AI526" t="s">
        <v>588</v>
      </c>
      <c r="AJ526">
        <v>9</v>
      </c>
    </row>
    <row r="527" spans="1:36" x14ac:dyDescent="0.35">
      <c r="A527" t="s">
        <v>117</v>
      </c>
      <c r="B527" t="s">
        <v>92</v>
      </c>
      <c r="C527" t="s">
        <v>25</v>
      </c>
      <c r="D527" t="s">
        <v>55</v>
      </c>
      <c r="E527">
        <v>2240</v>
      </c>
      <c r="F527">
        <v>668</v>
      </c>
      <c r="G527">
        <v>2869</v>
      </c>
      <c r="H527">
        <v>1349</v>
      </c>
      <c r="I527">
        <v>2614</v>
      </c>
      <c r="J527">
        <v>1534</v>
      </c>
      <c r="K527">
        <v>349</v>
      </c>
      <c r="L527">
        <v>284</v>
      </c>
      <c r="M527">
        <v>91</v>
      </c>
      <c r="N527">
        <v>474</v>
      </c>
      <c r="O527">
        <v>32316</v>
      </c>
      <c r="P527">
        <v>11353</v>
      </c>
      <c r="Q527">
        <v>46730</v>
      </c>
      <c r="R527">
        <v>26285</v>
      </c>
      <c r="S527">
        <v>955</v>
      </c>
      <c r="T527">
        <v>1626</v>
      </c>
      <c r="U527">
        <v>112161</v>
      </c>
      <c r="V527">
        <v>35419</v>
      </c>
      <c r="W527">
        <v>6557</v>
      </c>
      <c r="X527">
        <v>29870</v>
      </c>
      <c r="Y527">
        <v>5799</v>
      </c>
      <c r="Z527">
        <v>1830</v>
      </c>
      <c r="AA527">
        <v>9845</v>
      </c>
      <c r="AB527">
        <v>304</v>
      </c>
      <c r="AC527">
        <v>222526</v>
      </c>
      <c r="AD527">
        <v>110996</v>
      </c>
      <c r="AE527">
        <v>333522</v>
      </c>
      <c r="AF527">
        <v>0.10989844278943806</v>
      </c>
      <c r="AG527" t="s">
        <v>574</v>
      </c>
      <c r="AH527">
        <v>36427</v>
      </c>
      <c r="AI527" t="s">
        <v>589</v>
      </c>
      <c r="AJ527">
        <v>10</v>
      </c>
    </row>
    <row r="528" spans="1:36" x14ac:dyDescent="0.35">
      <c r="A528" t="s">
        <v>117</v>
      </c>
      <c r="B528" t="s">
        <v>92</v>
      </c>
      <c r="C528" t="s">
        <v>25</v>
      </c>
      <c r="D528" t="s">
        <v>55</v>
      </c>
      <c r="E528">
        <v>2240</v>
      </c>
      <c r="F528">
        <v>668</v>
      </c>
      <c r="G528">
        <v>2869</v>
      </c>
      <c r="H528">
        <v>1349</v>
      </c>
      <c r="I528">
        <v>2614</v>
      </c>
      <c r="J528">
        <v>1534</v>
      </c>
      <c r="K528">
        <v>349</v>
      </c>
      <c r="L528">
        <v>284</v>
      </c>
      <c r="M528">
        <v>91</v>
      </c>
      <c r="N528">
        <v>474</v>
      </c>
      <c r="O528">
        <v>32316</v>
      </c>
      <c r="P528">
        <v>11353</v>
      </c>
      <c r="Q528">
        <v>46730</v>
      </c>
      <c r="R528">
        <v>26285</v>
      </c>
      <c r="S528">
        <v>955</v>
      </c>
      <c r="T528">
        <v>1626</v>
      </c>
      <c r="U528">
        <v>112161</v>
      </c>
      <c r="V528">
        <v>35419</v>
      </c>
      <c r="W528">
        <v>6557</v>
      </c>
      <c r="X528">
        <v>29870</v>
      </c>
      <c r="Y528">
        <v>5799</v>
      </c>
      <c r="Z528">
        <v>1830</v>
      </c>
      <c r="AA528">
        <v>9845</v>
      </c>
      <c r="AB528">
        <v>304</v>
      </c>
      <c r="AC528">
        <v>222526</v>
      </c>
      <c r="AD528">
        <v>110996</v>
      </c>
      <c r="AE528">
        <v>333522</v>
      </c>
      <c r="AF528">
        <v>0.10989844278943806</v>
      </c>
      <c r="AG528" t="s">
        <v>575</v>
      </c>
      <c r="AH528">
        <v>7629</v>
      </c>
      <c r="AI528" t="s">
        <v>590</v>
      </c>
      <c r="AJ528">
        <v>11</v>
      </c>
    </row>
    <row r="529" spans="1:36" x14ac:dyDescent="0.35">
      <c r="A529" t="s">
        <v>117</v>
      </c>
      <c r="B529" t="s">
        <v>92</v>
      </c>
      <c r="C529" t="s">
        <v>25</v>
      </c>
      <c r="D529" t="s">
        <v>55</v>
      </c>
      <c r="E529">
        <v>2240</v>
      </c>
      <c r="F529">
        <v>668</v>
      </c>
      <c r="G529">
        <v>2869</v>
      </c>
      <c r="H529">
        <v>1349</v>
      </c>
      <c r="I529">
        <v>2614</v>
      </c>
      <c r="J529">
        <v>1534</v>
      </c>
      <c r="K529">
        <v>349</v>
      </c>
      <c r="L529">
        <v>284</v>
      </c>
      <c r="M529">
        <v>91</v>
      </c>
      <c r="N529">
        <v>474</v>
      </c>
      <c r="O529">
        <v>32316</v>
      </c>
      <c r="P529">
        <v>11353</v>
      </c>
      <c r="Q529">
        <v>46730</v>
      </c>
      <c r="R529">
        <v>26285</v>
      </c>
      <c r="S529">
        <v>955</v>
      </c>
      <c r="T529">
        <v>1626</v>
      </c>
      <c r="U529">
        <v>112161</v>
      </c>
      <c r="V529">
        <v>35419</v>
      </c>
      <c r="W529">
        <v>6557</v>
      </c>
      <c r="X529">
        <v>29870</v>
      </c>
      <c r="Y529">
        <v>5799</v>
      </c>
      <c r="Z529">
        <v>1830</v>
      </c>
      <c r="AA529">
        <v>9845</v>
      </c>
      <c r="AB529">
        <v>304</v>
      </c>
      <c r="AC529">
        <v>222526</v>
      </c>
      <c r="AD529">
        <v>110996</v>
      </c>
      <c r="AE529">
        <v>333522</v>
      </c>
      <c r="AF529">
        <v>0.10989844278943806</v>
      </c>
      <c r="AG529" t="s">
        <v>576</v>
      </c>
      <c r="AH529">
        <v>10149</v>
      </c>
      <c r="AI529" t="s">
        <v>591</v>
      </c>
      <c r="AJ529">
        <v>12</v>
      </c>
    </row>
    <row r="530" spans="1:36" x14ac:dyDescent="0.35">
      <c r="A530" t="s">
        <v>118</v>
      </c>
      <c r="B530" t="s">
        <v>92</v>
      </c>
      <c r="C530" t="s">
        <v>1</v>
      </c>
      <c r="D530" t="s">
        <v>55</v>
      </c>
      <c r="E530">
        <v>1449</v>
      </c>
      <c r="F530">
        <v>16659</v>
      </c>
      <c r="G530">
        <v>362</v>
      </c>
      <c r="H530">
        <v>6877</v>
      </c>
      <c r="I530">
        <v>21054</v>
      </c>
      <c r="J530">
        <v>7397</v>
      </c>
      <c r="K530">
        <v>8713</v>
      </c>
      <c r="L530">
        <v>2316</v>
      </c>
      <c r="M530">
        <v>830</v>
      </c>
      <c r="N530">
        <v>6715</v>
      </c>
      <c r="O530">
        <v>106245</v>
      </c>
      <c r="P530">
        <v>98072</v>
      </c>
      <c r="Q530">
        <v>6568</v>
      </c>
      <c r="R530">
        <v>34478</v>
      </c>
      <c r="S530">
        <v>3043</v>
      </c>
      <c r="T530">
        <v>2202</v>
      </c>
      <c r="U530">
        <v>0</v>
      </c>
      <c r="V530">
        <v>13899</v>
      </c>
      <c r="W530">
        <v>764</v>
      </c>
      <c r="X530">
        <v>14513</v>
      </c>
      <c r="Y530">
        <v>41369</v>
      </c>
      <c r="Z530">
        <v>11668</v>
      </c>
      <c r="AA530">
        <v>22900</v>
      </c>
      <c r="AB530">
        <v>29145</v>
      </c>
      <c r="AC530">
        <v>213297</v>
      </c>
      <c r="AD530">
        <v>243941</v>
      </c>
      <c r="AE530">
        <v>457238</v>
      </c>
      <c r="AF530">
        <v>0.42405992396582226</v>
      </c>
      <c r="AG530" t="s">
        <v>565</v>
      </c>
      <c r="AH530">
        <v>18108</v>
      </c>
      <c r="AI530" t="s">
        <v>580</v>
      </c>
      <c r="AJ530">
        <v>1</v>
      </c>
    </row>
    <row r="531" spans="1:36" x14ac:dyDescent="0.35">
      <c r="A531" t="s">
        <v>118</v>
      </c>
      <c r="B531" t="s">
        <v>92</v>
      </c>
      <c r="C531" t="s">
        <v>1</v>
      </c>
      <c r="D531" t="s">
        <v>55</v>
      </c>
      <c r="E531">
        <v>1449</v>
      </c>
      <c r="F531">
        <v>16659</v>
      </c>
      <c r="G531">
        <v>362</v>
      </c>
      <c r="H531">
        <v>6877</v>
      </c>
      <c r="I531">
        <v>21054</v>
      </c>
      <c r="J531">
        <v>7397</v>
      </c>
      <c r="K531">
        <v>8713</v>
      </c>
      <c r="L531">
        <v>2316</v>
      </c>
      <c r="M531">
        <v>830</v>
      </c>
      <c r="N531">
        <v>6715</v>
      </c>
      <c r="O531">
        <v>106245</v>
      </c>
      <c r="P531">
        <v>98072</v>
      </c>
      <c r="Q531">
        <v>6568</v>
      </c>
      <c r="R531">
        <v>34478</v>
      </c>
      <c r="S531">
        <v>3043</v>
      </c>
      <c r="T531">
        <v>2202</v>
      </c>
      <c r="U531">
        <v>0</v>
      </c>
      <c r="V531">
        <v>13899</v>
      </c>
      <c r="W531">
        <v>764</v>
      </c>
      <c r="X531">
        <v>14513</v>
      </c>
      <c r="Y531">
        <v>41369</v>
      </c>
      <c r="Z531">
        <v>11668</v>
      </c>
      <c r="AA531">
        <v>22900</v>
      </c>
      <c r="AB531">
        <v>29145</v>
      </c>
      <c r="AC531">
        <v>213297</v>
      </c>
      <c r="AD531">
        <v>243941</v>
      </c>
      <c r="AE531">
        <v>457238</v>
      </c>
      <c r="AF531">
        <v>0.42405992396582226</v>
      </c>
      <c r="AG531" t="s">
        <v>566</v>
      </c>
      <c r="AH531">
        <v>7239</v>
      </c>
      <c r="AI531" t="s">
        <v>581</v>
      </c>
      <c r="AJ531">
        <v>2</v>
      </c>
    </row>
    <row r="532" spans="1:36" x14ac:dyDescent="0.35">
      <c r="A532" t="s">
        <v>118</v>
      </c>
      <c r="B532" t="s">
        <v>92</v>
      </c>
      <c r="C532" t="s">
        <v>1</v>
      </c>
      <c r="D532" t="s">
        <v>55</v>
      </c>
      <c r="E532">
        <v>1449</v>
      </c>
      <c r="F532">
        <v>16659</v>
      </c>
      <c r="G532">
        <v>362</v>
      </c>
      <c r="H532">
        <v>6877</v>
      </c>
      <c r="I532">
        <v>21054</v>
      </c>
      <c r="J532">
        <v>7397</v>
      </c>
      <c r="K532">
        <v>8713</v>
      </c>
      <c r="L532">
        <v>2316</v>
      </c>
      <c r="M532">
        <v>830</v>
      </c>
      <c r="N532">
        <v>6715</v>
      </c>
      <c r="O532">
        <v>106245</v>
      </c>
      <c r="P532">
        <v>98072</v>
      </c>
      <c r="Q532">
        <v>6568</v>
      </c>
      <c r="R532">
        <v>34478</v>
      </c>
      <c r="S532">
        <v>3043</v>
      </c>
      <c r="T532">
        <v>2202</v>
      </c>
      <c r="U532">
        <v>0</v>
      </c>
      <c r="V532">
        <v>13899</v>
      </c>
      <c r="W532">
        <v>764</v>
      </c>
      <c r="X532">
        <v>14513</v>
      </c>
      <c r="Y532">
        <v>41369</v>
      </c>
      <c r="Z532">
        <v>11668</v>
      </c>
      <c r="AA532">
        <v>22900</v>
      </c>
      <c r="AB532">
        <v>29145</v>
      </c>
      <c r="AC532">
        <v>213297</v>
      </c>
      <c r="AD532">
        <v>243941</v>
      </c>
      <c r="AE532">
        <v>457238</v>
      </c>
      <c r="AF532">
        <v>0.42405992396582226</v>
      </c>
      <c r="AG532" t="s">
        <v>567</v>
      </c>
      <c r="AH532">
        <v>28451</v>
      </c>
      <c r="AI532" t="s">
        <v>582</v>
      </c>
      <c r="AJ532">
        <v>3</v>
      </c>
    </row>
    <row r="533" spans="1:36" x14ac:dyDescent="0.35">
      <c r="A533" t="s">
        <v>118</v>
      </c>
      <c r="B533" t="s">
        <v>92</v>
      </c>
      <c r="C533" t="s">
        <v>1</v>
      </c>
      <c r="D533" t="s">
        <v>55</v>
      </c>
      <c r="E533">
        <v>1449</v>
      </c>
      <c r="F533">
        <v>16659</v>
      </c>
      <c r="G533">
        <v>362</v>
      </c>
      <c r="H533">
        <v>6877</v>
      </c>
      <c r="I533">
        <v>21054</v>
      </c>
      <c r="J533">
        <v>7397</v>
      </c>
      <c r="K533">
        <v>8713</v>
      </c>
      <c r="L533">
        <v>2316</v>
      </c>
      <c r="M533">
        <v>830</v>
      </c>
      <c r="N533">
        <v>6715</v>
      </c>
      <c r="O533">
        <v>106245</v>
      </c>
      <c r="P533">
        <v>98072</v>
      </c>
      <c r="Q533">
        <v>6568</v>
      </c>
      <c r="R533">
        <v>34478</v>
      </c>
      <c r="S533">
        <v>3043</v>
      </c>
      <c r="T533">
        <v>2202</v>
      </c>
      <c r="U533">
        <v>0</v>
      </c>
      <c r="V533">
        <v>13899</v>
      </c>
      <c r="W533">
        <v>764</v>
      </c>
      <c r="X533">
        <v>14513</v>
      </c>
      <c r="Y533">
        <v>41369</v>
      </c>
      <c r="Z533">
        <v>11668</v>
      </c>
      <c r="AA533">
        <v>22900</v>
      </c>
      <c r="AB533">
        <v>29145</v>
      </c>
      <c r="AC533">
        <v>213297</v>
      </c>
      <c r="AD533">
        <v>243941</v>
      </c>
      <c r="AE533">
        <v>457238</v>
      </c>
      <c r="AF533">
        <v>0.42405992396582226</v>
      </c>
      <c r="AG533" t="s">
        <v>568</v>
      </c>
      <c r="AH533">
        <v>11029</v>
      </c>
      <c r="AI533" t="s">
        <v>583</v>
      </c>
      <c r="AJ533">
        <v>4</v>
      </c>
    </row>
    <row r="534" spans="1:36" x14ac:dyDescent="0.35">
      <c r="A534" t="s">
        <v>118</v>
      </c>
      <c r="B534" t="s">
        <v>92</v>
      </c>
      <c r="C534" t="s">
        <v>1</v>
      </c>
      <c r="D534" t="s">
        <v>55</v>
      </c>
      <c r="E534">
        <v>1449</v>
      </c>
      <c r="F534">
        <v>16659</v>
      </c>
      <c r="G534">
        <v>362</v>
      </c>
      <c r="H534">
        <v>6877</v>
      </c>
      <c r="I534">
        <v>21054</v>
      </c>
      <c r="J534">
        <v>7397</v>
      </c>
      <c r="K534">
        <v>8713</v>
      </c>
      <c r="L534">
        <v>2316</v>
      </c>
      <c r="M534">
        <v>830</v>
      </c>
      <c r="N534">
        <v>6715</v>
      </c>
      <c r="O534">
        <v>106245</v>
      </c>
      <c r="P534">
        <v>98072</v>
      </c>
      <c r="Q534">
        <v>6568</v>
      </c>
      <c r="R534">
        <v>34478</v>
      </c>
      <c r="S534">
        <v>3043</v>
      </c>
      <c r="T534">
        <v>2202</v>
      </c>
      <c r="U534">
        <v>0</v>
      </c>
      <c r="V534">
        <v>13899</v>
      </c>
      <c r="W534">
        <v>764</v>
      </c>
      <c r="X534">
        <v>14513</v>
      </c>
      <c r="Y534">
        <v>41369</v>
      </c>
      <c r="Z534">
        <v>11668</v>
      </c>
      <c r="AA534">
        <v>22900</v>
      </c>
      <c r="AB534">
        <v>29145</v>
      </c>
      <c r="AC534">
        <v>213297</v>
      </c>
      <c r="AD534">
        <v>243941</v>
      </c>
      <c r="AE534">
        <v>457238</v>
      </c>
      <c r="AF534">
        <v>0.42405992396582226</v>
      </c>
      <c r="AG534" t="s">
        <v>569</v>
      </c>
      <c r="AH534">
        <v>7545</v>
      </c>
      <c r="AI534" t="s">
        <v>584</v>
      </c>
      <c r="AJ534">
        <v>5</v>
      </c>
    </row>
    <row r="535" spans="1:36" x14ac:dyDescent="0.35">
      <c r="A535" t="s">
        <v>118</v>
      </c>
      <c r="B535" t="s">
        <v>92</v>
      </c>
      <c r="C535" t="s">
        <v>1</v>
      </c>
      <c r="D535" t="s">
        <v>55</v>
      </c>
      <c r="E535">
        <v>1449</v>
      </c>
      <c r="F535">
        <v>16659</v>
      </c>
      <c r="G535">
        <v>362</v>
      </c>
      <c r="H535">
        <v>6877</v>
      </c>
      <c r="I535">
        <v>21054</v>
      </c>
      <c r="J535">
        <v>7397</v>
      </c>
      <c r="K535">
        <v>8713</v>
      </c>
      <c r="L535">
        <v>2316</v>
      </c>
      <c r="M535">
        <v>830</v>
      </c>
      <c r="N535">
        <v>6715</v>
      </c>
      <c r="O535">
        <v>106245</v>
      </c>
      <c r="P535">
        <v>98072</v>
      </c>
      <c r="Q535">
        <v>6568</v>
      </c>
      <c r="R535">
        <v>34478</v>
      </c>
      <c r="S535">
        <v>3043</v>
      </c>
      <c r="T535">
        <v>2202</v>
      </c>
      <c r="U535">
        <v>0</v>
      </c>
      <c r="V535">
        <v>13899</v>
      </c>
      <c r="W535">
        <v>764</v>
      </c>
      <c r="X535">
        <v>14513</v>
      </c>
      <c r="Y535">
        <v>41369</v>
      </c>
      <c r="Z535">
        <v>11668</v>
      </c>
      <c r="AA535">
        <v>22900</v>
      </c>
      <c r="AB535">
        <v>29145</v>
      </c>
      <c r="AC535">
        <v>213297</v>
      </c>
      <c r="AD535">
        <v>243941</v>
      </c>
      <c r="AE535">
        <v>457238</v>
      </c>
      <c r="AF535">
        <v>0.42405992396582226</v>
      </c>
      <c r="AG535" t="s">
        <v>570</v>
      </c>
      <c r="AH535">
        <v>204317</v>
      </c>
      <c r="AI535" t="s">
        <v>585</v>
      </c>
      <c r="AJ535">
        <v>6</v>
      </c>
    </row>
    <row r="536" spans="1:36" x14ac:dyDescent="0.35">
      <c r="A536" t="s">
        <v>118</v>
      </c>
      <c r="B536" t="s">
        <v>92</v>
      </c>
      <c r="C536" t="s">
        <v>1</v>
      </c>
      <c r="D536" t="s">
        <v>55</v>
      </c>
      <c r="E536">
        <v>1449</v>
      </c>
      <c r="F536">
        <v>16659</v>
      </c>
      <c r="G536">
        <v>362</v>
      </c>
      <c r="H536">
        <v>6877</v>
      </c>
      <c r="I536">
        <v>21054</v>
      </c>
      <c r="J536">
        <v>7397</v>
      </c>
      <c r="K536">
        <v>8713</v>
      </c>
      <c r="L536">
        <v>2316</v>
      </c>
      <c r="M536">
        <v>830</v>
      </c>
      <c r="N536">
        <v>6715</v>
      </c>
      <c r="O536">
        <v>106245</v>
      </c>
      <c r="P536">
        <v>98072</v>
      </c>
      <c r="Q536">
        <v>6568</v>
      </c>
      <c r="R536">
        <v>34478</v>
      </c>
      <c r="S536">
        <v>3043</v>
      </c>
      <c r="T536">
        <v>2202</v>
      </c>
      <c r="U536">
        <v>0</v>
      </c>
      <c r="V536">
        <v>13899</v>
      </c>
      <c r="W536">
        <v>764</v>
      </c>
      <c r="X536">
        <v>14513</v>
      </c>
      <c r="Y536">
        <v>41369</v>
      </c>
      <c r="Z536">
        <v>11668</v>
      </c>
      <c r="AA536">
        <v>22900</v>
      </c>
      <c r="AB536">
        <v>29145</v>
      </c>
      <c r="AC536">
        <v>213297</v>
      </c>
      <c r="AD536">
        <v>243941</v>
      </c>
      <c r="AE536">
        <v>457238</v>
      </c>
      <c r="AF536">
        <v>0.42405992396582226</v>
      </c>
      <c r="AG536" t="s">
        <v>571</v>
      </c>
      <c r="AH536">
        <v>41046</v>
      </c>
      <c r="AI536" t="s">
        <v>586</v>
      </c>
      <c r="AJ536">
        <v>7</v>
      </c>
    </row>
    <row r="537" spans="1:36" x14ac:dyDescent="0.35">
      <c r="A537" t="s">
        <v>118</v>
      </c>
      <c r="B537" t="s">
        <v>92</v>
      </c>
      <c r="C537" t="s">
        <v>1</v>
      </c>
      <c r="D537" t="s">
        <v>55</v>
      </c>
      <c r="E537">
        <v>1449</v>
      </c>
      <c r="F537">
        <v>16659</v>
      </c>
      <c r="G537">
        <v>362</v>
      </c>
      <c r="H537">
        <v>6877</v>
      </c>
      <c r="I537">
        <v>21054</v>
      </c>
      <c r="J537">
        <v>7397</v>
      </c>
      <c r="K537">
        <v>8713</v>
      </c>
      <c r="L537">
        <v>2316</v>
      </c>
      <c r="M537">
        <v>830</v>
      </c>
      <c r="N537">
        <v>6715</v>
      </c>
      <c r="O537">
        <v>106245</v>
      </c>
      <c r="P537">
        <v>98072</v>
      </c>
      <c r="Q537">
        <v>6568</v>
      </c>
      <c r="R537">
        <v>34478</v>
      </c>
      <c r="S537">
        <v>3043</v>
      </c>
      <c r="T537">
        <v>2202</v>
      </c>
      <c r="U537">
        <v>0</v>
      </c>
      <c r="V537">
        <v>13899</v>
      </c>
      <c r="W537">
        <v>764</v>
      </c>
      <c r="X537">
        <v>14513</v>
      </c>
      <c r="Y537">
        <v>41369</v>
      </c>
      <c r="Z537">
        <v>11668</v>
      </c>
      <c r="AA537">
        <v>22900</v>
      </c>
      <c r="AB537">
        <v>29145</v>
      </c>
      <c r="AC537">
        <v>213297</v>
      </c>
      <c r="AD537">
        <v>243941</v>
      </c>
      <c r="AE537">
        <v>457238</v>
      </c>
      <c r="AF537">
        <v>0.42405992396582226</v>
      </c>
      <c r="AG537" t="s">
        <v>572</v>
      </c>
      <c r="AH537">
        <v>5245</v>
      </c>
      <c r="AI537" t="s">
        <v>587</v>
      </c>
      <c r="AJ537">
        <v>8</v>
      </c>
    </row>
    <row r="538" spans="1:36" x14ac:dyDescent="0.35">
      <c r="A538" t="s">
        <v>118</v>
      </c>
      <c r="B538" t="s">
        <v>92</v>
      </c>
      <c r="C538" t="s">
        <v>1</v>
      </c>
      <c r="D538" t="s">
        <v>55</v>
      </c>
      <c r="E538">
        <v>1449</v>
      </c>
      <c r="F538">
        <v>16659</v>
      </c>
      <c r="G538">
        <v>362</v>
      </c>
      <c r="H538">
        <v>6877</v>
      </c>
      <c r="I538">
        <v>21054</v>
      </c>
      <c r="J538">
        <v>7397</v>
      </c>
      <c r="K538">
        <v>8713</v>
      </c>
      <c r="L538">
        <v>2316</v>
      </c>
      <c r="M538">
        <v>830</v>
      </c>
      <c r="N538">
        <v>6715</v>
      </c>
      <c r="O538">
        <v>106245</v>
      </c>
      <c r="P538">
        <v>98072</v>
      </c>
      <c r="Q538">
        <v>6568</v>
      </c>
      <c r="R538">
        <v>34478</v>
      </c>
      <c r="S538">
        <v>3043</v>
      </c>
      <c r="T538">
        <v>2202</v>
      </c>
      <c r="U538">
        <v>0</v>
      </c>
      <c r="V538">
        <v>13899</v>
      </c>
      <c r="W538">
        <v>764</v>
      </c>
      <c r="X538">
        <v>14513</v>
      </c>
      <c r="Y538">
        <v>41369</v>
      </c>
      <c r="Z538">
        <v>11668</v>
      </c>
      <c r="AA538">
        <v>22900</v>
      </c>
      <c r="AB538">
        <v>29145</v>
      </c>
      <c r="AC538">
        <v>213297</v>
      </c>
      <c r="AD538">
        <v>243941</v>
      </c>
      <c r="AE538">
        <v>457238</v>
      </c>
      <c r="AF538">
        <v>0.42405992396582226</v>
      </c>
      <c r="AG538" t="s">
        <v>573</v>
      </c>
      <c r="AH538">
        <v>13899</v>
      </c>
      <c r="AI538" t="s">
        <v>588</v>
      </c>
      <c r="AJ538">
        <v>9</v>
      </c>
    </row>
    <row r="539" spans="1:36" x14ac:dyDescent="0.35">
      <c r="A539" t="s">
        <v>118</v>
      </c>
      <c r="B539" t="s">
        <v>92</v>
      </c>
      <c r="C539" t="s">
        <v>1</v>
      </c>
      <c r="D539" t="s">
        <v>55</v>
      </c>
      <c r="E539">
        <v>1449</v>
      </c>
      <c r="F539">
        <v>16659</v>
      </c>
      <c r="G539">
        <v>362</v>
      </c>
      <c r="H539">
        <v>6877</v>
      </c>
      <c r="I539">
        <v>21054</v>
      </c>
      <c r="J539">
        <v>7397</v>
      </c>
      <c r="K539">
        <v>8713</v>
      </c>
      <c r="L539">
        <v>2316</v>
      </c>
      <c r="M539">
        <v>830</v>
      </c>
      <c r="N539">
        <v>6715</v>
      </c>
      <c r="O539">
        <v>106245</v>
      </c>
      <c r="P539">
        <v>98072</v>
      </c>
      <c r="Q539">
        <v>6568</v>
      </c>
      <c r="R539">
        <v>34478</v>
      </c>
      <c r="S539">
        <v>3043</v>
      </c>
      <c r="T539">
        <v>2202</v>
      </c>
      <c r="U539">
        <v>0</v>
      </c>
      <c r="V539">
        <v>13899</v>
      </c>
      <c r="W539">
        <v>764</v>
      </c>
      <c r="X539">
        <v>14513</v>
      </c>
      <c r="Y539">
        <v>41369</v>
      </c>
      <c r="Z539">
        <v>11668</v>
      </c>
      <c r="AA539">
        <v>22900</v>
      </c>
      <c r="AB539">
        <v>29145</v>
      </c>
      <c r="AC539">
        <v>213297</v>
      </c>
      <c r="AD539">
        <v>243941</v>
      </c>
      <c r="AE539">
        <v>457238</v>
      </c>
      <c r="AF539">
        <v>0.42405992396582226</v>
      </c>
      <c r="AG539" t="s">
        <v>574</v>
      </c>
      <c r="AH539">
        <v>15277</v>
      </c>
      <c r="AI539" t="s">
        <v>589</v>
      </c>
      <c r="AJ539">
        <v>10</v>
      </c>
    </row>
    <row r="540" spans="1:36" x14ac:dyDescent="0.35">
      <c r="A540" t="s">
        <v>118</v>
      </c>
      <c r="B540" t="s">
        <v>92</v>
      </c>
      <c r="C540" t="s">
        <v>1</v>
      </c>
      <c r="D540" t="s">
        <v>55</v>
      </c>
      <c r="E540">
        <v>1449</v>
      </c>
      <c r="F540">
        <v>16659</v>
      </c>
      <c r="G540">
        <v>362</v>
      </c>
      <c r="H540">
        <v>6877</v>
      </c>
      <c r="I540">
        <v>21054</v>
      </c>
      <c r="J540">
        <v>7397</v>
      </c>
      <c r="K540">
        <v>8713</v>
      </c>
      <c r="L540">
        <v>2316</v>
      </c>
      <c r="M540">
        <v>830</v>
      </c>
      <c r="N540">
        <v>6715</v>
      </c>
      <c r="O540">
        <v>106245</v>
      </c>
      <c r="P540">
        <v>98072</v>
      </c>
      <c r="Q540">
        <v>6568</v>
      </c>
      <c r="R540">
        <v>34478</v>
      </c>
      <c r="S540">
        <v>3043</v>
      </c>
      <c r="T540">
        <v>2202</v>
      </c>
      <c r="U540">
        <v>0</v>
      </c>
      <c r="V540">
        <v>13899</v>
      </c>
      <c r="W540">
        <v>764</v>
      </c>
      <c r="X540">
        <v>14513</v>
      </c>
      <c r="Y540">
        <v>41369</v>
      </c>
      <c r="Z540">
        <v>11668</v>
      </c>
      <c r="AA540">
        <v>22900</v>
      </c>
      <c r="AB540">
        <v>29145</v>
      </c>
      <c r="AC540">
        <v>213297</v>
      </c>
      <c r="AD540">
        <v>243941</v>
      </c>
      <c r="AE540">
        <v>457238</v>
      </c>
      <c r="AF540">
        <v>0.42405992396582226</v>
      </c>
      <c r="AG540" t="s">
        <v>575</v>
      </c>
      <c r="AH540">
        <v>53037</v>
      </c>
      <c r="AI540" t="s">
        <v>590</v>
      </c>
      <c r="AJ540">
        <v>11</v>
      </c>
    </row>
    <row r="541" spans="1:36" x14ac:dyDescent="0.35">
      <c r="A541" t="s">
        <v>118</v>
      </c>
      <c r="B541" t="s">
        <v>92</v>
      </c>
      <c r="C541" t="s">
        <v>1</v>
      </c>
      <c r="D541" t="s">
        <v>55</v>
      </c>
      <c r="E541">
        <v>1449</v>
      </c>
      <c r="F541">
        <v>16659</v>
      </c>
      <c r="G541">
        <v>362</v>
      </c>
      <c r="H541">
        <v>6877</v>
      </c>
      <c r="I541">
        <v>21054</v>
      </c>
      <c r="J541">
        <v>7397</v>
      </c>
      <c r="K541">
        <v>8713</v>
      </c>
      <c r="L541">
        <v>2316</v>
      </c>
      <c r="M541">
        <v>830</v>
      </c>
      <c r="N541">
        <v>6715</v>
      </c>
      <c r="O541">
        <v>106245</v>
      </c>
      <c r="P541">
        <v>98072</v>
      </c>
      <c r="Q541">
        <v>6568</v>
      </c>
      <c r="R541">
        <v>34478</v>
      </c>
      <c r="S541">
        <v>3043</v>
      </c>
      <c r="T541">
        <v>2202</v>
      </c>
      <c r="U541">
        <v>0</v>
      </c>
      <c r="V541">
        <v>13899</v>
      </c>
      <c r="W541">
        <v>764</v>
      </c>
      <c r="X541">
        <v>14513</v>
      </c>
      <c r="Y541">
        <v>41369</v>
      </c>
      <c r="Z541">
        <v>11668</v>
      </c>
      <c r="AA541">
        <v>22900</v>
      </c>
      <c r="AB541">
        <v>29145</v>
      </c>
      <c r="AC541">
        <v>213297</v>
      </c>
      <c r="AD541">
        <v>243941</v>
      </c>
      <c r="AE541">
        <v>457238</v>
      </c>
      <c r="AF541">
        <v>0.42405992396582226</v>
      </c>
      <c r="AG541" t="s">
        <v>576</v>
      </c>
      <c r="AH541">
        <v>52045</v>
      </c>
      <c r="AI541" t="s">
        <v>591</v>
      </c>
      <c r="AJ541">
        <v>12</v>
      </c>
    </row>
    <row r="542" spans="1:36" x14ac:dyDescent="0.35">
      <c r="A542" t="s">
        <v>242</v>
      </c>
      <c r="B542" t="s">
        <v>92</v>
      </c>
      <c r="C542" t="s">
        <v>23</v>
      </c>
      <c r="D542" t="s">
        <v>55</v>
      </c>
      <c r="E542">
        <v>17705</v>
      </c>
      <c r="F542">
        <v>13911</v>
      </c>
      <c r="G542">
        <v>2736</v>
      </c>
      <c r="H542">
        <v>5553</v>
      </c>
      <c r="I542">
        <v>11414</v>
      </c>
      <c r="J542">
        <v>10965</v>
      </c>
      <c r="K542">
        <v>12392</v>
      </c>
      <c r="L542">
        <v>3293</v>
      </c>
      <c r="M542">
        <v>3429</v>
      </c>
      <c r="N542">
        <v>39424</v>
      </c>
      <c r="O542">
        <v>14660</v>
      </c>
      <c r="P542">
        <v>17208</v>
      </c>
      <c r="Q542">
        <v>4154</v>
      </c>
      <c r="R542">
        <v>4323</v>
      </c>
      <c r="S542">
        <v>27124</v>
      </c>
      <c r="T542">
        <v>27124</v>
      </c>
      <c r="U542">
        <v>2452</v>
      </c>
      <c r="V542">
        <v>5208</v>
      </c>
      <c r="W542">
        <v>8581</v>
      </c>
      <c r="X542">
        <v>12870</v>
      </c>
      <c r="Y542">
        <v>5532</v>
      </c>
      <c r="Z542">
        <v>1383</v>
      </c>
      <c r="AA542">
        <v>5402</v>
      </c>
      <c r="AB542">
        <v>5189</v>
      </c>
      <c r="AC542">
        <v>115581</v>
      </c>
      <c r="AD542">
        <v>146451</v>
      </c>
      <c r="AE542">
        <v>262032</v>
      </c>
      <c r="AF542">
        <v>0.30841740923484795</v>
      </c>
      <c r="AG542" t="s">
        <v>565</v>
      </c>
      <c r="AH542">
        <v>31616</v>
      </c>
      <c r="AI542" t="s">
        <v>580</v>
      </c>
      <c r="AJ542">
        <v>1</v>
      </c>
    </row>
    <row r="543" spans="1:36" x14ac:dyDescent="0.35">
      <c r="A543" t="s">
        <v>242</v>
      </c>
      <c r="B543" t="s">
        <v>92</v>
      </c>
      <c r="C543" t="s">
        <v>23</v>
      </c>
      <c r="D543" t="s">
        <v>55</v>
      </c>
      <c r="E543">
        <v>17705</v>
      </c>
      <c r="F543">
        <v>13911</v>
      </c>
      <c r="G543">
        <v>2736</v>
      </c>
      <c r="H543">
        <v>5553</v>
      </c>
      <c r="I543">
        <v>11414</v>
      </c>
      <c r="J543">
        <v>10965</v>
      </c>
      <c r="K543">
        <v>12392</v>
      </c>
      <c r="L543">
        <v>3293</v>
      </c>
      <c r="M543">
        <v>3429</v>
      </c>
      <c r="N543">
        <v>39424</v>
      </c>
      <c r="O543">
        <v>14660</v>
      </c>
      <c r="P543">
        <v>17208</v>
      </c>
      <c r="Q543">
        <v>4154</v>
      </c>
      <c r="R543">
        <v>4323</v>
      </c>
      <c r="S543">
        <v>27124</v>
      </c>
      <c r="T543">
        <v>27124</v>
      </c>
      <c r="U543">
        <v>2452</v>
      </c>
      <c r="V543">
        <v>5208</v>
      </c>
      <c r="W543">
        <v>8581</v>
      </c>
      <c r="X543">
        <v>12870</v>
      </c>
      <c r="Y543">
        <v>5532</v>
      </c>
      <c r="Z543">
        <v>1383</v>
      </c>
      <c r="AA543">
        <v>5402</v>
      </c>
      <c r="AB543">
        <v>5189</v>
      </c>
      <c r="AC543">
        <v>115581</v>
      </c>
      <c r="AD543">
        <v>146451</v>
      </c>
      <c r="AE543">
        <v>262032</v>
      </c>
      <c r="AF543">
        <v>0.30841740923484795</v>
      </c>
      <c r="AG543" t="s">
        <v>566</v>
      </c>
      <c r="AH543">
        <v>8289</v>
      </c>
      <c r="AI543" t="s">
        <v>581</v>
      </c>
      <c r="AJ543">
        <v>2</v>
      </c>
    </row>
    <row r="544" spans="1:36" x14ac:dyDescent="0.35">
      <c r="A544" t="s">
        <v>242</v>
      </c>
      <c r="B544" t="s">
        <v>92</v>
      </c>
      <c r="C544" t="s">
        <v>23</v>
      </c>
      <c r="D544" t="s">
        <v>55</v>
      </c>
      <c r="E544">
        <v>17705</v>
      </c>
      <c r="F544">
        <v>13911</v>
      </c>
      <c r="G544">
        <v>2736</v>
      </c>
      <c r="H544">
        <v>5553</v>
      </c>
      <c r="I544">
        <v>11414</v>
      </c>
      <c r="J544">
        <v>10965</v>
      </c>
      <c r="K544">
        <v>12392</v>
      </c>
      <c r="L544">
        <v>3293</v>
      </c>
      <c r="M544">
        <v>3429</v>
      </c>
      <c r="N544">
        <v>39424</v>
      </c>
      <c r="O544">
        <v>14660</v>
      </c>
      <c r="P544">
        <v>17208</v>
      </c>
      <c r="Q544">
        <v>4154</v>
      </c>
      <c r="R544">
        <v>4323</v>
      </c>
      <c r="S544">
        <v>27124</v>
      </c>
      <c r="T544">
        <v>27124</v>
      </c>
      <c r="U544">
        <v>2452</v>
      </c>
      <c r="V544">
        <v>5208</v>
      </c>
      <c r="W544">
        <v>8581</v>
      </c>
      <c r="X544">
        <v>12870</v>
      </c>
      <c r="Y544">
        <v>5532</v>
      </c>
      <c r="Z544">
        <v>1383</v>
      </c>
      <c r="AA544">
        <v>5402</v>
      </c>
      <c r="AB544">
        <v>5189</v>
      </c>
      <c r="AC544">
        <v>115581</v>
      </c>
      <c r="AD544">
        <v>146451</v>
      </c>
      <c r="AE544">
        <v>262032</v>
      </c>
      <c r="AF544">
        <v>0.30841740923484795</v>
      </c>
      <c r="AG544" t="s">
        <v>567</v>
      </c>
      <c r="AH544">
        <v>22379</v>
      </c>
      <c r="AI544" t="s">
        <v>582</v>
      </c>
      <c r="AJ544">
        <v>3</v>
      </c>
    </row>
    <row r="545" spans="1:36" x14ac:dyDescent="0.35">
      <c r="A545" t="s">
        <v>242</v>
      </c>
      <c r="B545" t="s">
        <v>92</v>
      </c>
      <c r="C545" t="s">
        <v>23</v>
      </c>
      <c r="D545" t="s">
        <v>55</v>
      </c>
      <c r="E545">
        <v>17705</v>
      </c>
      <c r="F545">
        <v>13911</v>
      </c>
      <c r="G545">
        <v>2736</v>
      </c>
      <c r="H545">
        <v>5553</v>
      </c>
      <c r="I545">
        <v>11414</v>
      </c>
      <c r="J545">
        <v>10965</v>
      </c>
      <c r="K545">
        <v>12392</v>
      </c>
      <c r="L545">
        <v>3293</v>
      </c>
      <c r="M545">
        <v>3429</v>
      </c>
      <c r="N545">
        <v>39424</v>
      </c>
      <c r="O545">
        <v>14660</v>
      </c>
      <c r="P545">
        <v>17208</v>
      </c>
      <c r="Q545">
        <v>4154</v>
      </c>
      <c r="R545">
        <v>4323</v>
      </c>
      <c r="S545">
        <v>27124</v>
      </c>
      <c r="T545">
        <v>27124</v>
      </c>
      <c r="U545">
        <v>2452</v>
      </c>
      <c r="V545">
        <v>5208</v>
      </c>
      <c r="W545">
        <v>8581</v>
      </c>
      <c r="X545">
        <v>12870</v>
      </c>
      <c r="Y545">
        <v>5532</v>
      </c>
      <c r="Z545">
        <v>1383</v>
      </c>
      <c r="AA545">
        <v>5402</v>
      </c>
      <c r="AB545">
        <v>5189</v>
      </c>
      <c r="AC545">
        <v>115581</v>
      </c>
      <c r="AD545">
        <v>146451</v>
      </c>
      <c r="AE545">
        <v>262032</v>
      </c>
      <c r="AF545">
        <v>0.30841740923484795</v>
      </c>
      <c r="AG545" t="s">
        <v>568</v>
      </c>
      <c r="AH545">
        <v>15685</v>
      </c>
      <c r="AI545" t="s">
        <v>583</v>
      </c>
      <c r="AJ545">
        <v>4</v>
      </c>
    </row>
    <row r="546" spans="1:36" x14ac:dyDescent="0.35">
      <c r="A546" t="s">
        <v>242</v>
      </c>
      <c r="B546" t="s">
        <v>92</v>
      </c>
      <c r="C546" t="s">
        <v>23</v>
      </c>
      <c r="D546" t="s">
        <v>55</v>
      </c>
      <c r="E546">
        <v>17705</v>
      </c>
      <c r="F546">
        <v>13911</v>
      </c>
      <c r="G546">
        <v>2736</v>
      </c>
      <c r="H546">
        <v>5553</v>
      </c>
      <c r="I546">
        <v>11414</v>
      </c>
      <c r="J546">
        <v>10965</v>
      </c>
      <c r="K546">
        <v>12392</v>
      </c>
      <c r="L546">
        <v>3293</v>
      </c>
      <c r="M546">
        <v>3429</v>
      </c>
      <c r="N546">
        <v>39424</v>
      </c>
      <c r="O546">
        <v>14660</v>
      </c>
      <c r="P546">
        <v>17208</v>
      </c>
      <c r="Q546">
        <v>4154</v>
      </c>
      <c r="R546">
        <v>4323</v>
      </c>
      <c r="S546">
        <v>27124</v>
      </c>
      <c r="T546">
        <v>27124</v>
      </c>
      <c r="U546">
        <v>2452</v>
      </c>
      <c r="V546">
        <v>5208</v>
      </c>
      <c r="W546">
        <v>8581</v>
      </c>
      <c r="X546">
        <v>12870</v>
      </c>
      <c r="Y546">
        <v>5532</v>
      </c>
      <c r="Z546">
        <v>1383</v>
      </c>
      <c r="AA546">
        <v>5402</v>
      </c>
      <c r="AB546">
        <v>5189</v>
      </c>
      <c r="AC546">
        <v>115581</v>
      </c>
      <c r="AD546">
        <v>146451</v>
      </c>
      <c r="AE546">
        <v>262032</v>
      </c>
      <c r="AF546">
        <v>0.30841740923484795</v>
      </c>
      <c r="AG546" t="s">
        <v>569</v>
      </c>
      <c r="AH546">
        <v>42853</v>
      </c>
      <c r="AI546" t="s">
        <v>584</v>
      </c>
      <c r="AJ546">
        <v>5</v>
      </c>
    </row>
    <row r="547" spans="1:36" x14ac:dyDescent="0.35">
      <c r="A547" t="s">
        <v>242</v>
      </c>
      <c r="B547" t="s">
        <v>92</v>
      </c>
      <c r="C547" t="s">
        <v>23</v>
      </c>
      <c r="D547" t="s">
        <v>55</v>
      </c>
      <c r="E547">
        <v>17705</v>
      </c>
      <c r="F547">
        <v>13911</v>
      </c>
      <c r="G547">
        <v>2736</v>
      </c>
      <c r="H547">
        <v>5553</v>
      </c>
      <c r="I547">
        <v>11414</v>
      </c>
      <c r="J547">
        <v>10965</v>
      </c>
      <c r="K547">
        <v>12392</v>
      </c>
      <c r="L547">
        <v>3293</v>
      </c>
      <c r="M547">
        <v>3429</v>
      </c>
      <c r="N547">
        <v>39424</v>
      </c>
      <c r="O547">
        <v>14660</v>
      </c>
      <c r="P547">
        <v>17208</v>
      </c>
      <c r="Q547">
        <v>4154</v>
      </c>
      <c r="R547">
        <v>4323</v>
      </c>
      <c r="S547">
        <v>27124</v>
      </c>
      <c r="T547">
        <v>27124</v>
      </c>
      <c r="U547">
        <v>2452</v>
      </c>
      <c r="V547">
        <v>5208</v>
      </c>
      <c r="W547">
        <v>8581</v>
      </c>
      <c r="X547">
        <v>12870</v>
      </c>
      <c r="Y547">
        <v>5532</v>
      </c>
      <c r="Z547">
        <v>1383</v>
      </c>
      <c r="AA547">
        <v>5402</v>
      </c>
      <c r="AB547">
        <v>5189</v>
      </c>
      <c r="AC547">
        <v>115581</v>
      </c>
      <c r="AD547">
        <v>146451</v>
      </c>
      <c r="AE547">
        <v>262032</v>
      </c>
      <c r="AF547">
        <v>0.30841740923484795</v>
      </c>
      <c r="AG547" t="s">
        <v>570</v>
      </c>
      <c r="AH547">
        <v>31868</v>
      </c>
      <c r="AI547" t="s">
        <v>585</v>
      </c>
      <c r="AJ547">
        <v>6</v>
      </c>
    </row>
    <row r="548" spans="1:36" x14ac:dyDescent="0.35">
      <c r="A548" t="s">
        <v>242</v>
      </c>
      <c r="B548" t="s">
        <v>92</v>
      </c>
      <c r="C548" t="s">
        <v>23</v>
      </c>
      <c r="D548" t="s">
        <v>55</v>
      </c>
      <c r="E548">
        <v>17705</v>
      </c>
      <c r="F548">
        <v>13911</v>
      </c>
      <c r="G548">
        <v>2736</v>
      </c>
      <c r="H548">
        <v>5553</v>
      </c>
      <c r="I548">
        <v>11414</v>
      </c>
      <c r="J548">
        <v>10965</v>
      </c>
      <c r="K548">
        <v>12392</v>
      </c>
      <c r="L548">
        <v>3293</v>
      </c>
      <c r="M548">
        <v>3429</v>
      </c>
      <c r="N548">
        <v>39424</v>
      </c>
      <c r="O548">
        <v>14660</v>
      </c>
      <c r="P548">
        <v>17208</v>
      </c>
      <c r="Q548">
        <v>4154</v>
      </c>
      <c r="R548">
        <v>4323</v>
      </c>
      <c r="S548">
        <v>27124</v>
      </c>
      <c r="T548">
        <v>27124</v>
      </c>
      <c r="U548">
        <v>2452</v>
      </c>
      <c r="V548">
        <v>5208</v>
      </c>
      <c r="W548">
        <v>8581</v>
      </c>
      <c r="X548">
        <v>12870</v>
      </c>
      <c r="Y548">
        <v>5532</v>
      </c>
      <c r="Z548">
        <v>1383</v>
      </c>
      <c r="AA548">
        <v>5402</v>
      </c>
      <c r="AB548">
        <v>5189</v>
      </c>
      <c r="AC548">
        <v>115581</v>
      </c>
      <c r="AD548">
        <v>146451</v>
      </c>
      <c r="AE548">
        <v>262032</v>
      </c>
      <c r="AF548">
        <v>0.30841740923484795</v>
      </c>
      <c r="AG548" t="s">
        <v>571</v>
      </c>
      <c r="AH548">
        <v>8477</v>
      </c>
      <c r="AI548" t="s">
        <v>586</v>
      </c>
      <c r="AJ548">
        <v>7</v>
      </c>
    </row>
    <row r="549" spans="1:36" x14ac:dyDescent="0.35">
      <c r="A549" t="s">
        <v>242</v>
      </c>
      <c r="B549" t="s">
        <v>92</v>
      </c>
      <c r="C549" t="s">
        <v>23</v>
      </c>
      <c r="D549" t="s">
        <v>55</v>
      </c>
      <c r="E549">
        <v>17705</v>
      </c>
      <c r="F549">
        <v>13911</v>
      </c>
      <c r="G549">
        <v>2736</v>
      </c>
      <c r="H549">
        <v>5553</v>
      </c>
      <c r="I549">
        <v>11414</v>
      </c>
      <c r="J549">
        <v>10965</v>
      </c>
      <c r="K549">
        <v>12392</v>
      </c>
      <c r="L549">
        <v>3293</v>
      </c>
      <c r="M549">
        <v>3429</v>
      </c>
      <c r="N549">
        <v>39424</v>
      </c>
      <c r="O549">
        <v>14660</v>
      </c>
      <c r="P549">
        <v>17208</v>
      </c>
      <c r="Q549">
        <v>4154</v>
      </c>
      <c r="R549">
        <v>4323</v>
      </c>
      <c r="S549">
        <v>27124</v>
      </c>
      <c r="T549">
        <v>27124</v>
      </c>
      <c r="U549">
        <v>2452</v>
      </c>
      <c r="V549">
        <v>5208</v>
      </c>
      <c r="W549">
        <v>8581</v>
      </c>
      <c r="X549">
        <v>12870</v>
      </c>
      <c r="Y549">
        <v>5532</v>
      </c>
      <c r="Z549">
        <v>1383</v>
      </c>
      <c r="AA549">
        <v>5402</v>
      </c>
      <c r="AB549">
        <v>5189</v>
      </c>
      <c r="AC549">
        <v>115581</v>
      </c>
      <c r="AD549">
        <v>146451</v>
      </c>
      <c r="AE549">
        <v>262032</v>
      </c>
      <c r="AF549">
        <v>0.30841740923484795</v>
      </c>
      <c r="AG549" t="s">
        <v>572</v>
      </c>
      <c r="AH549">
        <v>54248</v>
      </c>
      <c r="AI549" t="s">
        <v>587</v>
      </c>
      <c r="AJ549">
        <v>8</v>
      </c>
    </row>
    <row r="550" spans="1:36" x14ac:dyDescent="0.35">
      <c r="A550" t="s">
        <v>242</v>
      </c>
      <c r="B550" t="s">
        <v>92</v>
      </c>
      <c r="C550" t="s">
        <v>23</v>
      </c>
      <c r="D550" t="s">
        <v>55</v>
      </c>
      <c r="E550">
        <v>17705</v>
      </c>
      <c r="F550">
        <v>13911</v>
      </c>
      <c r="G550">
        <v>2736</v>
      </c>
      <c r="H550">
        <v>5553</v>
      </c>
      <c r="I550">
        <v>11414</v>
      </c>
      <c r="J550">
        <v>10965</v>
      </c>
      <c r="K550">
        <v>12392</v>
      </c>
      <c r="L550">
        <v>3293</v>
      </c>
      <c r="M550">
        <v>3429</v>
      </c>
      <c r="N550">
        <v>39424</v>
      </c>
      <c r="O550">
        <v>14660</v>
      </c>
      <c r="P550">
        <v>17208</v>
      </c>
      <c r="Q550">
        <v>4154</v>
      </c>
      <c r="R550">
        <v>4323</v>
      </c>
      <c r="S550">
        <v>27124</v>
      </c>
      <c r="T550">
        <v>27124</v>
      </c>
      <c r="U550">
        <v>2452</v>
      </c>
      <c r="V550">
        <v>5208</v>
      </c>
      <c r="W550">
        <v>8581</v>
      </c>
      <c r="X550">
        <v>12870</v>
      </c>
      <c r="Y550">
        <v>5532</v>
      </c>
      <c r="Z550">
        <v>1383</v>
      </c>
      <c r="AA550">
        <v>5402</v>
      </c>
      <c r="AB550">
        <v>5189</v>
      </c>
      <c r="AC550">
        <v>115581</v>
      </c>
      <c r="AD550">
        <v>146451</v>
      </c>
      <c r="AE550">
        <v>262032</v>
      </c>
      <c r="AF550">
        <v>0.30841740923484795</v>
      </c>
      <c r="AG550" t="s">
        <v>573</v>
      </c>
      <c r="AH550">
        <v>7660</v>
      </c>
      <c r="AI550" t="s">
        <v>588</v>
      </c>
      <c r="AJ550">
        <v>9</v>
      </c>
    </row>
    <row r="551" spans="1:36" x14ac:dyDescent="0.35">
      <c r="A551" t="s">
        <v>242</v>
      </c>
      <c r="B551" t="s">
        <v>92</v>
      </c>
      <c r="C551" t="s">
        <v>23</v>
      </c>
      <c r="D551" t="s">
        <v>55</v>
      </c>
      <c r="E551">
        <v>17705</v>
      </c>
      <c r="F551">
        <v>13911</v>
      </c>
      <c r="G551">
        <v>2736</v>
      </c>
      <c r="H551">
        <v>5553</v>
      </c>
      <c r="I551">
        <v>11414</v>
      </c>
      <c r="J551">
        <v>10965</v>
      </c>
      <c r="K551">
        <v>12392</v>
      </c>
      <c r="L551">
        <v>3293</v>
      </c>
      <c r="M551">
        <v>3429</v>
      </c>
      <c r="N551">
        <v>39424</v>
      </c>
      <c r="O551">
        <v>14660</v>
      </c>
      <c r="P551">
        <v>17208</v>
      </c>
      <c r="Q551">
        <v>4154</v>
      </c>
      <c r="R551">
        <v>4323</v>
      </c>
      <c r="S551">
        <v>27124</v>
      </c>
      <c r="T551">
        <v>27124</v>
      </c>
      <c r="U551">
        <v>2452</v>
      </c>
      <c r="V551">
        <v>5208</v>
      </c>
      <c r="W551">
        <v>8581</v>
      </c>
      <c r="X551">
        <v>12870</v>
      </c>
      <c r="Y551">
        <v>5532</v>
      </c>
      <c r="Z551">
        <v>1383</v>
      </c>
      <c r="AA551">
        <v>5402</v>
      </c>
      <c r="AB551">
        <v>5189</v>
      </c>
      <c r="AC551">
        <v>115581</v>
      </c>
      <c r="AD551">
        <v>146451</v>
      </c>
      <c r="AE551">
        <v>262032</v>
      </c>
      <c r="AF551">
        <v>0.30841740923484795</v>
      </c>
      <c r="AG551" t="s">
        <v>574</v>
      </c>
      <c r="AH551">
        <v>21451</v>
      </c>
      <c r="AI551" t="s">
        <v>589</v>
      </c>
      <c r="AJ551">
        <v>10</v>
      </c>
    </row>
    <row r="552" spans="1:36" x14ac:dyDescent="0.35">
      <c r="A552" t="s">
        <v>242</v>
      </c>
      <c r="B552" t="s">
        <v>92</v>
      </c>
      <c r="C552" t="s">
        <v>23</v>
      </c>
      <c r="D552" t="s">
        <v>55</v>
      </c>
      <c r="E552">
        <v>17705</v>
      </c>
      <c r="F552">
        <v>13911</v>
      </c>
      <c r="G552">
        <v>2736</v>
      </c>
      <c r="H552">
        <v>5553</v>
      </c>
      <c r="I552">
        <v>11414</v>
      </c>
      <c r="J552">
        <v>10965</v>
      </c>
      <c r="K552">
        <v>12392</v>
      </c>
      <c r="L552">
        <v>3293</v>
      </c>
      <c r="M552">
        <v>3429</v>
      </c>
      <c r="N552">
        <v>39424</v>
      </c>
      <c r="O552">
        <v>14660</v>
      </c>
      <c r="P552">
        <v>17208</v>
      </c>
      <c r="Q552">
        <v>4154</v>
      </c>
      <c r="R552">
        <v>4323</v>
      </c>
      <c r="S552">
        <v>27124</v>
      </c>
      <c r="T552">
        <v>27124</v>
      </c>
      <c r="U552">
        <v>2452</v>
      </c>
      <c r="V552">
        <v>5208</v>
      </c>
      <c r="W552">
        <v>8581</v>
      </c>
      <c r="X552">
        <v>12870</v>
      </c>
      <c r="Y552">
        <v>5532</v>
      </c>
      <c r="Z552">
        <v>1383</v>
      </c>
      <c r="AA552">
        <v>5402</v>
      </c>
      <c r="AB552">
        <v>5189</v>
      </c>
      <c r="AC552">
        <v>115581</v>
      </c>
      <c r="AD552">
        <v>146451</v>
      </c>
      <c r="AE552">
        <v>262032</v>
      </c>
      <c r="AF552">
        <v>0.30841740923484795</v>
      </c>
      <c r="AG552" t="s">
        <v>575</v>
      </c>
      <c r="AH552">
        <v>6915</v>
      </c>
      <c r="AI552" t="s">
        <v>590</v>
      </c>
      <c r="AJ552">
        <v>11</v>
      </c>
    </row>
    <row r="553" spans="1:36" x14ac:dyDescent="0.35">
      <c r="A553" t="s">
        <v>242</v>
      </c>
      <c r="B553" t="s">
        <v>92</v>
      </c>
      <c r="C553" t="s">
        <v>23</v>
      </c>
      <c r="D553" t="s">
        <v>55</v>
      </c>
      <c r="E553">
        <v>17705</v>
      </c>
      <c r="F553">
        <v>13911</v>
      </c>
      <c r="G553">
        <v>2736</v>
      </c>
      <c r="H553">
        <v>5553</v>
      </c>
      <c r="I553">
        <v>11414</v>
      </c>
      <c r="J553">
        <v>10965</v>
      </c>
      <c r="K553">
        <v>12392</v>
      </c>
      <c r="L553">
        <v>3293</v>
      </c>
      <c r="M553">
        <v>3429</v>
      </c>
      <c r="N553">
        <v>39424</v>
      </c>
      <c r="O553">
        <v>14660</v>
      </c>
      <c r="P553">
        <v>17208</v>
      </c>
      <c r="Q553">
        <v>4154</v>
      </c>
      <c r="R553">
        <v>4323</v>
      </c>
      <c r="S553">
        <v>27124</v>
      </c>
      <c r="T553">
        <v>27124</v>
      </c>
      <c r="U553">
        <v>2452</v>
      </c>
      <c r="V553">
        <v>5208</v>
      </c>
      <c r="W553">
        <v>8581</v>
      </c>
      <c r="X553">
        <v>12870</v>
      </c>
      <c r="Y553">
        <v>5532</v>
      </c>
      <c r="Z553">
        <v>1383</v>
      </c>
      <c r="AA553">
        <v>5402</v>
      </c>
      <c r="AB553">
        <v>5189</v>
      </c>
      <c r="AC553">
        <v>115581</v>
      </c>
      <c r="AD553">
        <v>146451</v>
      </c>
      <c r="AE553">
        <v>262032</v>
      </c>
      <c r="AF553">
        <v>0.30841740923484795</v>
      </c>
      <c r="AG553" t="s">
        <v>576</v>
      </c>
      <c r="AH553">
        <v>10591</v>
      </c>
      <c r="AI553" t="s">
        <v>591</v>
      </c>
      <c r="AJ553">
        <v>12</v>
      </c>
    </row>
    <row r="554" spans="1:36" x14ac:dyDescent="0.35">
      <c r="A554" t="s">
        <v>119</v>
      </c>
      <c r="B554" t="s">
        <v>92</v>
      </c>
      <c r="C554" t="s">
        <v>22</v>
      </c>
      <c r="D554" t="s">
        <v>55</v>
      </c>
      <c r="E554">
        <v>6004</v>
      </c>
      <c r="F554">
        <v>2220</v>
      </c>
      <c r="G554">
        <v>10122</v>
      </c>
      <c r="H554">
        <v>1000</v>
      </c>
      <c r="I554">
        <v>2202</v>
      </c>
      <c r="J554">
        <v>7371</v>
      </c>
      <c r="K554">
        <v>4224</v>
      </c>
      <c r="L554">
        <v>14973</v>
      </c>
      <c r="M554">
        <v>2922</v>
      </c>
      <c r="N554">
        <v>3718</v>
      </c>
      <c r="O554">
        <v>5002</v>
      </c>
      <c r="P554">
        <v>6364</v>
      </c>
      <c r="Q554">
        <v>16563</v>
      </c>
      <c r="R554">
        <v>2046</v>
      </c>
      <c r="S554">
        <v>11847</v>
      </c>
      <c r="T554">
        <v>10505</v>
      </c>
      <c r="U554">
        <v>11435</v>
      </c>
      <c r="V554">
        <v>12893</v>
      </c>
      <c r="W554">
        <v>33359</v>
      </c>
      <c r="X554">
        <v>46066</v>
      </c>
      <c r="Y554">
        <v>18217</v>
      </c>
      <c r="Z554">
        <v>14904</v>
      </c>
      <c r="AA554">
        <v>13958</v>
      </c>
      <c r="AB554">
        <v>4903</v>
      </c>
      <c r="AC554">
        <v>135855</v>
      </c>
      <c r="AD554">
        <v>126963</v>
      </c>
      <c r="AE554">
        <v>262818</v>
      </c>
      <c r="AF554">
        <v>-0.18276174281739285</v>
      </c>
      <c r="AG554" t="s">
        <v>565</v>
      </c>
      <c r="AH554">
        <v>8224</v>
      </c>
      <c r="AI554" t="s">
        <v>580</v>
      </c>
      <c r="AJ554">
        <v>1</v>
      </c>
    </row>
    <row r="555" spans="1:36" x14ac:dyDescent="0.35">
      <c r="A555" t="s">
        <v>119</v>
      </c>
      <c r="B555" t="s">
        <v>92</v>
      </c>
      <c r="C555" t="s">
        <v>22</v>
      </c>
      <c r="D555" t="s">
        <v>55</v>
      </c>
      <c r="E555">
        <v>6004</v>
      </c>
      <c r="F555">
        <v>2220</v>
      </c>
      <c r="G555">
        <v>10122</v>
      </c>
      <c r="H555">
        <v>1000</v>
      </c>
      <c r="I555">
        <v>2202</v>
      </c>
      <c r="J555">
        <v>7371</v>
      </c>
      <c r="K555">
        <v>4224</v>
      </c>
      <c r="L555">
        <v>14973</v>
      </c>
      <c r="M555">
        <v>2922</v>
      </c>
      <c r="N555">
        <v>3718</v>
      </c>
      <c r="O555">
        <v>5002</v>
      </c>
      <c r="P555">
        <v>6364</v>
      </c>
      <c r="Q555">
        <v>16563</v>
      </c>
      <c r="R555">
        <v>2046</v>
      </c>
      <c r="S555">
        <v>11847</v>
      </c>
      <c r="T555">
        <v>10505</v>
      </c>
      <c r="U555">
        <v>11435</v>
      </c>
      <c r="V555">
        <v>12893</v>
      </c>
      <c r="W555">
        <v>33359</v>
      </c>
      <c r="X555">
        <v>46066</v>
      </c>
      <c r="Y555">
        <v>18217</v>
      </c>
      <c r="Z555">
        <v>14904</v>
      </c>
      <c r="AA555">
        <v>13958</v>
      </c>
      <c r="AB555">
        <v>4903</v>
      </c>
      <c r="AC555">
        <v>135855</v>
      </c>
      <c r="AD555">
        <v>126963</v>
      </c>
      <c r="AE555">
        <v>262818</v>
      </c>
      <c r="AF555">
        <v>-0.18276174281739285</v>
      </c>
      <c r="AG555" t="s">
        <v>566</v>
      </c>
      <c r="AH555">
        <v>11122</v>
      </c>
      <c r="AI555" t="s">
        <v>581</v>
      </c>
      <c r="AJ555">
        <v>2</v>
      </c>
    </row>
    <row r="556" spans="1:36" x14ac:dyDescent="0.35">
      <c r="A556" t="s">
        <v>119</v>
      </c>
      <c r="B556" t="s">
        <v>92</v>
      </c>
      <c r="C556" t="s">
        <v>22</v>
      </c>
      <c r="D556" t="s">
        <v>55</v>
      </c>
      <c r="E556">
        <v>6004</v>
      </c>
      <c r="F556">
        <v>2220</v>
      </c>
      <c r="G556">
        <v>10122</v>
      </c>
      <c r="H556">
        <v>1000</v>
      </c>
      <c r="I556">
        <v>2202</v>
      </c>
      <c r="J556">
        <v>7371</v>
      </c>
      <c r="K556">
        <v>4224</v>
      </c>
      <c r="L556">
        <v>14973</v>
      </c>
      <c r="M556">
        <v>2922</v>
      </c>
      <c r="N556">
        <v>3718</v>
      </c>
      <c r="O556">
        <v>5002</v>
      </c>
      <c r="P556">
        <v>6364</v>
      </c>
      <c r="Q556">
        <v>16563</v>
      </c>
      <c r="R556">
        <v>2046</v>
      </c>
      <c r="S556">
        <v>11847</v>
      </c>
      <c r="T556">
        <v>10505</v>
      </c>
      <c r="U556">
        <v>11435</v>
      </c>
      <c r="V556">
        <v>12893</v>
      </c>
      <c r="W556">
        <v>33359</v>
      </c>
      <c r="X556">
        <v>46066</v>
      </c>
      <c r="Y556">
        <v>18217</v>
      </c>
      <c r="Z556">
        <v>14904</v>
      </c>
      <c r="AA556">
        <v>13958</v>
      </c>
      <c r="AB556">
        <v>4903</v>
      </c>
      <c r="AC556">
        <v>135855</v>
      </c>
      <c r="AD556">
        <v>126963</v>
      </c>
      <c r="AE556">
        <v>262818</v>
      </c>
      <c r="AF556">
        <v>-0.18276174281739285</v>
      </c>
      <c r="AG556" t="s">
        <v>567</v>
      </c>
      <c r="AH556">
        <v>9573</v>
      </c>
      <c r="AI556" t="s">
        <v>582</v>
      </c>
      <c r="AJ556">
        <v>3</v>
      </c>
    </row>
    <row r="557" spans="1:36" x14ac:dyDescent="0.35">
      <c r="A557" t="s">
        <v>119</v>
      </c>
      <c r="B557" t="s">
        <v>92</v>
      </c>
      <c r="C557" t="s">
        <v>22</v>
      </c>
      <c r="D557" t="s">
        <v>55</v>
      </c>
      <c r="E557">
        <v>6004</v>
      </c>
      <c r="F557">
        <v>2220</v>
      </c>
      <c r="G557">
        <v>10122</v>
      </c>
      <c r="H557">
        <v>1000</v>
      </c>
      <c r="I557">
        <v>2202</v>
      </c>
      <c r="J557">
        <v>7371</v>
      </c>
      <c r="K557">
        <v>4224</v>
      </c>
      <c r="L557">
        <v>14973</v>
      </c>
      <c r="M557">
        <v>2922</v>
      </c>
      <c r="N557">
        <v>3718</v>
      </c>
      <c r="O557">
        <v>5002</v>
      </c>
      <c r="P557">
        <v>6364</v>
      </c>
      <c r="Q557">
        <v>16563</v>
      </c>
      <c r="R557">
        <v>2046</v>
      </c>
      <c r="S557">
        <v>11847</v>
      </c>
      <c r="T557">
        <v>10505</v>
      </c>
      <c r="U557">
        <v>11435</v>
      </c>
      <c r="V557">
        <v>12893</v>
      </c>
      <c r="W557">
        <v>33359</v>
      </c>
      <c r="X557">
        <v>46066</v>
      </c>
      <c r="Y557">
        <v>18217</v>
      </c>
      <c r="Z557">
        <v>14904</v>
      </c>
      <c r="AA557">
        <v>13958</v>
      </c>
      <c r="AB557">
        <v>4903</v>
      </c>
      <c r="AC557">
        <v>135855</v>
      </c>
      <c r="AD557">
        <v>126963</v>
      </c>
      <c r="AE557">
        <v>262818</v>
      </c>
      <c r="AF557">
        <v>-0.18276174281739285</v>
      </c>
      <c r="AG557" t="s">
        <v>568</v>
      </c>
      <c r="AH557">
        <v>19197</v>
      </c>
      <c r="AI557" t="s">
        <v>583</v>
      </c>
      <c r="AJ557">
        <v>4</v>
      </c>
    </row>
    <row r="558" spans="1:36" x14ac:dyDescent="0.35">
      <c r="A558" t="s">
        <v>119</v>
      </c>
      <c r="B558" t="s">
        <v>92</v>
      </c>
      <c r="C558" t="s">
        <v>22</v>
      </c>
      <c r="D558" t="s">
        <v>55</v>
      </c>
      <c r="E558">
        <v>6004</v>
      </c>
      <c r="F558">
        <v>2220</v>
      </c>
      <c r="G558">
        <v>10122</v>
      </c>
      <c r="H558">
        <v>1000</v>
      </c>
      <c r="I558">
        <v>2202</v>
      </c>
      <c r="J558">
        <v>7371</v>
      </c>
      <c r="K558">
        <v>4224</v>
      </c>
      <c r="L558">
        <v>14973</v>
      </c>
      <c r="M558">
        <v>2922</v>
      </c>
      <c r="N558">
        <v>3718</v>
      </c>
      <c r="O558">
        <v>5002</v>
      </c>
      <c r="P558">
        <v>6364</v>
      </c>
      <c r="Q558">
        <v>16563</v>
      </c>
      <c r="R558">
        <v>2046</v>
      </c>
      <c r="S558">
        <v>11847</v>
      </c>
      <c r="T558">
        <v>10505</v>
      </c>
      <c r="U558">
        <v>11435</v>
      </c>
      <c r="V558">
        <v>12893</v>
      </c>
      <c r="W558">
        <v>33359</v>
      </c>
      <c r="X558">
        <v>46066</v>
      </c>
      <c r="Y558">
        <v>18217</v>
      </c>
      <c r="Z558">
        <v>14904</v>
      </c>
      <c r="AA558">
        <v>13958</v>
      </c>
      <c r="AB558">
        <v>4903</v>
      </c>
      <c r="AC558">
        <v>135855</v>
      </c>
      <c r="AD558">
        <v>126963</v>
      </c>
      <c r="AE558">
        <v>262818</v>
      </c>
      <c r="AF558">
        <v>-0.18276174281739285</v>
      </c>
      <c r="AG558" t="s">
        <v>569</v>
      </c>
      <c r="AH558">
        <v>6640</v>
      </c>
      <c r="AI558" t="s">
        <v>584</v>
      </c>
      <c r="AJ558">
        <v>5</v>
      </c>
    </row>
    <row r="559" spans="1:36" x14ac:dyDescent="0.35">
      <c r="A559" t="s">
        <v>119</v>
      </c>
      <c r="B559" t="s">
        <v>92</v>
      </c>
      <c r="C559" t="s">
        <v>22</v>
      </c>
      <c r="D559" t="s">
        <v>55</v>
      </c>
      <c r="E559">
        <v>6004</v>
      </c>
      <c r="F559">
        <v>2220</v>
      </c>
      <c r="G559">
        <v>10122</v>
      </c>
      <c r="H559">
        <v>1000</v>
      </c>
      <c r="I559">
        <v>2202</v>
      </c>
      <c r="J559">
        <v>7371</v>
      </c>
      <c r="K559">
        <v>4224</v>
      </c>
      <c r="L559">
        <v>14973</v>
      </c>
      <c r="M559">
        <v>2922</v>
      </c>
      <c r="N559">
        <v>3718</v>
      </c>
      <c r="O559">
        <v>5002</v>
      </c>
      <c r="P559">
        <v>6364</v>
      </c>
      <c r="Q559">
        <v>16563</v>
      </c>
      <c r="R559">
        <v>2046</v>
      </c>
      <c r="S559">
        <v>11847</v>
      </c>
      <c r="T559">
        <v>10505</v>
      </c>
      <c r="U559">
        <v>11435</v>
      </c>
      <c r="V559">
        <v>12893</v>
      </c>
      <c r="W559">
        <v>33359</v>
      </c>
      <c r="X559">
        <v>46066</v>
      </c>
      <c r="Y559">
        <v>18217</v>
      </c>
      <c r="Z559">
        <v>14904</v>
      </c>
      <c r="AA559">
        <v>13958</v>
      </c>
      <c r="AB559">
        <v>4903</v>
      </c>
      <c r="AC559">
        <v>135855</v>
      </c>
      <c r="AD559">
        <v>126963</v>
      </c>
      <c r="AE559">
        <v>262818</v>
      </c>
      <c r="AF559">
        <v>-0.18276174281739285</v>
      </c>
      <c r="AG559" t="s">
        <v>570</v>
      </c>
      <c r="AH559">
        <v>11366</v>
      </c>
      <c r="AI559" t="s">
        <v>585</v>
      </c>
      <c r="AJ559">
        <v>6</v>
      </c>
    </row>
    <row r="560" spans="1:36" x14ac:dyDescent="0.35">
      <c r="A560" t="s">
        <v>119</v>
      </c>
      <c r="B560" t="s">
        <v>92</v>
      </c>
      <c r="C560" t="s">
        <v>22</v>
      </c>
      <c r="D560" t="s">
        <v>55</v>
      </c>
      <c r="E560">
        <v>6004</v>
      </c>
      <c r="F560">
        <v>2220</v>
      </c>
      <c r="G560">
        <v>10122</v>
      </c>
      <c r="H560">
        <v>1000</v>
      </c>
      <c r="I560">
        <v>2202</v>
      </c>
      <c r="J560">
        <v>7371</v>
      </c>
      <c r="K560">
        <v>4224</v>
      </c>
      <c r="L560">
        <v>14973</v>
      </c>
      <c r="M560">
        <v>2922</v>
      </c>
      <c r="N560">
        <v>3718</v>
      </c>
      <c r="O560">
        <v>5002</v>
      </c>
      <c r="P560">
        <v>6364</v>
      </c>
      <c r="Q560">
        <v>16563</v>
      </c>
      <c r="R560">
        <v>2046</v>
      </c>
      <c r="S560">
        <v>11847</v>
      </c>
      <c r="T560">
        <v>10505</v>
      </c>
      <c r="U560">
        <v>11435</v>
      </c>
      <c r="V560">
        <v>12893</v>
      </c>
      <c r="W560">
        <v>33359</v>
      </c>
      <c r="X560">
        <v>46066</v>
      </c>
      <c r="Y560">
        <v>18217</v>
      </c>
      <c r="Z560">
        <v>14904</v>
      </c>
      <c r="AA560">
        <v>13958</v>
      </c>
      <c r="AB560">
        <v>4903</v>
      </c>
      <c r="AC560">
        <v>135855</v>
      </c>
      <c r="AD560">
        <v>126963</v>
      </c>
      <c r="AE560">
        <v>262818</v>
      </c>
      <c r="AF560">
        <v>-0.18276174281739285</v>
      </c>
      <c r="AG560" t="s">
        <v>571</v>
      </c>
      <c r="AH560">
        <v>18609</v>
      </c>
      <c r="AI560" t="s">
        <v>586</v>
      </c>
      <c r="AJ560">
        <v>7</v>
      </c>
    </row>
    <row r="561" spans="1:36" x14ac:dyDescent="0.35">
      <c r="A561" t="s">
        <v>119</v>
      </c>
      <c r="B561" t="s">
        <v>92</v>
      </c>
      <c r="C561" t="s">
        <v>22</v>
      </c>
      <c r="D561" t="s">
        <v>55</v>
      </c>
      <c r="E561">
        <v>6004</v>
      </c>
      <c r="F561">
        <v>2220</v>
      </c>
      <c r="G561">
        <v>10122</v>
      </c>
      <c r="H561">
        <v>1000</v>
      </c>
      <c r="I561">
        <v>2202</v>
      </c>
      <c r="J561">
        <v>7371</v>
      </c>
      <c r="K561">
        <v>4224</v>
      </c>
      <c r="L561">
        <v>14973</v>
      </c>
      <c r="M561">
        <v>2922</v>
      </c>
      <c r="N561">
        <v>3718</v>
      </c>
      <c r="O561">
        <v>5002</v>
      </c>
      <c r="P561">
        <v>6364</v>
      </c>
      <c r="Q561">
        <v>16563</v>
      </c>
      <c r="R561">
        <v>2046</v>
      </c>
      <c r="S561">
        <v>11847</v>
      </c>
      <c r="T561">
        <v>10505</v>
      </c>
      <c r="U561">
        <v>11435</v>
      </c>
      <c r="V561">
        <v>12893</v>
      </c>
      <c r="W561">
        <v>33359</v>
      </c>
      <c r="X561">
        <v>46066</v>
      </c>
      <c r="Y561">
        <v>18217</v>
      </c>
      <c r="Z561">
        <v>14904</v>
      </c>
      <c r="AA561">
        <v>13958</v>
      </c>
      <c r="AB561">
        <v>4903</v>
      </c>
      <c r="AC561">
        <v>135855</v>
      </c>
      <c r="AD561">
        <v>126963</v>
      </c>
      <c r="AE561">
        <v>262818</v>
      </c>
      <c r="AF561">
        <v>-0.18276174281739285</v>
      </c>
      <c r="AG561" t="s">
        <v>572</v>
      </c>
      <c r="AH561">
        <v>22352</v>
      </c>
      <c r="AI561" t="s">
        <v>587</v>
      </c>
      <c r="AJ561">
        <v>8</v>
      </c>
    </row>
    <row r="562" spans="1:36" x14ac:dyDescent="0.35">
      <c r="A562" t="s">
        <v>119</v>
      </c>
      <c r="B562" t="s">
        <v>92</v>
      </c>
      <c r="C562" t="s">
        <v>22</v>
      </c>
      <c r="D562" t="s">
        <v>55</v>
      </c>
      <c r="E562">
        <v>6004</v>
      </c>
      <c r="F562">
        <v>2220</v>
      </c>
      <c r="G562">
        <v>10122</v>
      </c>
      <c r="H562">
        <v>1000</v>
      </c>
      <c r="I562">
        <v>2202</v>
      </c>
      <c r="J562">
        <v>7371</v>
      </c>
      <c r="K562">
        <v>4224</v>
      </c>
      <c r="L562">
        <v>14973</v>
      </c>
      <c r="M562">
        <v>2922</v>
      </c>
      <c r="N562">
        <v>3718</v>
      </c>
      <c r="O562">
        <v>5002</v>
      </c>
      <c r="P562">
        <v>6364</v>
      </c>
      <c r="Q562">
        <v>16563</v>
      </c>
      <c r="R562">
        <v>2046</v>
      </c>
      <c r="S562">
        <v>11847</v>
      </c>
      <c r="T562">
        <v>10505</v>
      </c>
      <c r="U562">
        <v>11435</v>
      </c>
      <c r="V562">
        <v>12893</v>
      </c>
      <c r="W562">
        <v>33359</v>
      </c>
      <c r="X562">
        <v>46066</v>
      </c>
      <c r="Y562">
        <v>18217</v>
      </c>
      <c r="Z562">
        <v>14904</v>
      </c>
      <c r="AA562">
        <v>13958</v>
      </c>
      <c r="AB562">
        <v>4903</v>
      </c>
      <c r="AC562">
        <v>135855</v>
      </c>
      <c r="AD562">
        <v>126963</v>
      </c>
      <c r="AE562">
        <v>262818</v>
      </c>
      <c r="AF562">
        <v>-0.18276174281739285</v>
      </c>
      <c r="AG562" t="s">
        <v>573</v>
      </c>
      <c r="AH562">
        <v>24328</v>
      </c>
      <c r="AI562" t="s">
        <v>588</v>
      </c>
      <c r="AJ562">
        <v>9</v>
      </c>
    </row>
    <row r="563" spans="1:36" x14ac:dyDescent="0.35">
      <c r="A563" t="s">
        <v>119</v>
      </c>
      <c r="B563" t="s">
        <v>92</v>
      </c>
      <c r="C563" t="s">
        <v>22</v>
      </c>
      <c r="D563" t="s">
        <v>55</v>
      </c>
      <c r="E563">
        <v>6004</v>
      </c>
      <c r="F563">
        <v>2220</v>
      </c>
      <c r="G563">
        <v>10122</v>
      </c>
      <c r="H563">
        <v>1000</v>
      </c>
      <c r="I563">
        <v>2202</v>
      </c>
      <c r="J563">
        <v>7371</v>
      </c>
      <c r="K563">
        <v>4224</v>
      </c>
      <c r="L563">
        <v>14973</v>
      </c>
      <c r="M563">
        <v>2922</v>
      </c>
      <c r="N563">
        <v>3718</v>
      </c>
      <c r="O563">
        <v>5002</v>
      </c>
      <c r="P563">
        <v>6364</v>
      </c>
      <c r="Q563">
        <v>16563</v>
      </c>
      <c r="R563">
        <v>2046</v>
      </c>
      <c r="S563">
        <v>11847</v>
      </c>
      <c r="T563">
        <v>10505</v>
      </c>
      <c r="U563">
        <v>11435</v>
      </c>
      <c r="V563">
        <v>12893</v>
      </c>
      <c r="W563">
        <v>33359</v>
      </c>
      <c r="X563">
        <v>46066</v>
      </c>
      <c r="Y563">
        <v>18217</v>
      </c>
      <c r="Z563">
        <v>14904</v>
      </c>
      <c r="AA563">
        <v>13958</v>
      </c>
      <c r="AB563">
        <v>4903</v>
      </c>
      <c r="AC563">
        <v>135855</v>
      </c>
      <c r="AD563">
        <v>126963</v>
      </c>
      <c r="AE563">
        <v>262818</v>
      </c>
      <c r="AF563">
        <v>-0.18276174281739285</v>
      </c>
      <c r="AG563" t="s">
        <v>574</v>
      </c>
      <c r="AH563">
        <v>79425</v>
      </c>
      <c r="AI563" t="s">
        <v>589</v>
      </c>
      <c r="AJ563">
        <v>10</v>
      </c>
    </row>
    <row r="564" spans="1:36" x14ac:dyDescent="0.35">
      <c r="A564" t="s">
        <v>119</v>
      </c>
      <c r="B564" t="s">
        <v>92</v>
      </c>
      <c r="C564" t="s">
        <v>22</v>
      </c>
      <c r="D564" t="s">
        <v>55</v>
      </c>
      <c r="E564">
        <v>6004</v>
      </c>
      <c r="F564">
        <v>2220</v>
      </c>
      <c r="G564">
        <v>10122</v>
      </c>
      <c r="H564">
        <v>1000</v>
      </c>
      <c r="I564">
        <v>2202</v>
      </c>
      <c r="J564">
        <v>7371</v>
      </c>
      <c r="K564">
        <v>4224</v>
      </c>
      <c r="L564">
        <v>14973</v>
      </c>
      <c r="M564">
        <v>2922</v>
      </c>
      <c r="N564">
        <v>3718</v>
      </c>
      <c r="O564">
        <v>5002</v>
      </c>
      <c r="P564">
        <v>6364</v>
      </c>
      <c r="Q564">
        <v>16563</v>
      </c>
      <c r="R564">
        <v>2046</v>
      </c>
      <c r="S564">
        <v>11847</v>
      </c>
      <c r="T564">
        <v>10505</v>
      </c>
      <c r="U564">
        <v>11435</v>
      </c>
      <c r="V564">
        <v>12893</v>
      </c>
      <c r="W564">
        <v>33359</v>
      </c>
      <c r="X564">
        <v>46066</v>
      </c>
      <c r="Y564">
        <v>18217</v>
      </c>
      <c r="Z564">
        <v>14904</v>
      </c>
      <c r="AA564">
        <v>13958</v>
      </c>
      <c r="AB564">
        <v>4903</v>
      </c>
      <c r="AC564">
        <v>135855</v>
      </c>
      <c r="AD564">
        <v>126963</v>
      </c>
      <c r="AE564">
        <v>262818</v>
      </c>
      <c r="AF564">
        <v>-0.18276174281739285</v>
      </c>
      <c r="AG564" t="s">
        <v>575</v>
      </c>
      <c r="AH564">
        <v>33121</v>
      </c>
      <c r="AI564" t="s">
        <v>590</v>
      </c>
      <c r="AJ564">
        <v>11</v>
      </c>
    </row>
    <row r="565" spans="1:36" x14ac:dyDescent="0.35">
      <c r="A565" t="s">
        <v>119</v>
      </c>
      <c r="B565" t="s">
        <v>92</v>
      </c>
      <c r="C565" t="s">
        <v>22</v>
      </c>
      <c r="D565" t="s">
        <v>55</v>
      </c>
      <c r="E565">
        <v>6004</v>
      </c>
      <c r="F565">
        <v>2220</v>
      </c>
      <c r="G565">
        <v>10122</v>
      </c>
      <c r="H565">
        <v>1000</v>
      </c>
      <c r="I565">
        <v>2202</v>
      </c>
      <c r="J565">
        <v>7371</v>
      </c>
      <c r="K565">
        <v>4224</v>
      </c>
      <c r="L565">
        <v>14973</v>
      </c>
      <c r="M565">
        <v>2922</v>
      </c>
      <c r="N565">
        <v>3718</v>
      </c>
      <c r="O565">
        <v>5002</v>
      </c>
      <c r="P565">
        <v>6364</v>
      </c>
      <c r="Q565">
        <v>16563</v>
      </c>
      <c r="R565">
        <v>2046</v>
      </c>
      <c r="S565">
        <v>11847</v>
      </c>
      <c r="T565">
        <v>10505</v>
      </c>
      <c r="U565">
        <v>11435</v>
      </c>
      <c r="V565">
        <v>12893</v>
      </c>
      <c r="W565">
        <v>33359</v>
      </c>
      <c r="X565">
        <v>46066</v>
      </c>
      <c r="Y565">
        <v>18217</v>
      </c>
      <c r="Z565">
        <v>14904</v>
      </c>
      <c r="AA565">
        <v>13958</v>
      </c>
      <c r="AB565">
        <v>4903</v>
      </c>
      <c r="AC565">
        <v>135855</v>
      </c>
      <c r="AD565">
        <v>126963</v>
      </c>
      <c r="AE565">
        <v>262818</v>
      </c>
      <c r="AF565">
        <v>-0.18276174281739285</v>
      </c>
      <c r="AG565" t="s">
        <v>576</v>
      </c>
      <c r="AH565">
        <v>18861</v>
      </c>
      <c r="AI565" t="s">
        <v>591</v>
      </c>
      <c r="AJ565">
        <v>12</v>
      </c>
    </row>
    <row r="566" spans="1:36" x14ac:dyDescent="0.35">
      <c r="A566" t="s">
        <v>120</v>
      </c>
      <c r="B566" t="s">
        <v>92</v>
      </c>
      <c r="C566" t="s">
        <v>26</v>
      </c>
      <c r="D566" t="s">
        <v>55</v>
      </c>
      <c r="E566">
        <v>17423</v>
      </c>
      <c r="F566">
        <v>4086</v>
      </c>
      <c r="G566">
        <v>141</v>
      </c>
      <c r="H566">
        <v>4559</v>
      </c>
      <c r="I566">
        <v>13952</v>
      </c>
      <c r="J566">
        <v>431</v>
      </c>
      <c r="K566">
        <v>3286</v>
      </c>
      <c r="L566">
        <v>10404</v>
      </c>
      <c r="M566">
        <v>17594</v>
      </c>
      <c r="N566">
        <v>4126</v>
      </c>
      <c r="O566">
        <v>4466</v>
      </c>
      <c r="P566">
        <v>4838</v>
      </c>
      <c r="Q566">
        <v>1757</v>
      </c>
      <c r="R566">
        <v>2748</v>
      </c>
      <c r="S566">
        <v>19951</v>
      </c>
      <c r="T566">
        <v>6650</v>
      </c>
      <c r="U566">
        <v>10310</v>
      </c>
      <c r="V566">
        <v>4851</v>
      </c>
      <c r="W566">
        <v>2515</v>
      </c>
      <c r="X566">
        <v>81287</v>
      </c>
      <c r="Y566">
        <v>2547</v>
      </c>
      <c r="Z566">
        <v>5667</v>
      </c>
      <c r="AA566">
        <v>1704</v>
      </c>
      <c r="AB566">
        <v>11401</v>
      </c>
      <c r="AC566">
        <v>95646</v>
      </c>
      <c r="AD566">
        <v>141048</v>
      </c>
      <c r="AE566">
        <v>236694</v>
      </c>
      <c r="AF566">
        <v>-2.4038923825458183E-3</v>
      </c>
      <c r="AG566" t="s">
        <v>565</v>
      </c>
      <c r="AH566">
        <v>21509</v>
      </c>
      <c r="AI566" t="s">
        <v>580</v>
      </c>
      <c r="AJ566">
        <v>1</v>
      </c>
    </row>
    <row r="567" spans="1:36" x14ac:dyDescent="0.35">
      <c r="A567" t="s">
        <v>120</v>
      </c>
      <c r="B567" t="s">
        <v>92</v>
      </c>
      <c r="C567" t="s">
        <v>26</v>
      </c>
      <c r="D567" t="s">
        <v>55</v>
      </c>
      <c r="E567">
        <v>17423</v>
      </c>
      <c r="F567">
        <v>4086</v>
      </c>
      <c r="G567">
        <v>141</v>
      </c>
      <c r="H567">
        <v>4559</v>
      </c>
      <c r="I567">
        <v>13952</v>
      </c>
      <c r="J567">
        <v>431</v>
      </c>
      <c r="K567">
        <v>3286</v>
      </c>
      <c r="L567">
        <v>10404</v>
      </c>
      <c r="M567">
        <v>17594</v>
      </c>
      <c r="N567">
        <v>4126</v>
      </c>
      <c r="O567">
        <v>4466</v>
      </c>
      <c r="P567">
        <v>4838</v>
      </c>
      <c r="Q567">
        <v>1757</v>
      </c>
      <c r="R567">
        <v>2748</v>
      </c>
      <c r="S567">
        <v>19951</v>
      </c>
      <c r="T567">
        <v>6650</v>
      </c>
      <c r="U567">
        <v>10310</v>
      </c>
      <c r="V567">
        <v>4851</v>
      </c>
      <c r="W567">
        <v>2515</v>
      </c>
      <c r="X567">
        <v>81287</v>
      </c>
      <c r="Y567">
        <v>2547</v>
      </c>
      <c r="Z567">
        <v>5667</v>
      </c>
      <c r="AA567">
        <v>1704</v>
      </c>
      <c r="AB567">
        <v>11401</v>
      </c>
      <c r="AC567">
        <v>95646</v>
      </c>
      <c r="AD567">
        <v>141048</v>
      </c>
      <c r="AE567">
        <v>236694</v>
      </c>
      <c r="AF567">
        <v>-2.4038923825458183E-3</v>
      </c>
      <c r="AG567" t="s">
        <v>566</v>
      </c>
      <c r="AH567">
        <v>4700</v>
      </c>
      <c r="AI567" t="s">
        <v>581</v>
      </c>
      <c r="AJ567">
        <v>2</v>
      </c>
    </row>
    <row r="568" spans="1:36" x14ac:dyDescent="0.35">
      <c r="A568" t="s">
        <v>120</v>
      </c>
      <c r="B568" t="s">
        <v>92</v>
      </c>
      <c r="C568" t="s">
        <v>26</v>
      </c>
      <c r="D568" t="s">
        <v>55</v>
      </c>
      <c r="E568">
        <v>17423</v>
      </c>
      <c r="F568">
        <v>4086</v>
      </c>
      <c r="G568">
        <v>141</v>
      </c>
      <c r="H568">
        <v>4559</v>
      </c>
      <c r="I568">
        <v>13952</v>
      </c>
      <c r="J568">
        <v>431</v>
      </c>
      <c r="K568">
        <v>3286</v>
      </c>
      <c r="L568">
        <v>10404</v>
      </c>
      <c r="M568">
        <v>17594</v>
      </c>
      <c r="N568">
        <v>4126</v>
      </c>
      <c r="O568">
        <v>4466</v>
      </c>
      <c r="P568">
        <v>4838</v>
      </c>
      <c r="Q568">
        <v>1757</v>
      </c>
      <c r="R568">
        <v>2748</v>
      </c>
      <c r="S568">
        <v>19951</v>
      </c>
      <c r="T568">
        <v>6650</v>
      </c>
      <c r="U568">
        <v>10310</v>
      </c>
      <c r="V568">
        <v>4851</v>
      </c>
      <c r="W568">
        <v>2515</v>
      </c>
      <c r="X568">
        <v>81287</v>
      </c>
      <c r="Y568">
        <v>2547</v>
      </c>
      <c r="Z568">
        <v>5667</v>
      </c>
      <c r="AA568">
        <v>1704</v>
      </c>
      <c r="AB568">
        <v>11401</v>
      </c>
      <c r="AC568">
        <v>95646</v>
      </c>
      <c r="AD568">
        <v>141048</v>
      </c>
      <c r="AE568">
        <v>236694</v>
      </c>
      <c r="AF568">
        <v>-2.4038923825458183E-3</v>
      </c>
      <c r="AG568" t="s">
        <v>567</v>
      </c>
      <c r="AH568">
        <v>14383</v>
      </c>
      <c r="AI568" t="s">
        <v>582</v>
      </c>
      <c r="AJ568">
        <v>3</v>
      </c>
    </row>
    <row r="569" spans="1:36" x14ac:dyDescent="0.35">
      <c r="A569" t="s">
        <v>120</v>
      </c>
      <c r="B569" t="s">
        <v>92</v>
      </c>
      <c r="C569" t="s">
        <v>26</v>
      </c>
      <c r="D569" t="s">
        <v>55</v>
      </c>
      <c r="E569">
        <v>17423</v>
      </c>
      <c r="F569">
        <v>4086</v>
      </c>
      <c r="G569">
        <v>141</v>
      </c>
      <c r="H569">
        <v>4559</v>
      </c>
      <c r="I569">
        <v>13952</v>
      </c>
      <c r="J569">
        <v>431</v>
      </c>
      <c r="K569">
        <v>3286</v>
      </c>
      <c r="L569">
        <v>10404</v>
      </c>
      <c r="M569">
        <v>17594</v>
      </c>
      <c r="N569">
        <v>4126</v>
      </c>
      <c r="O569">
        <v>4466</v>
      </c>
      <c r="P569">
        <v>4838</v>
      </c>
      <c r="Q569">
        <v>1757</v>
      </c>
      <c r="R569">
        <v>2748</v>
      </c>
      <c r="S569">
        <v>19951</v>
      </c>
      <c r="T569">
        <v>6650</v>
      </c>
      <c r="U569">
        <v>10310</v>
      </c>
      <c r="V569">
        <v>4851</v>
      </c>
      <c r="W569">
        <v>2515</v>
      </c>
      <c r="X569">
        <v>81287</v>
      </c>
      <c r="Y569">
        <v>2547</v>
      </c>
      <c r="Z569">
        <v>5667</v>
      </c>
      <c r="AA569">
        <v>1704</v>
      </c>
      <c r="AB569">
        <v>11401</v>
      </c>
      <c r="AC569">
        <v>95646</v>
      </c>
      <c r="AD569">
        <v>141048</v>
      </c>
      <c r="AE569">
        <v>236694</v>
      </c>
      <c r="AF569">
        <v>-2.4038923825458183E-3</v>
      </c>
      <c r="AG569" t="s">
        <v>568</v>
      </c>
      <c r="AH569">
        <v>13690</v>
      </c>
      <c r="AI569" t="s">
        <v>583</v>
      </c>
      <c r="AJ569">
        <v>4</v>
      </c>
    </row>
    <row r="570" spans="1:36" x14ac:dyDescent="0.35">
      <c r="A570" t="s">
        <v>120</v>
      </c>
      <c r="B570" t="s">
        <v>92</v>
      </c>
      <c r="C570" t="s">
        <v>26</v>
      </c>
      <c r="D570" t="s">
        <v>55</v>
      </c>
      <c r="E570">
        <v>17423</v>
      </c>
      <c r="F570">
        <v>4086</v>
      </c>
      <c r="G570">
        <v>141</v>
      </c>
      <c r="H570">
        <v>4559</v>
      </c>
      <c r="I570">
        <v>13952</v>
      </c>
      <c r="J570">
        <v>431</v>
      </c>
      <c r="K570">
        <v>3286</v>
      </c>
      <c r="L570">
        <v>10404</v>
      </c>
      <c r="M570">
        <v>17594</v>
      </c>
      <c r="N570">
        <v>4126</v>
      </c>
      <c r="O570">
        <v>4466</v>
      </c>
      <c r="P570">
        <v>4838</v>
      </c>
      <c r="Q570">
        <v>1757</v>
      </c>
      <c r="R570">
        <v>2748</v>
      </c>
      <c r="S570">
        <v>19951</v>
      </c>
      <c r="T570">
        <v>6650</v>
      </c>
      <c r="U570">
        <v>10310</v>
      </c>
      <c r="V570">
        <v>4851</v>
      </c>
      <c r="W570">
        <v>2515</v>
      </c>
      <c r="X570">
        <v>81287</v>
      </c>
      <c r="Y570">
        <v>2547</v>
      </c>
      <c r="Z570">
        <v>5667</v>
      </c>
      <c r="AA570">
        <v>1704</v>
      </c>
      <c r="AB570">
        <v>11401</v>
      </c>
      <c r="AC570">
        <v>95646</v>
      </c>
      <c r="AD570">
        <v>141048</v>
      </c>
      <c r="AE570">
        <v>236694</v>
      </c>
      <c r="AF570">
        <v>-2.4038923825458183E-3</v>
      </c>
      <c r="AG570" t="s">
        <v>569</v>
      </c>
      <c r="AH570">
        <v>21720</v>
      </c>
      <c r="AI570" t="s">
        <v>584</v>
      </c>
      <c r="AJ570">
        <v>5</v>
      </c>
    </row>
    <row r="571" spans="1:36" x14ac:dyDescent="0.35">
      <c r="A571" t="s">
        <v>120</v>
      </c>
      <c r="B571" t="s">
        <v>92</v>
      </c>
      <c r="C571" t="s">
        <v>26</v>
      </c>
      <c r="D571" t="s">
        <v>55</v>
      </c>
      <c r="E571">
        <v>17423</v>
      </c>
      <c r="F571">
        <v>4086</v>
      </c>
      <c r="G571">
        <v>141</v>
      </c>
      <c r="H571">
        <v>4559</v>
      </c>
      <c r="I571">
        <v>13952</v>
      </c>
      <c r="J571">
        <v>431</v>
      </c>
      <c r="K571">
        <v>3286</v>
      </c>
      <c r="L571">
        <v>10404</v>
      </c>
      <c r="M571">
        <v>17594</v>
      </c>
      <c r="N571">
        <v>4126</v>
      </c>
      <c r="O571">
        <v>4466</v>
      </c>
      <c r="P571">
        <v>4838</v>
      </c>
      <c r="Q571">
        <v>1757</v>
      </c>
      <c r="R571">
        <v>2748</v>
      </c>
      <c r="S571">
        <v>19951</v>
      </c>
      <c r="T571">
        <v>6650</v>
      </c>
      <c r="U571">
        <v>10310</v>
      </c>
      <c r="V571">
        <v>4851</v>
      </c>
      <c r="W571">
        <v>2515</v>
      </c>
      <c r="X571">
        <v>81287</v>
      </c>
      <c r="Y571">
        <v>2547</v>
      </c>
      <c r="Z571">
        <v>5667</v>
      </c>
      <c r="AA571">
        <v>1704</v>
      </c>
      <c r="AB571">
        <v>11401</v>
      </c>
      <c r="AC571">
        <v>95646</v>
      </c>
      <c r="AD571">
        <v>141048</v>
      </c>
      <c r="AE571">
        <v>236694</v>
      </c>
      <c r="AF571">
        <v>-2.4038923825458183E-3</v>
      </c>
      <c r="AG571" t="s">
        <v>570</v>
      </c>
      <c r="AH571">
        <v>9304</v>
      </c>
      <c r="AI571" t="s">
        <v>585</v>
      </c>
      <c r="AJ571">
        <v>6</v>
      </c>
    </row>
    <row r="572" spans="1:36" x14ac:dyDescent="0.35">
      <c r="A572" t="s">
        <v>120</v>
      </c>
      <c r="B572" t="s">
        <v>92</v>
      </c>
      <c r="C572" t="s">
        <v>26</v>
      </c>
      <c r="D572" t="s">
        <v>55</v>
      </c>
      <c r="E572">
        <v>17423</v>
      </c>
      <c r="F572">
        <v>4086</v>
      </c>
      <c r="G572">
        <v>141</v>
      </c>
      <c r="H572">
        <v>4559</v>
      </c>
      <c r="I572">
        <v>13952</v>
      </c>
      <c r="J572">
        <v>431</v>
      </c>
      <c r="K572">
        <v>3286</v>
      </c>
      <c r="L572">
        <v>10404</v>
      </c>
      <c r="M572">
        <v>17594</v>
      </c>
      <c r="N572">
        <v>4126</v>
      </c>
      <c r="O572">
        <v>4466</v>
      </c>
      <c r="P572">
        <v>4838</v>
      </c>
      <c r="Q572">
        <v>1757</v>
      </c>
      <c r="R572">
        <v>2748</v>
      </c>
      <c r="S572">
        <v>19951</v>
      </c>
      <c r="T572">
        <v>6650</v>
      </c>
      <c r="U572">
        <v>10310</v>
      </c>
      <c r="V572">
        <v>4851</v>
      </c>
      <c r="W572">
        <v>2515</v>
      </c>
      <c r="X572">
        <v>81287</v>
      </c>
      <c r="Y572">
        <v>2547</v>
      </c>
      <c r="Z572">
        <v>5667</v>
      </c>
      <c r="AA572">
        <v>1704</v>
      </c>
      <c r="AB572">
        <v>11401</v>
      </c>
      <c r="AC572">
        <v>95646</v>
      </c>
      <c r="AD572">
        <v>141048</v>
      </c>
      <c r="AE572">
        <v>236694</v>
      </c>
      <c r="AF572">
        <v>-2.4038923825458183E-3</v>
      </c>
      <c r="AG572" t="s">
        <v>571</v>
      </c>
      <c r="AH572">
        <v>4505</v>
      </c>
      <c r="AI572" t="s">
        <v>586</v>
      </c>
      <c r="AJ572">
        <v>7</v>
      </c>
    </row>
    <row r="573" spans="1:36" x14ac:dyDescent="0.35">
      <c r="A573" t="s">
        <v>120</v>
      </c>
      <c r="B573" t="s">
        <v>92</v>
      </c>
      <c r="C573" t="s">
        <v>26</v>
      </c>
      <c r="D573" t="s">
        <v>55</v>
      </c>
      <c r="E573">
        <v>17423</v>
      </c>
      <c r="F573">
        <v>4086</v>
      </c>
      <c r="G573">
        <v>141</v>
      </c>
      <c r="H573">
        <v>4559</v>
      </c>
      <c r="I573">
        <v>13952</v>
      </c>
      <c r="J573">
        <v>431</v>
      </c>
      <c r="K573">
        <v>3286</v>
      </c>
      <c r="L573">
        <v>10404</v>
      </c>
      <c r="M573">
        <v>17594</v>
      </c>
      <c r="N573">
        <v>4126</v>
      </c>
      <c r="O573">
        <v>4466</v>
      </c>
      <c r="P573">
        <v>4838</v>
      </c>
      <c r="Q573">
        <v>1757</v>
      </c>
      <c r="R573">
        <v>2748</v>
      </c>
      <c r="S573">
        <v>19951</v>
      </c>
      <c r="T573">
        <v>6650</v>
      </c>
      <c r="U573">
        <v>10310</v>
      </c>
      <c r="V573">
        <v>4851</v>
      </c>
      <c r="W573">
        <v>2515</v>
      </c>
      <c r="X573">
        <v>81287</v>
      </c>
      <c r="Y573">
        <v>2547</v>
      </c>
      <c r="Z573">
        <v>5667</v>
      </c>
      <c r="AA573">
        <v>1704</v>
      </c>
      <c r="AB573">
        <v>11401</v>
      </c>
      <c r="AC573">
        <v>95646</v>
      </c>
      <c r="AD573">
        <v>141048</v>
      </c>
      <c r="AE573">
        <v>236694</v>
      </c>
      <c r="AF573">
        <v>-2.4038923825458183E-3</v>
      </c>
      <c r="AG573" t="s">
        <v>572</v>
      </c>
      <c r="AH573">
        <v>26601</v>
      </c>
      <c r="AI573" t="s">
        <v>587</v>
      </c>
      <c r="AJ573">
        <v>8</v>
      </c>
    </row>
    <row r="574" spans="1:36" x14ac:dyDescent="0.35">
      <c r="A574" t="s">
        <v>120</v>
      </c>
      <c r="B574" t="s">
        <v>92</v>
      </c>
      <c r="C574" t="s">
        <v>26</v>
      </c>
      <c r="D574" t="s">
        <v>55</v>
      </c>
      <c r="E574">
        <v>17423</v>
      </c>
      <c r="F574">
        <v>4086</v>
      </c>
      <c r="G574">
        <v>141</v>
      </c>
      <c r="H574">
        <v>4559</v>
      </c>
      <c r="I574">
        <v>13952</v>
      </c>
      <c r="J574">
        <v>431</v>
      </c>
      <c r="K574">
        <v>3286</v>
      </c>
      <c r="L574">
        <v>10404</v>
      </c>
      <c r="M574">
        <v>17594</v>
      </c>
      <c r="N574">
        <v>4126</v>
      </c>
      <c r="O574">
        <v>4466</v>
      </c>
      <c r="P574">
        <v>4838</v>
      </c>
      <c r="Q574">
        <v>1757</v>
      </c>
      <c r="R574">
        <v>2748</v>
      </c>
      <c r="S574">
        <v>19951</v>
      </c>
      <c r="T574">
        <v>6650</v>
      </c>
      <c r="U574">
        <v>10310</v>
      </c>
      <c r="V574">
        <v>4851</v>
      </c>
      <c r="W574">
        <v>2515</v>
      </c>
      <c r="X574">
        <v>81287</v>
      </c>
      <c r="Y574">
        <v>2547</v>
      </c>
      <c r="Z574">
        <v>5667</v>
      </c>
      <c r="AA574">
        <v>1704</v>
      </c>
      <c r="AB574">
        <v>11401</v>
      </c>
      <c r="AC574">
        <v>95646</v>
      </c>
      <c r="AD574">
        <v>141048</v>
      </c>
      <c r="AE574">
        <v>236694</v>
      </c>
      <c r="AF574">
        <v>-2.4038923825458183E-3</v>
      </c>
      <c r="AG574" t="s">
        <v>573</v>
      </c>
      <c r="AH574">
        <v>15161</v>
      </c>
      <c r="AI574" t="s">
        <v>588</v>
      </c>
      <c r="AJ574">
        <v>9</v>
      </c>
    </row>
    <row r="575" spans="1:36" x14ac:dyDescent="0.35">
      <c r="A575" t="s">
        <v>120</v>
      </c>
      <c r="B575" t="s">
        <v>92</v>
      </c>
      <c r="C575" t="s">
        <v>26</v>
      </c>
      <c r="D575" t="s">
        <v>55</v>
      </c>
      <c r="E575">
        <v>17423</v>
      </c>
      <c r="F575">
        <v>4086</v>
      </c>
      <c r="G575">
        <v>141</v>
      </c>
      <c r="H575">
        <v>4559</v>
      </c>
      <c r="I575">
        <v>13952</v>
      </c>
      <c r="J575">
        <v>431</v>
      </c>
      <c r="K575">
        <v>3286</v>
      </c>
      <c r="L575">
        <v>10404</v>
      </c>
      <c r="M575">
        <v>17594</v>
      </c>
      <c r="N575">
        <v>4126</v>
      </c>
      <c r="O575">
        <v>4466</v>
      </c>
      <c r="P575">
        <v>4838</v>
      </c>
      <c r="Q575">
        <v>1757</v>
      </c>
      <c r="R575">
        <v>2748</v>
      </c>
      <c r="S575">
        <v>19951</v>
      </c>
      <c r="T575">
        <v>6650</v>
      </c>
      <c r="U575">
        <v>10310</v>
      </c>
      <c r="V575">
        <v>4851</v>
      </c>
      <c r="W575">
        <v>2515</v>
      </c>
      <c r="X575">
        <v>81287</v>
      </c>
      <c r="Y575">
        <v>2547</v>
      </c>
      <c r="Z575">
        <v>5667</v>
      </c>
      <c r="AA575">
        <v>1704</v>
      </c>
      <c r="AB575">
        <v>11401</v>
      </c>
      <c r="AC575">
        <v>95646</v>
      </c>
      <c r="AD575">
        <v>141048</v>
      </c>
      <c r="AE575">
        <v>236694</v>
      </c>
      <c r="AF575">
        <v>-2.4038923825458183E-3</v>
      </c>
      <c r="AG575" t="s">
        <v>574</v>
      </c>
      <c r="AH575">
        <v>83802</v>
      </c>
      <c r="AI575" t="s">
        <v>589</v>
      </c>
      <c r="AJ575">
        <v>10</v>
      </c>
    </row>
    <row r="576" spans="1:36" x14ac:dyDescent="0.35">
      <c r="A576" t="s">
        <v>120</v>
      </c>
      <c r="B576" t="s">
        <v>92</v>
      </c>
      <c r="C576" t="s">
        <v>26</v>
      </c>
      <c r="D576" t="s">
        <v>55</v>
      </c>
      <c r="E576">
        <v>17423</v>
      </c>
      <c r="F576">
        <v>4086</v>
      </c>
      <c r="G576">
        <v>141</v>
      </c>
      <c r="H576">
        <v>4559</v>
      </c>
      <c r="I576">
        <v>13952</v>
      </c>
      <c r="J576">
        <v>431</v>
      </c>
      <c r="K576">
        <v>3286</v>
      </c>
      <c r="L576">
        <v>10404</v>
      </c>
      <c r="M576">
        <v>17594</v>
      </c>
      <c r="N576">
        <v>4126</v>
      </c>
      <c r="O576">
        <v>4466</v>
      </c>
      <c r="P576">
        <v>4838</v>
      </c>
      <c r="Q576">
        <v>1757</v>
      </c>
      <c r="R576">
        <v>2748</v>
      </c>
      <c r="S576">
        <v>19951</v>
      </c>
      <c r="T576">
        <v>6650</v>
      </c>
      <c r="U576">
        <v>10310</v>
      </c>
      <c r="V576">
        <v>4851</v>
      </c>
      <c r="W576">
        <v>2515</v>
      </c>
      <c r="X576">
        <v>81287</v>
      </c>
      <c r="Y576">
        <v>2547</v>
      </c>
      <c r="Z576">
        <v>5667</v>
      </c>
      <c r="AA576">
        <v>1704</v>
      </c>
      <c r="AB576">
        <v>11401</v>
      </c>
      <c r="AC576">
        <v>95646</v>
      </c>
      <c r="AD576">
        <v>141048</v>
      </c>
      <c r="AE576">
        <v>236694</v>
      </c>
      <c r="AF576">
        <v>-2.4038923825458183E-3</v>
      </c>
      <c r="AG576" t="s">
        <v>575</v>
      </c>
      <c r="AH576">
        <v>8214</v>
      </c>
      <c r="AI576" t="s">
        <v>590</v>
      </c>
      <c r="AJ576">
        <v>11</v>
      </c>
    </row>
    <row r="577" spans="1:36" x14ac:dyDescent="0.35">
      <c r="A577" t="s">
        <v>120</v>
      </c>
      <c r="B577" t="s">
        <v>92</v>
      </c>
      <c r="C577" t="s">
        <v>26</v>
      </c>
      <c r="D577" t="s">
        <v>55</v>
      </c>
      <c r="E577">
        <v>17423</v>
      </c>
      <c r="F577">
        <v>4086</v>
      </c>
      <c r="G577">
        <v>141</v>
      </c>
      <c r="H577">
        <v>4559</v>
      </c>
      <c r="I577">
        <v>13952</v>
      </c>
      <c r="J577">
        <v>431</v>
      </c>
      <c r="K577">
        <v>3286</v>
      </c>
      <c r="L577">
        <v>10404</v>
      </c>
      <c r="M577">
        <v>17594</v>
      </c>
      <c r="N577">
        <v>4126</v>
      </c>
      <c r="O577">
        <v>4466</v>
      </c>
      <c r="P577">
        <v>4838</v>
      </c>
      <c r="Q577">
        <v>1757</v>
      </c>
      <c r="R577">
        <v>2748</v>
      </c>
      <c r="S577">
        <v>19951</v>
      </c>
      <c r="T577">
        <v>6650</v>
      </c>
      <c r="U577">
        <v>10310</v>
      </c>
      <c r="V577">
        <v>4851</v>
      </c>
      <c r="W577">
        <v>2515</v>
      </c>
      <c r="X577">
        <v>81287</v>
      </c>
      <c r="Y577">
        <v>2547</v>
      </c>
      <c r="Z577">
        <v>5667</v>
      </c>
      <c r="AA577">
        <v>1704</v>
      </c>
      <c r="AB577">
        <v>11401</v>
      </c>
      <c r="AC577">
        <v>95646</v>
      </c>
      <c r="AD577">
        <v>141048</v>
      </c>
      <c r="AE577">
        <v>236694</v>
      </c>
      <c r="AF577">
        <v>-2.4038923825458183E-3</v>
      </c>
      <c r="AG577" t="s">
        <v>576</v>
      </c>
      <c r="AH577">
        <v>13105</v>
      </c>
      <c r="AI577" t="s">
        <v>591</v>
      </c>
      <c r="AJ577">
        <v>12</v>
      </c>
    </row>
    <row r="578" spans="1:36" x14ac:dyDescent="0.35">
      <c r="A578" t="s">
        <v>243</v>
      </c>
      <c r="B578" t="s">
        <v>92</v>
      </c>
      <c r="C578" t="s">
        <v>27</v>
      </c>
      <c r="D578" t="s">
        <v>55</v>
      </c>
      <c r="E578">
        <v>17499</v>
      </c>
      <c r="F578">
        <v>28549</v>
      </c>
      <c r="G578">
        <v>90136</v>
      </c>
      <c r="H578">
        <v>12291</v>
      </c>
      <c r="I578">
        <v>24466</v>
      </c>
      <c r="J578">
        <v>0</v>
      </c>
      <c r="K578">
        <v>2666</v>
      </c>
      <c r="L578">
        <v>41751</v>
      </c>
      <c r="M578">
        <v>16656</v>
      </c>
      <c r="N578">
        <v>3411</v>
      </c>
      <c r="O578">
        <v>2453</v>
      </c>
      <c r="P578">
        <v>15065</v>
      </c>
      <c r="Q578">
        <v>10088</v>
      </c>
      <c r="R578">
        <v>15778</v>
      </c>
      <c r="S578">
        <v>4216</v>
      </c>
      <c r="T578">
        <v>30917</v>
      </c>
      <c r="U578">
        <v>43752</v>
      </c>
      <c r="V578">
        <v>30403</v>
      </c>
      <c r="W578">
        <v>8713</v>
      </c>
      <c r="X578">
        <v>8713</v>
      </c>
      <c r="Y578">
        <v>912</v>
      </c>
      <c r="Z578">
        <v>390</v>
      </c>
      <c r="AA578">
        <v>5791</v>
      </c>
      <c r="AB578">
        <v>4368</v>
      </c>
      <c r="AC578">
        <v>227348</v>
      </c>
      <c r="AD578">
        <v>191636</v>
      </c>
      <c r="AE578">
        <v>418984</v>
      </c>
      <c r="AF578">
        <v>0.75086192468619251</v>
      </c>
      <c r="AG578" t="s">
        <v>565</v>
      </c>
      <c r="AH578">
        <v>46048</v>
      </c>
      <c r="AI578" t="s">
        <v>580</v>
      </c>
      <c r="AJ578">
        <v>1</v>
      </c>
    </row>
    <row r="579" spans="1:36" x14ac:dyDescent="0.35">
      <c r="A579" t="s">
        <v>243</v>
      </c>
      <c r="B579" t="s">
        <v>92</v>
      </c>
      <c r="C579" t="s">
        <v>27</v>
      </c>
      <c r="D579" t="s">
        <v>55</v>
      </c>
      <c r="E579">
        <v>17499</v>
      </c>
      <c r="F579">
        <v>28549</v>
      </c>
      <c r="G579">
        <v>90136</v>
      </c>
      <c r="H579">
        <v>12291</v>
      </c>
      <c r="I579">
        <v>24466</v>
      </c>
      <c r="J579">
        <v>0</v>
      </c>
      <c r="K579">
        <v>2666</v>
      </c>
      <c r="L579">
        <v>41751</v>
      </c>
      <c r="M579">
        <v>16656</v>
      </c>
      <c r="N579">
        <v>3411</v>
      </c>
      <c r="O579">
        <v>2453</v>
      </c>
      <c r="P579">
        <v>15065</v>
      </c>
      <c r="Q579">
        <v>10088</v>
      </c>
      <c r="R579">
        <v>15778</v>
      </c>
      <c r="S579">
        <v>4216</v>
      </c>
      <c r="T579">
        <v>30917</v>
      </c>
      <c r="U579">
        <v>43752</v>
      </c>
      <c r="V579">
        <v>30403</v>
      </c>
      <c r="W579">
        <v>8713</v>
      </c>
      <c r="X579">
        <v>8713</v>
      </c>
      <c r="Y579">
        <v>912</v>
      </c>
      <c r="Z579">
        <v>390</v>
      </c>
      <c r="AA579">
        <v>5791</v>
      </c>
      <c r="AB579">
        <v>4368</v>
      </c>
      <c r="AC579">
        <v>227348</v>
      </c>
      <c r="AD579">
        <v>191636</v>
      </c>
      <c r="AE579">
        <v>418984</v>
      </c>
      <c r="AF579">
        <v>0.75086192468619251</v>
      </c>
      <c r="AG579" t="s">
        <v>566</v>
      </c>
      <c r="AH579">
        <v>102427</v>
      </c>
      <c r="AI579" t="s">
        <v>581</v>
      </c>
      <c r="AJ579">
        <v>2</v>
      </c>
    </row>
    <row r="580" spans="1:36" x14ac:dyDescent="0.35">
      <c r="A580" t="s">
        <v>243</v>
      </c>
      <c r="B580" t="s">
        <v>92</v>
      </c>
      <c r="C580" t="s">
        <v>27</v>
      </c>
      <c r="D580" t="s">
        <v>55</v>
      </c>
      <c r="E580">
        <v>17499</v>
      </c>
      <c r="F580">
        <v>28549</v>
      </c>
      <c r="G580">
        <v>90136</v>
      </c>
      <c r="H580">
        <v>12291</v>
      </c>
      <c r="I580">
        <v>24466</v>
      </c>
      <c r="J580">
        <v>0</v>
      </c>
      <c r="K580">
        <v>2666</v>
      </c>
      <c r="L580">
        <v>41751</v>
      </c>
      <c r="M580">
        <v>16656</v>
      </c>
      <c r="N580">
        <v>3411</v>
      </c>
      <c r="O580">
        <v>2453</v>
      </c>
      <c r="P580">
        <v>15065</v>
      </c>
      <c r="Q580">
        <v>10088</v>
      </c>
      <c r="R580">
        <v>15778</v>
      </c>
      <c r="S580">
        <v>4216</v>
      </c>
      <c r="T580">
        <v>30917</v>
      </c>
      <c r="U580">
        <v>43752</v>
      </c>
      <c r="V580">
        <v>30403</v>
      </c>
      <c r="W580">
        <v>8713</v>
      </c>
      <c r="X580">
        <v>8713</v>
      </c>
      <c r="Y580">
        <v>912</v>
      </c>
      <c r="Z580">
        <v>390</v>
      </c>
      <c r="AA580">
        <v>5791</v>
      </c>
      <c r="AB580">
        <v>4368</v>
      </c>
      <c r="AC580">
        <v>227348</v>
      </c>
      <c r="AD580">
        <v>191636</v>
      </c>
      <c r="AE580">
        <v>418984</v>
      </c>
      <c r="AF580">
        <v>0.75086192468619251</v>
      </c>
      <c r="AG580" t="s">
        <v>567</v>
      </c>
      <c r="AH580">
        <v>24466</v>
      </c>
      <c r="AI580" t="s">
        <v>582</v>
      </c>
      <c r="AJ580">
        <v>3</v>
      </c>
    </row>
    <row r="581" spans="1:36" x14ac:dyDescent="0.35">
      <c r="A581" t="s">
        <v>243</v>
      </c>
      <c r="B581" t="s">
        <v>92</v>
      </c>
      <c r="C581" t="s">
        <v>27</v>
      </c>
      <c r="D581" t="s">
        <v>55</v>
      </c>
      <c r="E581">
        <v>17499</v>
      </c>
      <c r="F581">
        <v>28549</v>
      </c>
      <c r="G581">
        <v>90136</v>
      </c>
      <c r="H581">
        <v>12291</v>
      </c>
      <c r="I581">
        <v>24466</v>
      </c>
      <c r="J581">
        <v>0</v>
      </c>
      <c r="K581">
        <v>2666</v>
      </c>
      <c r="L581">
        <v>41751</v>
      </c>
      <c r="M581">
        <v>16656</v>
      </c>
      <c r="N581">
        <v>3411</v>
      </c>
      <c r="O581">
        <v>2453</v>
      </c>
      <c r="P581">
        <v>15065</v>
      </c>
      <c r="Q581">
        <v>10088</v>
      </c>
      <c r="R581">
        <v>15778</v>
      </c>
      <c r="S581">
        <v>4216</v>
      </c>
      <c r="T581">
        <v>30917</v>
      </c>
      <c r="U581">
        <v>43752</v>
      </c>
      <c r="V581">
        <v>30403</v>
      </c>
      <c r="W581">
        <v>8713</v>
      </c>
      <c r="X581">
        <v>8713</v>
      </c>
      <c r="Y581">
        <v>912</v>
      </c>
      <c r="Z581">
        <v>390</v>
      </c>
      <c r="AA581">
        <v>5791</v>
      </c>
      <c r="AB581">
        <v>4368</v>
      </c>
      <c r="AC581">
        <v>227348</v>
      </c>
      <c r="AD581">
        <v>191636</v>
      </c>
      <c r="AE581">
        <v>418984</v>
      </c>
      <c r="AF581">
        <v>0.75086192468619251</v>
      </c>
      <c r="AG581" t="s">
        <v>568</v>
      </c>
      <c r="AH581">
        <v>44417</v>
      </c>
      <c r="AI581" t="s">
        <v>583</v>
      </c>
      <c r="AJ581">
        <v>4</v>
      </c>
    </row>
    <row r="582" spans="1:36" x14ac:dyDescent="0.35">
      <c r="A582" t="s">
        <v>243</v>
      </c>
      <c r="B582" t="s">
        <v>92</v>
      </c>
      <c r="C582" t="s">
        <v>27</v>
      </c>
      <c r="D582" t="s">
        <v>55</v>
      </c>
      <c r="E582">
        <v>17499</v>
      </c>
      <c r="F582">
        <v>28549</v>
      </c>
      <c r="G582">
        <v>90136</v>
      </c>
      <c r="H582">
        <v>12291</v>
      </c>
      <c r="I582">
        <v>24466</v>
      </c>
      <c r="J582">
        <v>0</v>
      </c>
      <c r="K582">
        <v>2666</v>
      </c>
      <c r="L582">
        <v>41751</v>
      </c>
      <c r="M582">
        <v>16656</v>
      </c>
      <c r="N582">
        <v>3411</v>
      </c>
      <c r="O582">
        <v>2453</v>
      </c>
      <c r="P582">
        <v>15065</v>
      </c>
      <c r="Q582">
        <v>10088</v>
      </c>
      <c r="R582">
        <v>15778</v>
      </c>
      <c r="S582">
        <v>4216</v>
      </c>
      <c r="T582">
        <v>30917</v>
      </c>
      <c r="U582">
        <v>43752</v>
      </c>
      <c r="V582">
        <v>30403</v>
      </c>
      <c r="W582">
        <v>8713</v>
      </c>
      <c r="X582">
        <v>8713</v>
      </c>
      <c r="Y582">
        <v>912</v>
      </c>
      <c r="Z582">
        <v>390</v>
      </c>
      <c r="AA582">
        <v>5791</v>
      </c>
      <c r="AB582">
        <v>4368</v>
      </c>
      <c r="AC582">
        <v>227348</v>
      </c>
      <c r="AD582">
        <v>191636</v>
      </c>
      <c r="AE582">
        <v>418984</v>
      </c>
      <c r="AF582">
        <v>0.75086192468619251</v>
      </c>
      <c r="AG582" t="s">
        <v>569</v>
      </c>
      <c r="AH582">
        <v>20067</v>
      </c>
      <c r="AI582" t="s">
        <v>584</v>
      </c>
      <c r="AJ582">
        <v>5</v>
      </c>
    </row>
    <row r="583" spans="1:36" x14ac:dyDescent="0.35">
      <c r="A583" t="s">
        <v>243</v>
      </c>
      <c r="B583" t="s">
        <v>92</v>
      </c>
      <c r="C583" t="s">
        <v>27</v>
      </c>
      <c r="D583" t="s">
        <v>55</v>
      </c>
      <c r="E583">
        <v>17499</v>
      </c>
      <c r="F583">
        <v>28549</v>
      </c>
      <c r="G583">
        <v>90136</v>
      </c>
      <c r="H583">
        <v>12291</v>
      </c>
      <c r="I583">
        <v>24466</v>
      </c>
      <c r="J583">
        <v>0</v>
      </c>
      <c r="K583">
        <v>2666</v>
      </c>
      <c r="L583">
        <v>41751</v>
      </c>
      <c r="M583">
        <v>16656</v>
      </c>
      <c r="N583">
        <v>3411</v>
      </c>
      <c r="O583">
        <v>2453</v>
      </c>
      <c r="P583">
        <v>15065</v>
      </c>
      <c r="Q583">
        <v>10088</v>
      </c>
      <c r="R583">
        <v>15778</v>
      </c>
      <c r="S583">
        <v>4216</v>
      </c>
      <c r="T583">
        <v>30917</v>
      </c>
      <c r="U583">
        <v>43752</v>
      </c>
      <c r="V583">
        <v>30403</v>
      </c>
      <c r="W583">
        <v>8713</v>
      </c>
      <c r="X583">
        <v>8713</v>
      </c>
      <c r="Y583">
        <v>912</v>
      </c>
      <c r="Z583">
        <v>390</v>
      </c>
      <c r="AA583">
        <v>5791</v>
      </c>
      <c r="AB583">
        <v>4368</v>
      </c>
      <c r="AC583">
        <v>227348</v>
      </c>
      <c r="AD583">
        <v>191636</v>
      </c>
      <c r="AE583">
        <v>418984</v>
      </c>
      <c r="AF583">
        <v>0.75086192468619251</v>
      </c>
      <c r="AG583" t="s">
        <v>570</v>
      </c>
      <c r="AH583">
        <v>17518</v>
      </c>
      <c r="AI583" t="s">
        <v>585</v>
      </c>
      <c r="AJ583">
        <v>6</v>
      </c>
    </row>
    <row r="584" spans="1:36" x14ac:dyDescent="0.35">
      <c r="A584" t="s">
        <v>243</v>
      </c>
      <c r="B584" t="s">
        <v>92</v>
      </c>
      <c r="C584" t="s">
        <v>27</v>
      </c>
      <c r="D584" t="s">
        <v>55</v>
      </c>
      <c r="E584">
        <v>17499</v>
      </c>
      <c r="F584">
        <v>28549</v>
      </c>
      <c r="G584">
        <v>90136</v>
      </c>
      <c r="H584">
        <v>12291</v>
      </c>
      <c r="I584">
        <v>24466</v>
      </c>
      <c r="J584">
        <v>0</v>
      </c>
      <c r="K584">
        <v>2666</v>
      </c>
      <c r="L584">
        <v>41751</v>
      </c>
      <c r="M584">
        <v>16656</v>
      </c>
      <c r="N584">
        <v>3411</v>
      </c>
      <c r="O584">
        <v>2453</v>
      </c>
      <c r="P584">
        <v>15065</v>
      </c>
      <c r="Q584">
        <v>10088</v>
      </c>
      <c r="R584">
        <v>15778</v>
      </c>
      <c r="S584">
        <v>4216</v>
      </c>
      <c r="T584">
        <v>30917</v>
      </c>
      <c r="U584">
        <v>43752</v>
      </c>
      <c r="V584">
        <v>30403</v>
      </c>
      <c r="W584">
        <v>8713</v>
      </c>
      <c r="X584">
        <v>8713</v>
      </c>
      <c r="Y584">
        <v>912</v>
      </c>
      <c r="Z584">
        <v>390</v>
      </c>
      <c r="AA584">
        <v>5791</v>
      </c>
      <c r="AB584">
        <v>4368</v>
      </c>
      <c r="AC584">
        <v>227348</v>
      </c>
      <c r="AD584">
        <v>191636</v>
      </c>
      <c r="AE584">
        <v>418984</v>
      </c>
      <c r="AF584">
        <v>0.75086192468619251</v>
      </c>
      <c r="AG584" t="s">
        <v>571</v>
      </c>
      <c r="AH584">
        <v>25866</v>
      </c>
      <c r="AI584" t="s">
        <v>586</v>
      </c>
      <c r="AJ584">
        <v>7</v>
      </c>
    </row>
    <row r="585" spans="1:36" x14ac:dyDescent="0.35">
      <c r="A585" t="s">
        <v>243</v>
      </c>
      <c r="B585" t="s">
        <v>92</v>
      </c>
      <c r="C585" t="s">
        <v>27</v>
      </c>
      <c r="D585" t="s">
        <v>55</v>
      </c>
      <c r="E585">
        <v>17499</v>
      </c>
      <c r="F585">
        <v>28549</v>
      </c>
      <c r="G585">
        <v>90136</v>
      </c>
      <c r="H585">
        <v>12291</v>
      </c>
      <c r="I585">
        <v>24466</v>
      </c>
      <c r="J585">
        <v>0</v>
      </c>
      <c r="K585">
        <v>2666</v>
      </c>
      <c r="L585">
        <v>41751</v>
      </c>
      <c r="M585">
        <v>16656</v>
      </c>
      <c r="N585">
        <v>3411</v>
      </c>
      <c r="O585">
        <v>2453</v>
      </c>
      <c r="P585">
        <v>15065</v>
      </c>
      <c r="Q585">
        <v>10088</v>
      </c>
      <c r="R585">
        <v>15778</v>
      </c>
      <c r="S585">
        <v>4216</v>
      </c>
      <c r="T585">
        <v>30917</v>
      </c>
      <c r="U585">
        <v>43752</v>
      </c>
      <c r="V585">
        <v>30403</v>
      </c>
      <c r="W585">
        <v>8713</v>
      </c>
      <c r="X585">
        <v>8713</v>
      </c>
      <c r="Y585">
        <v>912</v>
      </c>
      <c r="Z585">
        <v>390</v>
      </c>
      <c r="AA585">
        <v>5791</v>
      </c>
      <c r="AB585">
        <v>4368</v>
      </c>
      <c r="AC585">
        <v>227348</v>
      </c>
      <c r="AD585">
        <v>191636</v>
      </c>
      <c r="AE585">
        <v>418984</v>
      </c>
      <c r="AF585">
        <v>0.75086192468619251</v>
      </c>
      <c r="AG585" t="s">
        <v>572</v>
      </c>
      <c r="AH585">
        <v>35133</v>
      </c>
      <c r="AI585" t="s">
        <v>587</v>
      </c>
      <c r="AJ585">
        <v>8</v>
      </c>
    </row>
    <row r="586" spans="1:36" x14ac:dyDescent="0.35">
      <c r="A586" t="s">
        <v>243</v>
      </c>
      <c r="B586" t="s">
        <v>92</v>
      </c>
      <c r="C586" t="s">
        <v>27</v>
      </c>
      <c r="D586" t="s">
        <v>55</v>
      </c>
      <c r="E586">
        <v>17499</v>
      </c>
      <c r="F586">
        <v>28549</v>
      </c>
      <c r="G586">
        <v>90136</v>
      </c>
      <c r="H586">
        <v>12291</v>
      </c>
      <c r="I586">
        <v>24466</v>
      </c>
      <c r="J586">
        <v>0</v>
      </c>
      <c r="K586">
        <v>2666</v>
      </c>
      <c r="L586">
        <v>41751</v>
      </c>
      <c r="M586">
        <v>16656</v>
      </c>
      <c r="N586">
        <v>3411</v>
      </c>
      <c r="O586">
        <v>2453</v>
      </c>
      <c r="P586">
        <v>15065</v>
      </c>
      <c r="Q586">
        <v>10088</v>
      </c>
      <c r="R586">
        <v>15778</v>
      </c>
      <c r="S586">
        <v>4216</v>
      </c>
      <c r="T586">
        <v>30917</v>
      </c>
      <c r="U586">
        <v>43752</v>
      </c>
      <c r="V586">
        <v>30403</v>
      </c>
      <c r="W586">
        <v>8713</v>
      </c>
      <c r="X586">
        <v>8713</v>
      </c>
      <c r="Y586">
        <v>912</v>
      </c>
      <c r="Z586">
        <v>390</v>
      </c>
      <c r="AA586">
        <v>5791</v>
      </c>
      <c r="AB586">
        <v>4368</v>
      </c>
      <c r="AC586">
        <v>227348</v>
      </c>
      <c r="AD586">
        <v>191636</v>
      </c>
      <c r="AE586">
        <v>418984</v>
      </c>
      <c r="AF586">
        <v>0.75086192468619251</v>
      </c>
      <c r="AG586" t="s">
        <v>573</v>
      </c>
      <c r="AH586">
        <v>74155</v>
      </c>
      <c r="AI586" t="s">
        <v>588</v>
      </c>
      <c r="AJ586">
        <v>9</v>
      </c>
    </row>
    <row r="587" spans="1:36" x14ac:dyDescent="0.35">
      <c r="A587" t="s">
        <v>243</v>
      </c>
      <c r="B587" t="s">
        <v>92</v>
      </c>
      <c r="C587" t="s">
        <v>27</v>
      </c>
      <c r="D587" t="s">
        <v>55</v>
      </c>
      <c r="E587">
        <v>17499</v>
      </c>
      <c r="F587">
        <v>28549</v>
      </c>
      <c r="G587">
        <v>90136</v>
      </c>
      <c r="H587">
        <v>12291</v>
      </c>
      <c r="I587">
        <v>24466</v>
      </c>
      <c r="J587">
        <v>0</v>
      </c>
      <c r="K587">
        <v>2666</v>
      </c>
      <c r="L587">
        <v>41751</v>
      </c>
      <c r="M587">
        <v>16656</v>
      </c>
      <c r="N587">
        <v>3411</v>
      </c>
      <c r="O587">
        <v>2453</v>
      </c>
      <c r="P587">
        <v>15065</v>
      </c>
      <c r="Q587">
        <v>10088</v>
      </c>
      <c r="R587">
        <v>15778</v>
      </c>
      <c r="S587">
        <v>4216</v>
      </c>
      <c r="T587">
        <v>30917</v>
      </c>
      <c r="U587">
        <v>43752</v>
      </c>
      <c r="V587">
        <v>30403</v>
      </c>
      <c r="W587">
        <v>8713</v>
      </c>
      <c r="X587">
        <v>8713</v>
      </c>
      <c r="Y587">
        <v>912</v>
      </c>
      <c r="Z587">
        <v>390</v>
      </c>
      <c r="AA587">
        <v>5791</v>
      </c>
      <c r="AB587">
        <v>4368</v>
      </c>
      <c r="AC587">
        <v>227348</v>
      </c>
      <c r="AD587">
        <v>191636</v>
      </c>
      <c r="AE587">
        <v>418984</v>
      </c>
      <c r="AF587">
        <v>0.75086192468619251</v>
      </c>
      <c r="AG587" t="s">
        <v>574</v>
      </c>
      <c r="AH587">
        <v>17426</v>
      </c>
      <c r="AI587" t="s">
        <v>589</v>
      </c>
      <c r="AJ587">
        <v>10</v>
      </c>
    </row>
    <row r="588" spans="1:36" x14ac:dyDescent="0.35">
      <c r="A588" t="s">
        <v>243</v>
      </c>
      <c r="B588" t="s">
        <v>92</v>
      </c>
      <c r="C588" t="s">
        <v>27</v>
      </c>
      <c r="D588" t="s">
        <v>55</v>
      </c>
      <c r="E588">
        <v>17499</v>
      </c>
      <c r="F588">
        <v>28549</v>
      </c>
      <c r="G588">
        <v>90136</v>
      </c>
      <c r="H588">
        <v>12291</v>
      </c>
      <c r="I588">
        <v>24466</v>
      </c>
      <c r="J588">
        <v>0</v>
      </c>
      <c r="K588">
        <v>2666</v>
      </c>
      <c r="L588">
        <v>41751</v>
      </c>
      <c r="M588">
        <v>16656</v>
      </c>
      <c r="N588">
        <v>3411</v>
      </c>
      <c r="O588">
        <v>2453</v>
      </c>
      <c r="P588">
        <v>15065</v>
      </c>
      <c r="Q588">
        <v>10088</v>
      </c>
      <c r="R588">
        <v>15778</v>
      </c>
      <c r="S588">
        <v>4216</v>
      </c>
      <c r="T588">
        <v>30917</v>
      </c>
      <c r="U588">
        <v>43752</v>
      </c>
      <c r="V588">
        <v>30403</v>
      </c>
      <c r="W588">
        <v>8713</v>
      </c>
      <c r="X588">
        <v>8713</v>
      </c>
      <c r="Y588">
        <v>912</v>
      </c>
      <c r="Z588">
        <v>390</v>
      </c>
      <c r="AA588">
        <v>5791</v>
      </c>
      <c r="AB588">
        <v>4368</v>
      </c>
      <c r="AC588">
        <v>227348</v>
      </c>
      <c r="AD588">
        <v>191636</v>
      </c>
      <c r="AE588">
        <v>418984</v>
      </c>
      <c r="AF588">
        <v>0.75086192468619251</v>
      </c>
      <c r="AG588" t="s">
        <v>575</v>
      </c>
      <c r="AH588">
        <v>1302</v>
      </c>
      <c r="AI588" t="s">
        <v>590</v>
      </c>
      <c r="AJ588">
        <v>11</v>
      </c>
    </row>
    <row r="589" spans="1:36" x14ac:dyDescent="0.35">
      <c r="A589" t="s">
        <v>243</v>
      </c>
      <c r="B589" t="s">
        <v>92</v>
      </c>
      <c r="C589" t="s">
        <v>27</v>
      </c>
      <c r="D589" t="s">
        <v>55</v>
      </c>
      <c r="E589">
        <v>17499</v>
      </c>
      <c r="F589">
        <v>28549</v>
      </c>
      <c r="G589">
        <v>90136</v>
      </c>
      <c r="H589">
        <v>12291</v>
      </c>
      <c r="I589">
        <v>24466</v>
      </c>
      <c r="J589">
        <v>0</v>
      </c>
      <c r="K589">
        <v>2666</v>
      </c>
      <c r="L589">
        <v>41751</v>
      </c>
      <c r="M589">
        <v>16656</v>
      </c>
      <c r="N589">
        <v>3411</v>
      </c>
      <c r="O589">
        <v>2453</v>
      </c>
      <c r="P589">
        <v>15065</v>
      </c>
      <c r="Q589">
        <v>10088</v>
      </c>
      <c r="R589">
        <v>15778</v>
      </c>
      <c r="S589">
        <v>4216</v>
      </c>
      <c r="T589">
        <v>30917</v>
      </c>
      <c r="U589">
        <v>43752</v>
      </c>
      <c r="V589">
        <v>30403</v>
      </c>
      <c r="W589">
        <v>8713</v>
      </c>
      <c r="X589">
        <v>8713</v>
      </c>
      <c r="Y589">
        <v>912</v>
      </c>
      <c r="Z589">
        <v>390</v>
      </c>
      <c r="AA589">
        <v>5791</v>
      </c>
      <c r="AB589">
        <v>4368</v>
      </c>
      <c r="AC589">
        <v>227348</v>
      </c>
      <c r="AD589">
        <v>191636</v>
      </c>
      <c r="AE589">
        <v>418984</v>
      </c>
      <c r="AF589">
        <v>0.75086192468619251</v>
      </c>
      <c r="AG589" t="s">
        <v>576</v>
      </c>
      <c r="AH589">
        <v>10159</v>
      </c>
      <c r="AI589" t="s">
        <v>591</v>
      </c>
      <c r="AJ589">
        <v>12</v>
      </c>
    </row>
    <row r="590" spans="1:36" x14ac:dyDescent="0.35">
      <c r="A590" t="s">
        <v>244</v>
      </c>
      <c r="B590" t="s">
        <v>92</v>
      </c>
      <c r="C590" t="s">
        <v>17</v>
      </c>
      <c r="D590" t="s">
        <v>55</v>
      </c>
      <c r="E590">
        <v>2651</v>
      </c>
      <c r="F590">
        <v>21447</v>
      </c>
      <c r="G590">
        <v>15499</v>
      </c>
      <c r="H590">
        <v>0</v>
      </c>
      <c r="I590">
        <v>16856</v>
      </c>
      <c r="J590">
        <v>1666</v>
      </c>
      <c r="K590">
        <v>9911</v>
      </c>
      <c r="L590">
        <v>3853</v>
      </c>
      <c r="M590">
        <v>11067</v>
      </c>
      <c r="N590">
        <v>37049</v>
      </c>
      <c r="O590">
        <v>38115</v>
      </c>
      <c r="P590">
        <v>9528</v>
      </c>
      <c r="Q590">
        <v>3356</v>
      </c>
      <c r="R590">
        <v>5248</v>
      </c>
      <c r="S590">
        <v>3177</v>
      </c>
      <c r="T590">
        <v>5409</v>
      </c>
      <c r="U590">
        <v>48089</v>
      </c>
      <c r="V590">
        <v>10555</v>
      </c>
      <c r="W590">
        <v>10111</v>
      </c>
      <c r="X590">
        <v>19625</v>
      </c>
      <c r="Y590">
        <v>3221</v>
      </c>
      <c r="Z590">
        <v>5036</v>
      </c>
      <c r="AA590">
        <v>2403</v>
      </c>
      <c r="AB590">
        <v>1411</v>
      </c>
      <c r="AC590">
        <v>164456</v>
      </c>
      <c r="AD590">
        <v>120827</v>
      </c>
      <c r="AE590">
        <v>285283</v>
      </c>
      <c r="AF590">
        <v>0.10490839176656865</v>
      </c>
      <c r="AG590" t="s">
        <v>565</v>
      </c>
      <c r="AH590">
        <v>24098</v>
      </c>
      <c r="AI590" t="s">
        <v>580</v>
      </c>
      <c r="AJ590">
        <v>1</v>
      </c>
    </row>
    <row r="591" spans="1:36" x14ac:dyDescent="0.35">
      <c r="A591" t="s">
        <v>244</v>
      </c>
      <c r="B591" t="s">
        <v>92</v>
      </c>
      <c r="C591" t="s">
        <v>17</v>
      </c>
      <c r="D591" t="s">
        <v>55</v>
      </c>
      <c r="E591">
        <v>2651</v>
      </c>
      <c r="F591">
        <v>21447</v>
      </c>
      <c r="G591">
        <v>15499</v>
      </c>
      <c r="H591">
        <v>0</v>
      </c>
      <c r="I591">
        <v>16856</v>
      </c>
      <c r="J591">
        <v>1666</v>
      </c>
      <c r="K591">
        <v>9911</v>
      </c>
      <c r="L591">
        <v>3853</v>
      </c>
      <c r="M591">
        <v>11067</v>
      </c>
      <c r="N591">
        <v>37049</v>
      </c>
      <c r="O591">
        <v>38115</v>
      </c>
      <c r="P591">
        <v>9528</v>
      </c>
      <c r="Q591">
        <v>3356</v>
      </c>
      <c r="R591">
        <v>5248</v>
      </c>
      <c r="S591">
        <v>3177</v>
      </c>
      <c r="T591">
        <v>5409</v>
      </c>
      <c r="U591">
        <v>48089</v>
      </c>
      <c r="V591">
        <v>10555</v>
      </c>
      <c r="W591">
        <v>10111</v>
      </c>
      <c r="X591">
        <v>19625</v>
      </c>
      <c r="Y591">
        <v>3221</v>
      </c>
      <c r="Z591">
        <v>5036</v>
      </c>
      <c r="AA591">
        <v>2403</v>
      </c>
      <c r="AB591">
        <v>1411</v>
      </c>
      <c r="AC591">
        <v>164456</v>
      </c>
      <c r="AD591">
        <v>120827</v>
      </c>
      <c r="AE591">
        <v>285283</v>
      </c>
      <c r="AF591">
        <v>0.10490839176656865</v>
      </c>
      <c r="AG591" t="s">
        <v>566</v>
      </c>
      <c r="AH591">
        <v>15499</v>
      </c>
      <c r="AI591" t="s">
        <v>581</v>
      </c>
      <c r="AJ591">
        <v>2</v>
      </c>
    </row>
    <row r="592" spans="1:36" x14ac:dyDescent="0.35">
      <c r="A592" t="s">
        <v>244</v>
      </c>
      <c r="B592" t="s">
        <v>92</v>
      </c>
      <c r="C592" t="s">
        <v>17</v>
      </c>
      <c r="D592" t="s">
        <v>55</v>
      </c>
      <c r="E592">
        <v>2651</v>
      </c>
      <c r="F592">
        <v>21447</v>
      </c>
      <c r="G592">
        <v>15499</v>
      </c>
      <c r="H592">
        <v>0</v>
      </c>
      <c r="I592">
        <v>16856</v>
      </c>
      <c r="J592">
        <v>1666</v>
      </c>
      <c r="K592">
        <v>9911</v>
      </c>
      <c r="L592">
        <v>3853</v>
      </c>
      <c r="M592">
        <v>11067</v>
      </c>
      <c r="N592">
        <v>37049</v>
      </c>
      <c r="O592">
        <v>38115</v>
      </c>
      <c r="P592">
        <v>9528</v>
      </c>
      <c r="Q592">
        <v>3356</v>
      </c>
      <c r="R592">
        <v>5248</v>
      </c>
      <c r="S592">
        <v>3177</v>
      </c>
      <c r="T592">
        <v>5409</v>
      </c>
      <c r="U592">
        <v>48089</v>
      </c>
      <c r="V592">
        <v>10555</v>
      </c>
      <c r="W592">
        <v>10111</v>
      </c>
      <c r="X592">
        <v>19625</v>
      </c>
      <c r="Y592">
        <v>3221</v>
      </c>
      <c r="Z592">
        <v>5036</v>
      </c>
      <c r="AA592">
        <v>2403</v>
      </c>
      <c r="AB592">
        <v>1411</v>
      </c>
      <c r="AC592">
        <v>164456</v>
      </c>
      <c r="AD592">
        <v>120827</v>
      </c>
      <c r="AE592">
        <v>285283</v>
      </c>
      <c r="AF592">
        <v>0.10490839176656865</v>
      </c>
      <c r="AG592" t="s">
        <v>567</v>
      </c>
      <c r="AH592">
        <v>18522</v>
      </c>
      <c r="AI592" t="s">
        <v>582</v>
      </c>
      <c r="AJ592">
        <v>3</v>
      </c>
    </row>
    <row r="593" spans="1:36" x14ac:dyDescent="0.35">
      <c r="A593" t="s">
        <v>244</v>
      </c>
      <c r="B593" t="s">
        <v>92</v>
      </c>
      <c r="C593" t="s">
        <v>17</v>
      </c>
      <c r="D593" t="s">
        <v>55</v>
      </c>
      <c r="E593">
        <v>2651</v>
      </c>
      <c r="F593">
        <v>21447</v>
      </c>
      <c r="G593">
        <v>15499</v>
      </c>
      <c r="H593">
        <v>0</v>
      </c>
      <c r="I593">
        <v>16856</v>
      </c>
      <c r="J593">
        <v>1666</v>
      </c>
      <c r="K593">
        <v>9911</v>
      </c>
      <c r="L593">
        <v>3853</v>
      </c>
      <c r="M593">
        <v>11067</v>
      </c>
      <c r="N593">
        <v>37049</v>
      </c>
      <c r="O593">
        <v>38115</v>
      </c>
      <c r="P593">
        <v>9528</v>
      </c>
      <c r="Q593">
        <v>3356</v>
      </c>
      <c r="R593">
        <v>5248</v>
      </c>
      <c r="S593">
        <v>3177</v>
      </c>
      <c r="T593">
        <v>5409</v>
      </c>
      <c r="U593">
        <v>48089</v>
      </c>
      <c r="V593">
        <v>10555</v>
      </c>
      <c r="W593">
        <v>10111</v>
      </c>
      <c r="X593">
        <v>19625</v>
      </c>
      <c r="Y593">
        <v>3221</v>
      </c>
      <c r="Z593">
        <v>5036</v>
      </c>
      <c r="AA593">
        <v>2403</v>
      </c>
      <c r="AB593">
        <v>1411</v>
      </c>
      <c r="AC593">
        <v>164456</v>
      </c>
      <c r="AD593">
        <v>120827</v>
      </c>
      <c r="AE593">
        <v>285283</v>
      </c>
      <c r="AF593">
        <v>0.10490839176656865</v>
      </c>
      <c r="AG593" t="s">
        <v>568</v>
      </c>
      <c r="AH593">
        <v>13764</v>
      </c>
      <c r="AI593" t="s">
        <v>583</v>
      </c>
      <c r="AJ593">
        <v>4</v>
      </c>
    </row>
    <row r="594" spans="1:36" x14ac:dyDescent="0.35">
      <c r="A594" t="s">
        <v>244</v>
      </c>
      <c r="B594" t="s">
        <v>92</v>
      </c>
      <c r="C594" t="s">
        <v>17</v>
      </c>
      <c r="D594" t="s">
        <v>55</v>
      </c>
      <c r="E594">
        <v>2651</v>
      </c>
      <c r="F594">
        <v>21447</v>
      </c>
      <c r="G594">
        <v>15499</v>
      </c>
      <c r="H594">
        <v>0</v>
      </c>
      <c r="I594">
        <v>16856</v>
      </c>
      <c r="J594">
        <v>1666</v>
      </c>
      <c r="K594">
        <v>9911</v>
      </c>
      <c r="L594">
        <v>3853</v>
      </c>
      <c r="M594">
        <v>11067</v>
      </c>
      <c r="N594">
        <v>37049</v>
      </c>
      <c r="O594">
        <v>38115</v>
      </c>
      <c r="P594">
        <v>9528</v>
      </c>
      <c r="Q594">
        <v>3356</v>
      </c>
      <c r="R594">
        <v>5248</v>
      </c>
      <c r="S594">
        <v>3177</v>
      </c>
      <c r="T594">
        <v>5409</v>
      </c>
      <c r="U594">
        <v>48089</v>
      </c>
      <c r="V594">
        <v>10555</v>
      </c>
      <c r="W594">
        <v>10111</v>
      </c>
      <c r="X594">
        <v>19625</v>
      </c>
      <c r="Y594">
        <v>3221</v>
      </c>
      <c r="Z594">
        <v>5036</v>
      </c>
      <c r="AA594">
        <v>2403</v>
      </c>
      <c r="AB594">
        <v>1411</v>
      </c>
      <c r="AC594">
        <v>164456</v>
      </c>
      <c r="AD594">
        <v>120827</v>
      </c>
      <c r="AE594">
        <v>285283</v>
      </c>
      <c r="AF594">
        <v>0.10490839176656865</v>
      </c>
      <c r="AG594" t="s">
        <v>569</v>
      </c>
      <c r="AH594">
        <v>48116</v>
      </c>
      <c r="AI594" t="s">
        <v>584</v>
      </c>
      <c r="AJ594">
        <v>5</v>
      </c>
    </row>
    <row r="595" spans="1:36" x14ac:dyDescent="0.35">
      <c r="A595" t="s">
        <v>244</v>
      </c>
      <c r="B595" t="s">
        <v>92</v>
      </c>
      <c r="C595" t="s">
        <v>17</v>
      </c>
      <c r="D595" t="s">
        <v>55</v>
      </c>
      <c r="E595">
        <v>2651</v>
      </c>
      <c r="F595">
        <v>21447</v>
      </c>
      <c r="G595">
        <v>15499</v>
      </c>
      <c r="H595">
        <v>0</v>
      </c>
      <c r="I595">
        <v>16856</v>
      </c>
      <c r="J595">
        <v>1666</v>
      </c>
      <c r="K595">
        <v>9911</v>
      </c>
      <c r="L595">
        <v>3853</v>
      </c>
      <c r="M595">
        <v>11067</v>
      </c>
      <c r="N595">
        <v>37049</v>
      </c>
      <c r="O595">
        <v>38115</v>
      </c>
      <c r="P595">
        <v>9528</v>
      </c>
      <c r="Q595">
        <v>3356</v>
      </c>
      <c r="R595">
        <v>5248</v>
      </c>
      <c r="S595">
        <v>3177</v>
      </c>
      <c r="T595">
        <v>5409</v>
      </c>
      <c r="U595">
        <v>48089</v>
      </c>
      <c r="V595">
        <v>10555</v>
      </c>
      <c r="W595">
        <v>10111</v>
      </c>
      <c r="X595">
        <v>19625</v>
      </c>
      <c r="Y595">
        <v>3221</v>
      </c>
      <c r="Z595">
        <v>5036</v>
      </c>
      <c r="AA595">
        <v>2403</v>
      </c>
      <c r="AB595">
        <v>1411</v>
      </c>
      <c r="AC595">
        <v>164456</v>
      </c>
      <c r="AD595">
        <v>120827</v>
      </c>
      <c r="AE595">
        <v>285283</v>
      </c>
      <c r="AF595">
        <v>0.10490839176656865</v>
      </c>
      <c r="AG595" t="s">
        <v>570</v>
      </c>
      <c r="AH595">
        <v>47643</v>
      </c>
      <c r="AI595" t="s">
        <v>585</v>
      </c>
      <c r="AJ595">
        <v>6</v>
      </c>
    </row>
    <row r="596" spans="1:36" x14ac:dyDescent="0.35">
      <c r="A596" t="s">
        <v>244</v>
      </c>
      <c r="B596" t="s">
        <v>92</v>
      </c>
      <c r="C596" t="s">
        <v>17</v>
      </c>
      <c r="D596" t="s">
        <v>55</v>
      </c>
      <c r="E596">
        <v>2651</v>
      </c>
      <c r="F596">
        <v>21447</v>
      </c>
      <c r="G596">
        <v>15499</v>
      </c>
      <c r="H596">
        <v>0</v>
      </c>
      <c r="I596">
        <v>16856</v>
      </c>
      <c r="J596">
        <v>1666</v>
      </c>
      <c r="K596">
        <v>9911</v>
      </c>
      <c r="L596">
        <v>3853</v>
      </c>
      <c r="M596">
        <v>11067</v>
      </c>
      <c r="N596">
        <v>37049</v>
      </c>
      <c r="O596">
        <v>38115</v>
      </c>
      <c r="P596">
        <v>9528</v>
      </c>
      <c r="Q596">
        <v>3356</v>
      </c>
      <c r="R596">
        <v>5248</v>
      </c>
      <c r="S596">
        <v>3177</v>
      </c>
      <c r="T596">
        <v>5409</v>
      </c>
      <c r="U596">
        <v>48089</v>
      </c>
      <c r="V596">
        <v>10555</v>
      </c>
      <c r="W596">
        <v>10111</v>
      </c>
      <c r="X596">
        <v>19625</v>
      </c>
      <c r="Y596">
        <v>3221</v>
      </c>
      <c r="Z596">
        <v>5036</v>
      </c>
      <c r="AA596">
        <v>2403</v>
      </c>
      <c r="AB596">
        <v>1411</v>
      </c>
      <c r="AC596">
        <v>164456</v>
      </c>
      <c r="AD596">
        <v>120827</v>
      </c>
      <c r="AE596">
        <v>285283</v>
      </c>
      <c r="AF596">
        <v>0.10490839176656865</v>
      </c>
      <c r="AG596" t="s">
        <v>571</v>
      </c>
      <c r="AH596">
        <v>8604</v>
      </c>
      <c r="AI596" t="s">
        <v>586</v>
      </c>
      <c r="AJ596">
        <v>7</v>
      </c>
    </row>
    <row r="597" spans="1:36" x14ac:dyDescent="0.35">
      <c r="A597" t="s">
        <v>244</v>
      </c>
      <c r="B597" t="s">
        <v>92</v>
      </c>
      <c r="C597" t="s">
        <v>17</v>
      </c>
      <c r="D597" t="s">
        <v>55</v>
      </c>
      <c r="E597">
        <v>2651</v>
      </c>
      <c r="F597">
        <v>21447</v>
      </c>
      <c r="G597">
        <v>15499</v>
      </c>
      <c r="H597">
        <v>0</v>
      </c>
      <c r="I597">
        <v>16856</v>
      </c>
      <c r="J597">
        <v>1666</v>
      </c>
      <c r="K597">
        <v>9911</v>
      </c>
      <c r="L597">
        <v>3853</v>
      </c>
      <c r="M597">
        <v>11067</v>
      </c>
      <c r="N597">
        <v>37049</v>
      </c>
      <c r="O597">
        <v>38115</v>
      </c>
      <c r="P597">
        <v>9528</v>
      </c>
      <c r="Q597">
        <v>3356</v>
      </c>
      <c r="R597">
        <v>5248</v>
      </c>
      <c r="S597">
        <v>3177</v>
      </c>
      <c r="T597">
        <v>5409</v>
      </c>
      <c r="U597">
        <v>48089</v>
      </c>
      <c r="V597">
        <v>10555</v>
      </c>
      <c r="W597">
        <v>10111</v>
      </c>
      <c r="X597">
        <v>19625</v>
      </c>
      <c r="Y597">
        <v>3221</v>
      </c>
      <c r="Z597">
        <v>5036</v>
      </c>
      <c r="AA597">
        <v>2403</v>
      </c>
      <c r="AB597">
        <v>1411</v>
      </c>
      <c r="AC597">
        <v>164456</v>
      </c>
      <c r="AD597">
        <v>120827</v>
      </c>
      <c r="AE597">
        <v>285283</v>
      </c>
      <c r="AF597">
        <v>0.10490839176656865</v>
      </c>
      <c r="AG597" t="s">
        <v>572</v>
      </c>
      <c r="AH597">
        <v>8586</v>
      </c>
      <c r="AI597" t="s">
        <v>587</v>
      </c>
      <c r="AJ597">
        <v>8</v>
      </c>
    </row>
    <row r="598" spans="1:36" x14ac:dyDescent="0.35">
      <c r="A598" t="s">
        <v>244</v>
      </c>
      <c r="B598" t="s">
        <v>92</v>
      </c>
      <c r="C598" t="s">
        <v>17</v>
      </c>
      <c r="D598" t="s">
        <v>55</v>
      </c>
      <c r="E598">
        <v>2651</v>
      </c>
      <c r="F598">
        <v>21447</v>
      </c>
      <c r="G598">
        <v>15499</v>
      </c>
      <c r="H598">
        <v>0</v>
      </c>
      <c r="I598">
        <v>16856</v>
      </c>
      <c r="J598">
        <v>1666</v>
      </c>
      <c r="K598">
        <v>9911</v>
      </c>
      <c r="L598">
        <v>3853</v>
      </c>
      <c r="M598">
        <v>11067</v>
      </c>
      <c r="N598">
        <v>37049</v>
      </c>
      <c r="O598">
        <v>38115</v>
      </c>
      <c r="P598">
        <v>9528</v>
      </c>
      <c r="Q598">
        <v>3356</v>
      </c>
      <c r="R598">
        <v>5248</v>
      </c>
      <c r="S598">
        <v>3177</v>
      </c>
      <c r="T598">
        <v>5409</v>
      </c>
      <c r="U598">
        <v>48089</v>
      </c>
      <c r="V598">
        <v>10555</v>
      </c>
      <c r="W598">
        <v>10111</v>
      </c>
      <c r="X598">
        <v>19625</v>
      </c>
      <c r="Y598">
        <v>3221</v>
      </c>
      <c r="Z598">
        <v>5036</v>
      </c>
      <c r="AA598">
        <v>2403</v>
      </c>
      <c r="AB598">
        <v>1411</v>
      </c>
      <c r="AC598">
        <v>164456</v>
      </c>
      <c r="AD598">
        <v>120827</v>
      </c>
      <c r="AE598">
        <v>285283</v>
      </c>
      <c r="AF598">
        <v>0.10490839176656865</v>
      </c>
      <c r="AG598" t="s">
        <v>573</v>
      </c>
      <c r="AH598">
        <v>58644</v>
      </c>
      <c r="AI598" t="s">
        <v>588</v>
      </c>
      <c r="AJ598">
        <v>9</v>
      </c>
    </row>
    <row r="599" spans="1:36" x14ac:dyDescent="0.35">
      <c r="A599" t="s">
        <v>244</v>
      </c>
      <c r="B599" t="s">
        <v>92</v>
      </c>
      <c r="C599" t="s">
        <v>17</v>
      </c>
      <c r="D599" t="s">
        <v>55</v>
      </c>
      <c r="E599">
        <v>2651</v>
      </c>
      <c r="F599">
        <v>21447</v>
      </c>
      <c r="G599">
        <v>15499</v>
      </c>
      <c r="H599">
        <v>0</v>
      </c>
      <c r="I599">
        <v>16856</v>
      </c>
      <c r="J599">
        <v>1666</v>
      </c>
      <c r="K599">
        <v>9911</v>
      </c>
      <c r="L599">
        <v>3853</v>
      </c>
      <c r="M599">
        <v>11067</v>
      </c>
      <c r="N599">
        <v>37049</v>
      </c>
      <c r="O599">
        <v>38115</v>
      </c>
      <c r="P599">
        <v>9528</v>
      </c>
      <c r="Q599">
        <v>3356</v>
      </c>
      <c r="R599">
        <v>5248</v>
      </c>
      <c r="S599">
        <v>3177</v>
      </c>
      <c r="T599">
        <v>5409</v>
      </c>
      <c r="U599">
        <v>48089</v>
      </c>
      <c r="V599">
        <v>10555</v>
      </c>
      <c r="W599">
        <v>10111</v>
      </c>
      <c r="X599">
        <v>19625</v>
      </c>
      <c r="Y599">
        <v>3221</v>
      </c>
      <c r="Z599">
        <v>5036</v>
      </c>
      <c r="AA599">
        <v>2403</v>
      </c>
      <c r="AB599">
        <v>1411</v>
      </c>
      <c r="AC599">
        <v>164456</v>
      </c>
      <c r="AD599">
        <v>120827</v>
      </c>
      <c r="AE599">
        <v>285283</v>
      </c>
      <c r="AF599">
        <v>0.10490839176656865</v>
      </c>
      <c r="AG599" t="s">
        <v>574</v>
      </c>
      <c r="AH599">
        <v>29736</v>
      </c>
      <c r="AI599" t="s">
        <v>589</v>
      </c>
      <c r="AJ599">
        <v>10</v>
      </c>
    </row>
    <row r="600" spans="1:36" x14ac:dyDescent="0.35">
      <c r="A600" t="s">
        <v>244</v>
      </c>
      <c r="B600" t="s">
        <v>92</v>
      </c>
      <c r="C600" t="s">
        <v>17</v>
      </c>
      <c r="D600" t="s">
        <v>55</v>
      </c>
      <c r="E600">
        <v>2651</v>
      </c>
      <c r="F600">
        <v>21447</v>
      </c>
      <c r="G600">
        <v>15499</v>
      </c>
      <c r="H600">
        <v>0</v>
      </c>
      <c r="I600">
        <v>16856</v>
      </c>
      <c r="J600">
        <v>1666</v>
      </c>
      <c r="K600">
        <v>9911</v>
      </c>
      <c r="L600">
        <v>3853</v>
      </c>
      <c r="M600">
        <v>11067</v>
      </c>
      <c r="N600">
        <v>37049</v>
      </c>
      <c r="O600">
        <v>38115</v>
      </c>
      <c r="P600">
        <v>9528</v>
      </c>
      <c r="Q600">
        <v>3356</v>
      </c>
      <c r="R600">
        <v>5248</v>
      </c>
      <c r="S600">
        <v>3177</v>
      </c>
      <c r="T600">
        <v>5409</v>
      </c>
      <c r="U600">
        <v>48089</v>
      </c>
      <c r="V600">
        <v>10555</v>
      </c>
      <c r="W600">
        <v>10111</v>
      </c>
      <c r="X600">
        <v>19625</v>
      </c>
      <c r="Y600">
        <v>3221</v>
      </c>
      <c r="Z600">
        <v>5036</v>
      </c>
      <c r="AA600">
        <v>2403</v>
      </c>
      <c r="AB600">
        <v>1411</v>
      </c>
      <c r="AC600">
        <v>164456</v>
      </c>
      <c r="AD600">
        <v>120827</v>
      </c>
      <c r="AE600">
        <v>285283</v>
      </c>
      <c r="AF600">
        <v>0.10490839176656865</v>
      </c>
      <c r="AG600" t="s">
        <v>575</v>
      </c>
      <c r="AH600">
        <v>8257</v>
      </c>
      <c r="AI600" t="s">
        <v>590</v>
      </c>
      <c r="AJ600">
        <v>11</v>
      </c>
    </row>
    <row r="601" spans="1:36" x14ac:dyDescent="0.35">
      <c r="A601" t="s">
        <v>244</v>
      </c>
      <c r="B601" t="s">
        <v>92</v>
      </c>
      <c r="C601" t="s">
        <v>17</v>
      </c>
      <c r="D601" t="s">
        <v>55</v>
      </c>
      <c r="E601">
        <v>2651</v>
      </c>
      <c r="F601">
        <v>21447</v>
      </c>
      <c r="G601">
        <v>15499</v>
      </c>
      <c r="H601">
        <v>0</v>
      </c>
      <c r="I601">
        <v>16856</v>
      </c>
      <c r="J601">
        <v>1666</v>
      </c>
      <c r="K601">
        <v>9911</v>
      </c>
      <c r="L601">
        <v>3853</v>
      </c>
      <c r="M601">
        <v>11067</v>
      </c>
      <c r="N601">
        <v>37049</v>
      </c>
      <c r="O601">
        <v>38115</v>
      </c>
      <c r="P601">
        <v>9528</v>
      </c>
      <c r="Q601">
        <v>3356</v>
      </c>
      <c r="R601">
        <v>5248</v>
      </c>
      <c r="S601">
        <v>3177</v>
      </c>
      <c r="T601">
        <v>5409</v>
      </c>
      <c r="U601">
        <v>48089</v>
      </c>
      <c r="V601">
        <v>10555</v>
      </c>
      <c r="W601">
        <v>10111</v>
      </c>
      <c r="X601">
        <v>19625</v>
      </c>
      <c r="Y601">
        <v>3221</v>
      </c>
      <c r="Z601">
        <v>5036</v>
      </c>
      <c r="AA601">
        <v>2403</v>
      </c>
      <c r="AB601">
        <v>1411</v>
      </c>
      <c r="AC601">
        <v>164456</v>
      </c>
      <c r="AD601">
        <v>120827</v>
      </c>
      <c r="AE601">
        <v>285283</v>
      </c>
      <c r="AF601">
        <v>0.10490839176656865</v>
      </c>
      <c r="AG601" t="s">
        <v>576</v>
      </c>
      <c r="AH601">
        <v>3814</v>
      </c>
      <c r="AI601" t="s">
        <v>591</v>
      </c>
      <c r="AJ601">
        <v>12</v>
      </c>
    </row>
    <row r="602" spans="1:36" x14ac:dyDescent="0.35">
      <c r="A602" t="s">
        <v>245</v>
      </c>
      <c r="B602" t="s">
        <v>92</v>
      </c>
      <c r="C602" t="s">
        <v>28</v>
      </c>
      <c r="D602" t="s">
        <v>55</v>
      </c>
      <c r="E602">
        <v>13158</v>
      </c>
      <c r="F602">
        <v>13158</v>
      </c>
      <c r="G602">
        <v>4262</v>
      </c>
      <c r="H602">
        <v>5208</v>
      </c>
      <c r="I602">
        <v>25238</v>
      </c>
      <c r="J602">
        <v>1610</v>
      </c>
      <c r="K602">
        <v>11796</v>
      </c>
      <c r="L602">
        <v>10459</v>
      </c>
      <c r="M602">
        <v>195</v>
      </c>
      <c r="N602">
        <v>4669</v>
      </c>
      <c r="O602">
        <v>610</v>
      </c>
      <c r="P602">
        <v>7011</v>
      </c>
      <c r="Q602">
        <v>1772</v>
      </c>
      <c r="R602">
        <v>0</v>
      </c>
      <c r="S602">
        <v>5305</v>
      </c>
      <c r="T602">
        <v>35501</v>
      </c>
      <c r="U602">
        <v>5791</v>
      </c>
      <c r="V602">
        <v>3548</v>
      </c>
      <c r="W602">
        <v>33777</v>
      </c>
      <c r="X602">
        <v>5960</v>
      </c>
      <c r="Y602">
        <v>9222</v>
      </c>
      <c r="Z602">
        <v>2163</v>
      </c>
      <c r="AA602">
        <v>26478</v>
      </c>
      <c r="AB602">
        <v>12460</v>
      </c>
      <c r="AC602">
        <v>137604</v>
      </c>
      <c r="AD602">
        <v>101747</v>
      </c>
      <c r="AE602">
        <v>239351</v>
      </c>
      <c r="AF602">
        <v>0.19060230887179552</v>
      </c>
      <c r="AG602" t="s">
        <v>565</v>
      </c>
      <c r="AH602">
        <v>26316</v>
      </c>
      <c r="AI602" t="s">
        <v>580</v>
      </c>
      <c r="AJ602">
        <v>1</v>
      </c>
    </row>
    <row r="603" spans="1:36" x14ac:dyDescent="0.35">
      <c r="A603" t="s">
        <v>245</v>
      </c>
      <c r="B603" t="s">
        <v>92</v>
      </c>
      <c r="C603" t="s">
        <v>28</v>
      </c>
      <c r="D603" t="s">
        <v>55</v>
      </c>
      <c r="E603">
        <v>13158</v>
      </c>
      <c r="F603">
        <v>13158</v>
      </c>
      <c r="G603">
        <v>4262</v>
      </c>
      <c r="H603">
        <v>5208</v>
      </c>
      <c r="I603">
        <v>25238</v>
      </c>
      <c r="J603">
        <v>1610</v>
      </c>
      <c r="K603">
        <v>11796</v>
      </c>
      <c r="L603">
        <v>10459</v>
      </c>
      <c r="M603">
        <v>195</v>
      </c>
      <c r="N603">
        <v>4669</v>
      </c>
      <c r="O603">
        <v>610</v>
      </c>
      <c r="P603">
        <v>7011</v>
      </c>
      <c r="Q603">
        <v>1772</v>
      </c>
      <c r="R603">
        <v>0</v>
      </c>
      <c r="S603">
        <v>5305</v>
      </c>
      <c r="T603">
        <v>35501</v>
      </c>
      <c r="U603">
        <v>5791</v>
      </c>
      <c r="V603">
        <v>3548</v>
      </c>
      <c r="W603">
        <v>33777</v>
      </c>
      <c r="X603">
        <v>5960</v>
      </c>
      <c r="Y603">
        <v>9222</v>
      </c>
      <c r="Z603">
        <v>2163</v>
      </c>
      <c r="AA603">
        <v>26478</v>
      </c>
      <c r="AB603">
        <v>12460</v>
      </c>
      <c r="AC603">
        <v>137604</v>
      </c>
      <c r="AD603">
        <v>101747</v>
      </c>
      <c r="AE603">
        <v>239351</v>
      </c>
      <c r="AF603">
        <v>0.19060230887179552</v>
      </c>
      <c r="AG603" t="s">
        <v>566</v>
      </c>
      <c r="AH603">
        <v>9470</v>
      </c>
      <c r="AI603" t="s">
        <v>581</v>
      </c>
      <c r="AJ603">
        <v>2</v>
      </c>
    </row>
    <row r="604" spans="1:36" x14ac:dyDescent="0.35">
      <c r="A604" t="s">
        <v>245</v>
      </c>
      <c r="B604" t="s">
        <v>92</v>
      </c>
      <c r="C604" t="s">
        <v>28</v>
      </c>
      <c r="D604" t="s">
        <v>55</v>
      </c>
      <c r="E604">
        <v>13158</v>
      </c>
      <c r="F604">
        <v>13158</v>
      </c>
      <c r="G604">
        <v>4262</v>
      </c>
      <c r="H604">
        <v>5208</v>
      </c>
      <c r="I604">
        <v>25238</v>
      </c>
      <c r="J604">
        <v>1610</v>
      </c>
      <c r="K604">
        <v>11796</v>
      </c>
      <c r="L604">
        <v>10459</v>
      </c>
      <c r="M604">
        <v>195</v>
      </c>
      <c r="N604">
        <v>4669</v>
      </c>
      <c r="O604">
        <v>610</v>
      </c>
      <c r="P604">
        <v>7011</v>
      </c>
      <c r="Q604">
        <v>1772</v>
      </c>
      <c r="R604">
        <v>0</v>
      </c>
      <c r="S604">
        <v>5305</v>
      </c>
      <c r="T604">
        <v>35501</v>
      </c>
      <c r="U604">
        <v>5791</v>
      </c>
      <c r="V604">
        <v>3548</v>
      </c>
      <c r="W604">
        <v>33777</v>
      </c>
      <c r="X604">
        <v>5960</v>
      </c>
      <c r="Y604">
        <v>9222</v>
      </c>
      <c r="Z604">
        <v>2163</v>
      </c>
      <c r="AA604">
        <v>26478</v>
      </c>
      <c r="AB604">
        <v>12460</v>
      </c>
      <c r="AC604">
        <v>137604</v>
      </c>
      <c r="AD604">
        <v>101747</v>
      </c>
      <c r="AE604">
        <v>239351</v>
      </c>
      <c r="AF604">
        <v>0.19060230887179552</v>
      </c>
      <c r="AG604" t="s">
        <v>567</v>
      </c>
      <c r="AH604">
        <v>26848</v>
      </c>
      <c r="AI604" t="s">
        <v>582</v>
      </c>
      <c r="AJ604">
        <v>3</v>
      </c>
    </row>
    <row r="605" spans="1:36" x14ac:dyDescent="0.35">
      <c r="A605" t="s">
        <v>245</v>
      </c>
      <c r="B605" t="s">
        <v>92</v>
      </c>
      <c r="C605" t="s">
        <v>28</v>
      </c>
      <c r="D605" t="s">
        <v>55</v>
      </c>
      <c r="E605">
        <v>13158</v>
      </c>
      <c r="F605">
        <v>13158</v>
      </c>
      <c r="G605">
        <v>4262</v>
      </c>
      <c r="H605">
        <v>5208</v>
      </c>
      <c r="I605">
        <v>25238</v>
      </c>
      <c r="J605">
        <v>1610</v>
      </c>
      <c r="K605">
        <v>11796</v>
      </c>
      <c r="L605">
        <v>10459</v>
      </c>
      <c r="M605">
        <v>195</v>
      </c>
      <c r="N605">
        <v>4669</v>
      </c>
      <c r="O605">
        <v>610</v>
      </c>
      <c r="P605">
        <v>7011</v>
      </c>
      <c r="Q605">
        <v>1772</v>
      </c>
      <c r="R605">
        <v>0</v>
      </c>
      <c r="S605">
        <v>5305</v>
      </c>
      <c r="T605">
        <v>35501</v>
      </c>
      <c r="U605">
        <v>5791</v>
      </c>
      <c r="V605">
        <v>3548</v>
      </c>
      <c r="W605">
        <v>33777</v>
      </c>
      <c r="X605">
        <v>5960</v>
      </c>
      <c r="Y605">
        <v>9222</v>
      </c>
      <c r="Z605">
        <v>2163</v>
      </c>
      <c r="AA605">
        <v>26478</v>
      </c>
      <c r="AB605">
        <v>12460</v>
      </c>
      <c r="AC605">
        <v>137604</v>
      </c>
      <c r="AD605">
        <v>101747</v>
      </c>
      <c r="AE605">
        <v>239351</v>
      </c>
      <c r="AF605">
        <v>0.19060230887179552</v>
      </c>
      <c r="AG605" t="s">
        <v>568</v>
      </c>
      <c r="AH605">
        <v>22255</v>
      </c>
      <c r="AI605" t="s">
        <v>583</v>
      </c>
      <c r="AJ605">
        <v>4</v>
      </c>
    </row>
    <row r="606" spans="1:36" x14ac:dyDescent="0.35">
      <c r="A606" t="s">
        <v>245</v>
      </c>
      <c r="B606" t="s">
        <v>92</v>
      </c>
      <c r="C606" t="s">
        <v>28</v>
      </c>
      <c r="D606" t="s">
        <v>55</v>
      </c>
      <c r="E606">
        <v>13158</v>
      </c>
      <c r="F606">
        <v>13158</v>
      </c>
      <c r="G606">
        <v>4262</v>
      </c>
      <c r="H606">
        <v>5208</v>
      </c>
      <c r="I606">
        <v>25238</v>
      </c>
      <c r="J606">
        <v>1610</v>
      </c>
      <c r="K606">
        <v>11796</v>
      </c>
      <c r="L606">
        <v>10459</v>
      </c>
      <c r="M606">
        <v>195</v>
      </c>
      <c r="N606">
        <v>4669</v>
      </c>
      <c r="O606">
        <v>610</v>
      </c>
      <c r="P606">
        <v>7011</v>
      </c>
      <c r="Q606">
        <v>1772</v>
      </c>
      <c r="R606">
        <v>0</v>
      </c>
      <c r="S606">
        <v>5305</v>
      </c>
      <c r="T606">
        <v>35501</v>
      </c>
      <c r="U606">
        <v>5791</v>
      </c>
      <c r="V606">
        <v>3548</v>
      </c>
      <c r="W606">
        <v>33777</v>
      </c>
      <c r="X606">
        <v>5960</v>
      </c>
      <c r="Y606">
        <v>9222</v>
      </c>
      <c r="Z606">
        <v>2163</v>
      </c>
      <c r="AA606">
        <v>26478</v>
      </c>
      <c r="AB606">
        <v>12460</v>
      </c>
      <c r="AC606">
        <v>137604</v>
      </c>
      <c r="AD606">
        <v>101747</v>
      </c>
      <c r="AE606">
        <v>239351</v>
      </c>
      <c r="AF606">
        <v>0.19060230887179552</v>
      </c>
      <c r="AG606" t="s">
        <v>569</v>
      </c>
      <c r="AH606">
        <v>4864</v>
      </c>
      <c r="AI606" t="s">
        <v>584</v>
      </c>
      <c r="AJ606">
        <v>5</v>
      </c>
    </row>
    <row r="607" spans="1:36" x14ac:dyDescent="0.35">
      <c r="A607" t="s">
        <v>245</v>
      </c>
      <c r="B607" t="s">
        <v>92</v>
      </c>
      <c r="C607" t="s">
        <v>28</v>
      </c>
      <c r="D607" t="s">
        <v>55</v>
      </c>
      <c r="E607">
        <v>13158</v>
      </c>
      <c r="F607">
        <v>13158</v>
      </c>
      <c r="G607">
        <v>4262</v>
      </c>
      <c r="H607">
        <v>5208</v>
      </c>
      <c r="I607">
        <v>25238</v>
      </c>
      <c r="J607">
        <v>1610</v>
      </c>
      <c r="K607">
        <v>11796</v>
      </c>
      <c r="L607">
        <v>10459</v>
      </c>
      <c r="M607">
        <v>195</v>
      </c>
      <c r="N607">
        <v>4669</v>
      </c>
      <c r="O607">
        <v>610</v>
      </c>
      <c r="P607">
        <v>7011</v>
      </c>
      <c r="Q607">
        <v>1772</v>
      </c>
      <c r="R607">
        <v>0</v>
      </c>
      <c r="S607">
        <v>5305</v>
      </c>
      <c r="T607">
        <v>35501</v>
      </c>
      <c r="U607">
        <v>5791</v>
      </c>
      <c r="V607">
        <v>3548</v>
      </c>
      <c r="W607">
        <v>33777</v>
      </c>
      <c r="X607">
        <v>5960</v>
      </c>
      <c r="Y607">
        <v>9222</v>
      </c>
      <c r="Z607">
        <v>2163</v>
      </c>
      <c r="AA607">
        <v>26478</v>
      </c>
      <c r="AB607">
        <v>12460</v>
      </c>
      <c r="AC607">
        <v>137604</v>
      </c>
      <c r="AD607">
        <v>101747</v>
      </c>
      <c r="AE607">
        <v>239351</v>
      </c>
      <c r="AF607">
        <v>0.19060230887179552</v>
      </c>
      <c r="AG607" t="s">
        <v>570</v>
      </c>
      <c r="AH607">
        <v>7621</v>
      </c>
      <c r="AI607" t="s">
        <v>585</v>
      </c>
      <c r="AJ607">
        <v>6</v>
      </c>
    </row>
    <row r="608" spans="1:36" x14ac:dyDescent="0.35">
      <c r="A608" t="s">
        <v>245</v>
      </c>
      <c r="B608" t="s">
        <v>92</v>
      </c>
      <c r="C608" t="s">
        <v>28</v>
      </c>
      <c r="D608" t="s">
        <v>55</v>
      </c>
      <c r="E608">
        <v>13158</v>
      </c>
      <c r="F608">
        <v>13158</v>
      </c>
      <c r="G608">
        <v>4262</v>
      </c>
      <c r="H608">
        <v>5208</v>
      </c>
      <c r="I608">
        <v>25238</v>
      </c>
      <c r="J608">
        <v>1610</v>
      </c>
      <c r="K608">
        <v>11796</v>
      </c>
      <c r="L608">
        <v>10459</v>
      </c>
      <c r="M608">
        <v>195</v>
      </c>
      <c r="N608">
        <v>4669</v>
      </c>
      <c r="O608">
        <v>610</v>
      </c>
      <c r="P608">
        <v>7011</v>
      </c>
      <c r="Q608">
        <v>1772</v>
      </c>
      <c r="R608">
        <v>0</v>
      </c>
      <c r="S608">
        <v>5305</v>
      </c>
      <c r="T608">
        <v>35501</v>
      </c>
      <c r="U608">
        <v>5791</v>
      </c>
      <c r="V608">
        <v>3548</v>
      </c>
      <c r="W608">
        <v>33777</v>
      </c>
      <c r="X608">
        <v>5960</v>
      </c>
      <c r="Y608">
        <v>9222</v>
      </c>
      <c r="Z608">
        <v>2163</v>
      </c>
      <c r="AA608">
        <v>26478</v>
      </c>
      <c r="AB608">
        <v>12460</v>
      </c>
      <c r="AC608">
        <v>137604</v>
      </c>
      <c r="AD608">
        <v>101747</v>
      </c>
      <c r="AE608">
        <v>239351</v>
      </c>
      <c r="AF608">
        <v>0.19060230887179552</v>
      </c>
      <c r="AG608" t="s">
        <v>571</v>
      </c>
      <c r="AH608">
        <v>1772</v>
      </c>
      <c r="AI608" t="s">
        <v>586</v>
      </c>
      <c r="AJ608">
        <v>7</v>
      </c>
    </row>
    <row r="609" spans="1:36" x14ac:dyDescent="0.35">
      <c r="A609" t="s">
        <v>245</v>
      </c>
      <c r="B609" t="s">
        <v>92</v>
      </c>
      <c r="C609" t="s">
        <v>28</v>
      </c>
      <c r="D609" t="s">
        <v>55</v>
      </c>
      <c r="E609">
        <v>13158</v>
      </c>
      <c r="F609">
        <v>13158</v>
      </c>
      <c r="G609">
        <v>4262</v>
      </c>
      <c r="H609">
        <v>5208</v>
      </c>
      <c r="I609">
        <v>25238</v>
      </c>
      <c r="J609">
        <v>1610</v>
      </c>
      <c r="K609">
        <v>11796</v>
      </c>
      <c r="L609">
        <v>10459</v>
      </c>
      <c r="M609">
        <v>195</v>
      </c>
      <c r="N609">
        <v>4669</v>
      </c>
      <c r="O609">
        <v>610</v>
      </c>
      <c r="P609">
        <v>7011</v>
      </c>
      <c r="Q609">
        <v>1772</v>
      </c>
      <c r="R609">
        <v>0</v>
      </c>
      <c r="S609">
        <v>5305</v>
      </c>
      <c r="T609">
        <v>35501</v>
      </c>
      <c r="U609">
        <v>5791</v>
      </c>
      <c r="V609">
        <v>3548</v>
      </c>
      <c r="W609">
        <v>33777</v>
      </c>
      <c r="X609">
        <v>5960</v>
      </c>
      <c r="Y609">
        <v>9222</v>
      </c>
      <c r="Z609">
        <v>2163</v>
      </c>
      <c r="AA609">
        <v>26478</v>
      </c>
      <c r="AB609">
        <v>12460</v>
      </c>
      <c r="AC609">
        <v>137604</v>
      </c>
      <c r="AD609">
        <v>101747</v>
      </c>
      <c r="AE609">
        <v>239351</v>
      </c>
      <c r="AF609">
        <v>0.19060230887179552</v>
      </c>
      <c r="AG609" t="s">
        <v>572</v>
      </c>
      <c r="AH609">
        <v>40806</v>
      </c>
      <c r="AI609" t="s">
        <v>587</v>
      </c>
      <c r="AJ609">
        <v>8</v>
      </c>
    </row>
    <row r="610" spans="1:36" x14ac:dyDescent="0.35">
      <c r="A610" t="s">
        <v>245</v>
      </c>
      <c r="B610" t="s">
        <v>92</v>
      </c>
      <c r="C610" t="s">
        <v>28</v>
      </c>
      <c r="D610" t="s">
        <v>55</v>
      </c>
      <c r="E610">
        <v>13158</v>
      </c>
      <c r="F610">
        <v>13158</v>
      </c>
      <c r="G610">
        <v>4262</v>
      </c>
      <c r="H610">
        <v>5208</v>
      </c>
      <c r="I610">
        <v>25238</v>
      </c>
      <c r="J610">
        <v>1610</v>
      </c>
      <c r="K610">
        <v>11796</v>
      </c>
      <c r="L610">
        <v>10459</v>
      </c>
      <c r="M610">
        <v>195</v>
      </c>
      <c r="N610">
        <v>4669</v>
      </c>
      <c r="O610">
        <v>610</v>
      </c>
      <c r="P610">
        <v>7011</v>
      </c>
      <c r="Q610">
        <v>1772</v>
      </c>
      <c r="R610">
        <v>0</v>
      </c>
      <c r="S610">
        <v>5305</v>
      </c>
      <c r="T610">
        <v>35501</v>
      </c>
      <c r="U610">
        <v>5791</v>
      </c>
      <c r="V610">
        <v>3548</v>
      </c>
      <c r="W610">
        <v>33777</v>
      </c>
      <c r="X610">
        <v>5960</v>
      </c>
      <c r="Y610">
        <v>9222</v>
      </c>
      <c r="Z610">
        <v>2163</v>
      </c>
      <c r="AA610">
        <v>26478</v>
      </c>
      <c r="AB610">
        <v>12460</v>
      </c>
      <c r="AC610">
        <v>137604</v>
      </c>
      <c r="AD610">
        <v>101747</v>
      </c>
      <c r="AE610">
        <v>239351</v>
      </c>
      <c r="AF610">
        <v>0.19060230887179552</v>
      </c>
      <c r="AG610" t="s">
        <v>573</v>
      </c>
      <c r="AH610">
        <v>9339</v>
      </c>
      <c r="AI610" t="s">
        <v>588</v>
      </c>
      <c r="AJ610">
        <v>9</v>
      </c>
    </row>
    <row r="611" spans="1:36" x14ac:dyDescent="0.35">
      <c r="A611" t="s">
        <v>245</v>
      </c>
      <c r="B611" t="s">
        <v>92</v>
      </c>
      <c r="C611" t="s">
        <v>28</v>
      </c>
      <c r="D611" t="s">
        <v>55</v>
      </c>
      <c r="E611">
        <v>13158</v>
      </c>
      <c r="F611">
        <v>13158</v>
      </c>
      <c r="G611">
        <v>4262</v>
      </c>
      <c r="H611">
        <v>5208</v>
      </c>
      <c r="I611">
        <v>25238</v>
      </c>
      <c r="J611">
        <v>1610</v>
      </c>
      <c r="K611">
        <v>11796</v>
      </c>
      <c r="L611">
        <v>10459</v>
      </c>
      <c r="M611">
        <v>195</v>
      </c>
      <c r="N611">
        <v>4669</v>
      </c>
      <c r="O611">
        <v>610</v>
      </c>
      <c r="P611">
        <v>7011</v>
      </c>
      <c r="Q611">
        <v>1772</v>
      </c>
      <c r="R611">
        <v>0</v>
      </c>
      <c r="S611">
        <v>5305</v>
      </c>
      <c r="T611">
        <v>35501</v>
      </c>
      <c r="U611">
        <v>5791</v>
      </c>
      <c r="V611">
        <v>3548</v>
      </c>
      <c r="W611">
        <v>33777</v>
      </c>
      <c r="X611">
        <v>5960</v>
      </c>
      <c r="Y611">
        <v>9222</v>
      </c>
      <c r="Z611">
        <v>2163</v>
      </c>
      <c r="AA611">
        <v>26478</v>
      </c>
      <c r="AB611">
        <v>12460</v>
      </c>
      <c r="AC611">
        <v>137604</v>
      </c>
      <c r="AD611">
        <v>101747</v>
      </c>
      <c r="AE611">
        <v>239351</v>
      </c>
      <c r="AF611">
        <v>0.19060230887179552</v>
      </c>
      <c r="AG611" t="s">
        <v>574</v>
      </c>
      <c r="AH611">
        <v>39737</v>
      </c>
      <c r="AI611" t="s">
        <v>589</v>
      </c>
      <c r="AJ611">
        <v>10</v>
      </c>
    </row>
    <row r="612" spans="1:36" x14ac:dyDescent="0.35">
      <c r="A612" t="s">
        <v>245</v>
      </c>
      <c r="B612" t="s">
        <v>92</v>
      </c>
      <c r="C612" t="s">
        <v>28</v>
      </c>
      <c r="D612" t="s">
        <v>55</v>
      </c>
      <c r="E612">
        <v>13158</v>
      </c>
      <c r="F612">
        <v>13158</v>
      </c>
      <c r="G612">
        <v>4262</v>
      </c>
      <c r="H612">
        <v>5208</v>
      </c>
      <c r="I612">
        <v>25238</v>
      </c>
      <c r="J612">
        <v>1610</v>
      </c>
      <c r="K612">
        <v>11796</v>
      </c>
      <c r="L612">
        <v>10459</v>
      </c>
      <c r="M612">
        <v>195</v>
      </c>
      <c r="N612">
        <v>4669</v>
      </c>
      <c r="O612">
        <v>610</v>
      </c>
      <c r="P612">
        <v>7011</v>
      </c>
      <c r="Q612">
        <v>1772</v>
      </c>
      <c r="R612">
        <v>0</v>
      </c>
      <c r="S612">
        <v>5305</v>
      </c>
      <c r="T612">
        <v>35501</v>
      </c>
      <c r="U612">
        <v>5791</v>
      </c>
      <c r="V612">
        <v>3548</v>
      </c>
      <c r="W612">
        <v>33777</v>
      </c>
      <c r="X612">
        <v>5960</v>
      </c>
      <c r="Y612">
        <v>9222</v>
      </c>
      <c r="Z612">
        <v>2163</v>
      </c>
      <c r="AA612">
        <v>26478</v>
      </c>
      <c r="AB612">
        <v>12460</v>
      </c>
      <c r="AC612">
        <v>137604</v>
      </c>
      <c r="AD612">
        <v>101747</v>
      </c>
      <c r="AE612">
        <v>239351</v>
      </c>
      <c r="AF612">
        <v>0.19060230887179552</v>
      </c>
      <c r="AG612" t="s">
        <v>575</v>
      </c>
      <c r="AH612">
        <v>11385</v>
      </c>
      <c r="AI612" t="s">
        <v>590</v>
      </c>
      <c r="AJ612">
        <v>11</v>
      </c>
    </row>
    <row r="613" spans="1:36" x14ac:dyDescent="0.35">
      <c r="A613" t="s">
        <v>245</v>
      </c>
      <c r="B613" t="s">
        <v>92</v>
      </c>
      <c r="C613" t="s">
        <v>28</v>
      </c>
      <c r="D613" t="s">
        <v>55</v>
      </c>
      <c r="E613">
        <v>13158</v>
      </c>
      <c r="F613">
        <v>13158</v>
      </c>
      <c r="G613">
        <v>4262</v>
      </c>
      <c r="H613">
        <v>5208</v>
      </c>
      <c r="I613">
        <v>25238</v>
      </c>
      <c r="J613">
        <v>1610</v>
      </c>
      <c r="K613">
        <v>11796</v>
      </c>
      <c r="L613">
        <v>10459</v>
      </c>
      <c r="M613">
        <v>195</v>
      </c>
      <c r="N613">
        <v>4669</v>
      </c>
      <c r="O613">
        <v>610</v>
      </c>
      <c r="P613">
        <v>7011</v>
      </c>
      <c r="Q613">
        <v>1772</v>
      </c>
      <c r="R613">
        <v>0</v>
      </c>
      <c r="S613">
        <v>5305</v>
      </c>
      <c r="T613">
        <v>35501</v>
      </c>
      <c r="U613">
        <v>5791</v>
      </c>
      <c r="V613">
        <v>3548</v>
      </c>
      <c r="W613">
        <v>33777</v>
      </c>
      <c r="X613">
        <v>5960</v>
      </c>
      <c r="Y613">
        <v>9222</v>
      </c>
      <c r="Z613">
        <v>2163</v>
      </c>
      <c r="AA613">
        <v>26478</v>
      </c>
      <c r="AB613">
        <v>12460</v>
      </c>
      <c r="AC613">
        <v>137604</v>
      </c>
      <c r="AD613">
        <v>101747</v>
      </c>
      <c r="AE613">
        <v>239351</v>
      </c>
      <c r="AF613">
        <v>0.19060230887179552</v>
      </c>
      <c r="AG613" t="s">
        <v>576</v>
      </c>
      <c r="AH613">
        <v>38938</v>
      </c>
      <c r="AI613" t="s">
        <v>591</v>
      </c>
      <c r="AJ613">
        <v>12</v>
      </c>
    </row>
    <row r="614" spans="1:36" x14ac:dyDescent="0.35">
      <c r="A614" t="s">
        <v>246</v>
      </c>
      <c r="B614" t="s">
        <v>92</v>
      </c>
      <c r="C614" t="s">
        <v>1</v>
      </c>
      <c r="D614" t="s">
        <v>55</v>
      </c>
      <c r="E614">
        <v>11543</v>
      </c>
      <c r="F614">
        <v>9444</v>
      </c>
      <c r="G614">
        <v>264</v>
      </c>
      <c r="H614">
        <v>3032</v>
      </c>
      <c r="I614">
        <v>6909</v>
      </c>
      <c r="J614">
        <v>13410</v>
      </c>
      <c r="K614">
        <v>21833</v>
      </c>
      <c r="L614">
        <v>20153</v>
      </c>
      <c r="M614">
        <v>1725</v>
      </c>
      <c r="N614">
        <v>9054</v>
      </c>
      <c r="O614">
        <v>2883</v>
      </c>
      <c r="P614">
        <v>3383</v>
      </c>
      <c r="Q614">
        <v>8096</v>
      </c>
      <c r="R614">
        <v>18020</v>
      </c>
      <c r="S614">
        <v>1238</v>
      </c>
      <c r="T614">
        <v>4388</v>
      </c>
      <c r="U614">
        <v>8935</v>
      </c>
      <c r="V614">
        <v>883</v>
      </c>
      <c r="W614">
        <v>4893</v>
      </c>
      <c r="X614">
        <v>1074</v>
      </c>
      <c r="Y614">
        <v>1654</v>
      </c>
      <c r="Z614">
        <v>6614</v>
      </c>
      <c r="AA614">
        <v>29387</v>
      </c>
      <c r="AB614">
        <v>908</v>
      </c>
      <c r="AC614">
        <v>99360</v>
      </c>
      <c r="AD614">
        <v>90363</v>
      </c>
      <c r="AE614">
        <v>189723</v>
      </c>
      <c r="AF614">
        <v>-3.6359474592386518E-2</v>
      </c>
      <c r="AG614" t="s">
        <v>565</v>
      </c>
      <c r="AH614">
        <v>20987</v>
      </c>
      <c r="AI614" t="s">
        <v>580</v>
      </c>
      <c r="AJ614">
        <v>1</v>
      </c>
    </row>
    <row r="615" spans="1:36" x14ac:dyDescent="0.35">
      <c r="A615" t="s">
        <v>246</v>
      </c>
      <c r="B615" t="s">
        <v>92</v>
      </c>
      <c r="C615" t="s">
        <v>1</v>
      </c>
      <c r="D615" t="s">
        <v>55</v>
      </c>
      <c r="E615">
        <v>11543</v>
      </c>
      <c r="F615">
        <v>9444</v>
      </c>
      <c r="G615">
        <v>264</v>
      </c>
      <c r="H615">
        <v>3032</v>
      </c>
      <c r="I615">
        <v>6909</v>
      </c>
      <c r="J615">
        <v>13410</v>
      </c>
      <c r="K615">
        <v>21833</v>
      </c>
      <c r="L615">
        <v>20153</v>
      </c>
      <c r="M615">
        <v>1725</v>
      </c>
      <c r="N615">
        <v>9054</v>
      </c>
      <c r="O615">
        <v>2883</v>
      </c>
      <c r="P615">
        <v>3383</v>
      </c>
      <c r="Q615">
        <v>8096</v>
      </c>
      <c r="R615">
        <v>18020</v>
      </c>
      <c r="S615">
        <v>1238</v>
      </c>
      <c r="T615">
        <v>4388</v>
      </c>
      <c r="U615">
        <v>8935</v>
      </c>
      <c r="V615">
        <v>883</v>
      </c>
      <c r="W615">
        <v>4893</v>
      </c>
      <c r="X615">
        <v>1074</v>
      </c>
      <c r="Y615">
        <v>1654</v>
      </c>
      <c r="Z615">
        <v>6614</v>
      </c>
      <c r="AA615">
        <v>29387</v>
      </c>
      <c r="AB615">
        <v>908</v>
      </c>
      <c r="AC615">
        <v>99360</v>
      </c>
      <c r="AD615">
        <v>90363</v>
      </c>
      <c r="AE615">
        <v>189723</v>
      </c>
      <c r="AF615">
        <v>-3.6359474592386518E-2</v>
      </c>
      <c r="AG615" t="s">
        <v>566</v>
      </c>
      <c r="AH615">
        <v>3296</v>
      </c>
      <c r="AI615" t="s">
        <v>581</v>
      </c>
      <c r="AJ615">
        <v>2</v>
      </c>
    </row>
    <row r="616" spans="1:36" x14ac:dyDescent="0.35">
      <c r="A616" t="s">
        <v>246</v>
      </c>
      <c r="B616" t="s">
        <v>92</v>
      </c>
      <c r="C616" t="s">
        <v>1</v>
      </c>
      <c r="D616" t="s">
        <v>55</v>
      </c>
      <c r="E616">
        <v>11543</v>
      </c>
      <c r="F616">
        <v>9444</v>
      </c>
      <c r="G616">
        <v>264</v>
      </c>
      <c r="H616">
        <v>3032</v>
      </c>
      <c r="I616">
        <v>6909</v>
      </c>
      <c r="J616">
        <v>13410</v>
      </c>
      <c r="K616">
        <v>21833</v>
      </c>
      <c r="L616">
        <v>20153</v>
      </c>
      <c r="M616">
        <v>1725</v>
      </c>
      <c r="N616">
        <v>9054</v>
      </c>
      <c r="O616">
        <v>2883</v>
      </c>
      <c r="P616">
        <v>3383</v>
      </c>
      <c r="Q616">
        <v>8096</v>
      </c>
      <c r="R616">
        <v>18020</v>
      </c>
      <c r="S616">
        <v>1238</v>
      </c>
      <c r="T616">
        <v>4388</v>
      </c>
      <c r="U616">
        <v>8935</v>
      </c>
      <c r="V616">
        <v>883</v>
      </c>
      <c r="W616">
        <v>4893</v>
      </c>
      <c r="X616">
        <v>1074</v>
      </c>
      <c r="Y616">
        <v>1654</v>
      </c>
      <c r="Z616">
        <v>6614</v>
      </c>
      <c r="AA616">
        <v>29387</v>
      </c>
      <c r="AB616">
        <v>908</v>
      </c>
      <c r="AC616">
        <v>99360</v>
      </c>
      <c r="AD616">
        <v>90363</v>
      </c>
      <c r="AE616">
        <v>189723</v>
      </c>
      <c r="AF616">
        <v>-3.6359474592386518E-2</v>
      </c>
      <c r="AG616" t="s">
        <v>567</v>
      </c>
      <c r="AH616">
        <v>20319</v>
      </c>
      <c r="AI616" t="s">
        <v>582</v>
      </c>
      <c r="AJ616">
        <v>3</v>
      </c>
    </row>
    <row r="617" spans="1:36" x14ac:dyDescent="0.35">
      <c r="A617" t="s">
        <v>246</v>
      </c>
      <c r="B617" t="s">
        <v>92</v>
      </c>
      <c r="C617" t="s">
        <v>1</v>
      </c>
      <c r="D617" t="s">
        <v>55</v>
      </c>
      <c r="E617">
        <v>11543</v>
      </c>
      <c r="F617">
        <v>9444</v>
      </c>
      <c r="G617">
        <v>264</v>
      </c>
      <c r="H617">
        <v>3032</v>
      </c>
      <c r="I617">
        <v>6909</v>
      </c>
      <c r="J617">
        <v>13410</v>
      </c>
      <c r="K617">
        <v>21833</v>
      </c>
      <c r="L617">
        <v>20153</v>
      </c>
      <c r="M617">
        <v>1725</v>
      </c>
      <c r="N617">
        <v>9054</v>
      </c>
      <c r="O617">
        <v>2883</v>
      </c>
      <c r="P617">
        <v>3383</v>
      </c>
      <c r="Q617">
        <v>8096</v>
      </c>
      <c r="R617">
        <v>18020</v>
      </c>
      <c r="S617">
        <v>1238</v>
      </c>
      <c r="T617">
        <v>4388</v>
      </c>
      <c r="U617">
        <v>8935</v>
      </c>
      <c r="V617">
        <v>883</v>
      </c>
      <c r="W617">
        <v>4893</v>
      </c>
      <c r="X617">
        <v>1074</v>
      </c>
      <c r="Y617">
        <v>1654</v>
      </c>
      <c r="Z617">
        <v>6614</v>
      </c>
      <c r="AA617">
        <v>29387</v>
      </c>
      <c r="AB617">
        <v>908</v>
      </c>
      <c r="AC617">
        <v>99360</v>
      </c>
      <c r="AD617">
        <v>90363</v>
      </c>
      <c r="AE617">
        <v>189723</v>
      </c>
      <c r="AF617">
        <v>-3.6359474592386518E-2</v>
      </c>
      <c r="AG617" t="s">
        <v>568</v>
      </c>
      <c r="AH617">
        <v>41986</v>
      </c>
      <c r="AI617" t="s">
        <v>583</v>
      </c>
      <c r="AJ617">
        <v>4</v>
      </c>
    </row>
    <row r="618" spans="1:36" x14ac:dyDescent="0.35">
      <c r="A618" t="s">
        <v>246</v>
      </c>
      <c r="B618" t="s">
        <v>92</v>
      </c>
      <c r="C618" t="s">
        <v>1</v>
      </c>
      <c r="D618" t="s">
        <v>55</v>
      </c>
      <c r="E618">
        <v>11543</v>
      </c>
      <c r="F618">
        <v>9444</v>
      </c>
      <c r="G618">
        <v>264</v>
      </c>
      <c r="H618">
        <v>3032</v>
      </c>
      <c r="I618">
        <v>6909</v>
      </c>
      <c r="J618">
        <v>13410</v>
      </c>
      <c r="K618">
        <v>21833</v>
      </c>
      <c r="L618">
        <v>20153</v>
      </c>
      <c r="M618">
        <v>1725</v>
      </c>
      <c r="N618">
        <v>9054</v>
      </c>
      <c r="O618">
        <v>2883</v>
      </c>
      <c r="P618">
        <v>3383</v>
      </c>
      <c r="Q618">
        <v>8096</v>
      </c>
      <c r="R618">
        <v>18020</v>
      </c>
      <c r="S618">
        <v>1238</v>
      </c>
      <c r="T618">
        <v>4388</v>
      </c>
      <c r="U618">
        <v>8935</v>
      </c>
      <c r="V618">
        <v>883</v>
      </c>
      <c r="W618">
        <v>4893</v>
      </c>
      <c r="X618">
        <v>1074</v>
      </c>
      <c r="Y618">
        <v>1654</v>
      </c>
      <c r="Z618">
        <v>6614</v>
      </c>
      <c r="AA618">
        <v>29387</v>
      </c>
      <c r="AB618">
        <v>908</v>
      </c>
      <c r="AC618">
        <v>99360</v>
      </c>
      <c r="AD618">
        <v>90363</v>
      </c>
      <c r="AE618">
        <v>189723</v>
      </c>
      <c r="AF618">
        <v>-3.6359474592386518E-2</v>
      </c>
      <c r="AG618" t="s">
        <v>569</v>
      </c>
      <c r="AH618">
        <v>10779</v>
      </c>
      <c r="AI618" t="s">
        <v>584</v>
      </c>
      <c r="AJ618">
        <v>5</v>
      </c>
    </row>
    <row r="619" spans="1:36" x14ac:dyDescent="0.35">
      <c r="A619" t="s">
        <v>246</v>
      </c>
      <c r="B619" t="s">
        <v>92</v>
      </c>
      <c r="C619" t="s">
        <v>1</v>
      </c>
      <c r="D619" t="s">
        <v>55</v>
      </c>
      <c r="E619">
        <v>11543</v>
      </c>
      <c r="F619">
        <v>9444</v>
      </c>
      <c r="G619">
        <v>264</v>
      </c>
      <c r="H619">
        <v>3032</v>
      </c>
      <c r="I619">
        <v>6909</v>
      </c>
      <c r="J619">
        <v>13410</v>
      </c>
      <c r="K619">
        <v>21833</v>
      </c>
      <c r="L619">
        <v>20153</v>
      </c>
      <c r="M619">
        <v>1725</v>
      </c>
      <c r="N619">
        <v>9054</v>
      </c>
      <c r="O619">
        <v>2883</v>
      </c>
      <c r="P619">
        <v>3383</v>
      </c>
      <c r="Q619">
        <v>8096</v>
      </c>
      <c r="R619">
        <v>18020</v>
      </c>
      <c r="S619">
        <v>1238</v>
      </c>
      <c r="T619">
        <v>4388</v>
      </c>
      <c r="U619">
        <v>8935</v>
      </c>
      <c r="V619">
        <v>883</v>
      </c>
      <c r="W619">
        <v>4893</v>
      </c>
      <c r="X619">
        <v>1074</v>
      </c>
      <c r="Y619">
        <v>1654</v>
      </c>
      <c r="Z619">
        <v>6614</v>
      </c>
      <c r="AA619">
        <v>29387</v>
      </c>
      <c r="AB619">
        <v>908</v>
      </c>
      <c r="AC619">
        <v>99360</v>
      </c>
      <c r="AD619">
        <v>90363</v>
      </c>
      <c r="AE619">
        <v>189723</v>
      </c>
      <c r="AF619">
        <v>-3.6359474592386518E-2</v>
      </c>
      <c r="AG619" t="s">
        <v>570</v>
      </c>
      <c r="AH619">
        <v>6266</v>
      </c>
      <c r="AI619" t="s">
        <v>585</v>
      </c>
      <c r="AJ619">
        <v>6</v>
      </c>
    </row>
    <row r="620" spans="1:36" x14ac:dyDescent="0.35">
      <c r="A620" t="s">
        <v>246</v>
      </c>
      <c r="B620" t="s">
        <v>92</v>
      </c>
      <c r="C620" t="s">
        <v>1</v>
      </c>
      <c r="D620" t="s">
        <v>55</v>
      </c>
      <c r="E620">
        <v>11543</v>
      </c>
      <c r="F620">
        <v>9444</v>
      </c>
      <c r="G620">
        <v>264</v>
      </c>
      <c r="H620">
        <v>3032</v>
      </c>
      <c r="I620">
        <v>6909</v>
      </c>
      <c r="J620">
        <v>13410</v>
      </c>
      <c r="K620">
        <v>21833</v>
      </c>
      <c r="L620">
        <v>20153</v>
      </c>
      <c r="M620">
        <v>1725</v>
      </c>
      <c r="N620">
        <v>9054</v>
      </c>
      <c r="O620">
        <v>2883</v>
      </c>
      <c r="P620">
        <v>3383</v>
      </c>
      <c r="Q620">
        <v>8096</v>
      </c>
      <c r="R620">
        <v>18020</v>
      </c>
      <c r="S620">
        <v>1238</v>
      </c>
      <c r="T620">
        <v>4388</v>
      </c>
      <c r="U620">
        <v>8935</v>
      </c>
      <c r="V620">
        <v>883</v>
      </c>
      <c r="W620">
        <v>4893</v>
      </c>
      <c r="X620">
        <v>1074</v>
      </c>
      <c r="Y620">
        <v>1654</v>
      </c>
      <c r="Z620">
        <v>6614</v>
      </c>
      <c r="AA620">
        <v>29387</v>
      </c>
      <c r="AB620">
        <v>908</v>
      </c>
      <c r="AC620">
        <v>99360</v>
      </c>
      <c r="AD620">
        <v>90363</v>
      </c>
      <c r="AE620">
        <v>189723</v>
      </c>
      <c r="AF620">
        <v>-3.6359474592386518E-2</v>
      </c>
      <c r="AG620" t="s">
        <v>571</v>
      </c>
      <c r="AH620">
        <v>26116</v>
      </c>
      <c r="AI620" t="s">
        <v>586</v>
      </c>
      <c r="AJ620">
        <v>7</v>
      </c>
    </row>
    <row r="621" spans="1:36" x14ac:dyDescent="0.35">
      <c r="A621" t="s">
        <v>246</v>
      </c>
      <c r="B621" t="s">
        <v>92</v>
      </c>
      <c r="C621" t="s">
        <v>1</v>
      </c>
      <c r="D621" t="s">
        <v>55</v>
      </c>
      <c r="E621">
        <v>11543</v>
      </c>
      <c r="F621">
        <v>9444</v>
      </c>
      <c r="G621">
        <v>264</v>
      </c>
      <c r="H621">
        <v>3032</v>
      </c>
      <c r="I621">
        <v>6909</v>
      </c>
      <c r="J621">
        <v>13410</v>
      </c>
      <c r="K621">
        <v>21833</v>
      </c>
      <c r="L621">
        <v>20153</v>
      </c>
      <c r="M621">
        <v>1725</v>
      </c>
      <c r="N621">
        <v>9054</v>
      </c>
      <c r="O621">
        <v>2883</v>
      </c>
      <c r="P621">
        <v>3383</v>
      </c>
      <c r="Q621">
        <v>8096</v>
      </c>
      <c r="R621">
        <v>18020</v>
      </c>
      <c r="S621">
        <v>1238</v>
      </c>
      <c r="T621">
        <v>4388</v>
      </c>
      <c r="U621">
        <v>8935</v>
      </c>
      <c r="V621">
        <v>883</v>
      </c>
      <c r="W621">
        <v>4893</v>
      </c>
      <c r="X621">
        <v>1074</v>
      </c>
      <c r="Y621">
        <v>1654</v>
      </c>
      <c r="Z621">
        <v>6614</v>
      </c>
      <c r="AA621">
        <v>29387</v>
      </c>
      <c r="AB621">
        <v>908</v>
      </c>
      <c r="AC621">
        <v>99360</v>
      </c>
      <c r="AD621">
        <v>90363</v>
      </c>
      <c r="AE621">
        <v>189723</v>
      </c>
      <c r="AF621">
        <v>-3.6359474592386518E-2</v>
      </c>
      <c r="AG621" t="s">
        <v>572</v>
      </c>
      <c r="AH621">
        <v>5626</v>
      </c>
      <c r="AI621" t="s">
        <v>587</v>
      </c>
      <c r="AJ621">
        <v>8</v>
      </c>
    </row>
    <row r="622" spans="1:36" x14ac:dyDescent="0.35">
      <c r="A622" t="s">
        <v>246</v>
      </c>
      <c r="B622" t="s">
        <v>92</v>
      </c>
      <c r="C622" t="s">
        <v>1</v>
      </c>
      <c r="D622" t="s">
        <v>55</v>
      </c>
      <c r="E622">
        <v>11543</v>
      </c>
      <c r="F622">
        <v>9444</v>
      </c>
      <c r="G622">
        <v>264</v>
      </c>
      <c r="H622">
        <v>3032</v>
      </c>
      <c r="I622">
        <v>6909</v>
      </c>
      <c r="J622">
        <v>13410</v>
      </c>
      <c r="K622">
        <v>21833</v>
      </c>
      <c r="L622">
        <v>20153</v>
      </c>
      <c r="M622">
        <v>1725</v>
      </c>
      <c r="N622">
        <v>9054</v>
      </c>
      <c r="O622">
        <v>2883</v>
      </c>
      <c r="P622">
        <v>3383</v>
      </c>
      <c r="Q622">
        <v>8096</v>
      </c>
      <c r="R622">
        <v>18020</v>
      </c>
      <c r="S622">
        <v>1238</v>
      </c>
      <c r="T622">
        <v>4388</v>
      </c>
      <c r="U622">
        <v>8935</v>
      </c>
      <c r="V622">
        <v>883</v>
      </c>
      <c r="W622">
        <v>4893</v>
      </c>
      <c r="X622">
        <v>1074</v>
      </c>
      <c r="Y622">
        <v>1654</v>
      </c>
      <c r="Z622">
        <v>6614</v>
      </c>
      <c r="AA622">
        <v>29387</v>
      </c>
      <c r="AB622">
        <v>908</v>
      </c>
      <c r="AC622">
        <v>99360</v>
      </c>
      <c r="AD622">
        <v>90363</v>
      </c>
      <c r="AE622">
        <v>189723</v>
      </c>
      <c r="AF622">
        <v>-3.6359474592386518E-2</v>
      </c>
      <c r="AG622" t="s">
        <v>573</v>
      </c>
      <c r="AH622">
        <v>9818</v>
      </c>
      <c r="AI622" t="s">
        <v>588</v>
      </c>
      <c r="AJ622">
        <v>9</v>
      </c>
    </row>
    <row r="623" spans="1:36" x14ac:dyDescent="0.35">
      <c r="A623" t="s">
        <v>246</v>
      </c>
      <c r="B623" t="s">
        <v>92</v>
      </c>
      <c r="C623" t="s">
        <v>1</v>
      </c>
      <c r="D623" t="s">
        <v>55</v>
      </c>
      <c r="E623">
        <v>11543</v>
      </c>
      <c r="F623">
        <v>9444</v>
      </c>
      <c r="G623">
        <v>264</v>
      </c>
      <c r="H623">
        <v>3032</v>
      </c>
      <c r="I623">
        <v>6909</v>
      </c>
      <c r="J623">
        <v>13410</v>
      </c>
      <c r="K623">
        <v>21833</v>
      </c>
      <c r="L623">
        <v>20153</v>
      </c>
      <c r="M623">
        <v>1725</v>
      </c>
      <c r="N623">
        <v>9054</v>
      </c>
      <c r="O623">
        <v>2883</v>
      </c>
      <c r="P623">
        <v>3383</v>
      </c>
      <c r="Q623">
        <v>8096</v>
      </c>
      <c r="R623">
        <v>18020</v>
      </c>
      <c r="S623">
        <v>1238</v>
      </c>
      <c r="T623">
        <v>4388</v>
      </c>
      <c r="U623">
        <v>8935</v>
      </c>
      <c r="V623">
        <v>883</v>
      </c>
      <c r="W623">
        <v>4893</v>
      </c>
      <c r="X623">
        <v>1074</v>
      </c>
      <c r="Y623">
        <v>1654</v>
      </c>
      <c r="Z623">
        <v>6614</v>
      </c>
      <c r="AA623">
        <v>29387</v>
      </c>
      <c r="AB623">
        <v>908</v>
      </c>
      <c r="AC623">
        <v>99360</v>
      </c>
      <c r="AD623">
        <v>90363</v>
      </c>
      <c r="AE623">
        <v>189723</v>
      </c>
      <c r="AF623">
        <v>-3.6359474592386518E-2</v>
      </c>
      <c r="AG623" t="s">
        <v>574</v>
      </c>
      <c r="AH623">
        <v>5967</v>
      </c>
      <c r="AI623" t="s">
        <v>589</v>
      </c>
      <c r="AJ623">
        <v>10</v>
      </c>
    </row>
    <row r="624" spans="1:36" x14ac:dyDescent="0.35">
      <c r="A624" t="s">
        <v>246</v>
      </c>
      <c r="B624" t="s">
        <v>92</v>
      </c>
      <c r="C624" t="s">
        <v>1</v>
      </c>
      <c r="D624" t="s">
        <v>55</v>
      </c>
      <c r="E624">
        <v>11543</v>
      </c>
      <c r="F624">
        <v>9444</v>
      </c>
      <c r="G624">
        <v>264</v>
      </c>
      <c r="H624">
        <v>3032</v>
      </c>
      <c r="I624">
        <v>6909</v>
      </c>
      <c r="J624">
        <v>13410</v>
      </c>
      <c r="K624">
        <v>21833</v>
      </c>
      <c r="L624">
        <v>20153</v>
      </c>
      <c r="M624">
        <v>1725</v>
      </c>
      <c r="N624">
        <v>9054</v>
      </c>
      <c r="O624">
        <v>2883</v>
      </c>
      <c r="P624">
        <v>3383</v>
      </c>
      <c r="Q624">
        <v>8096</v>
      </c>
      <c r="R624">
        <v>18020</v>
      </c>
      <c r="S624">
        <v>1238</v>
      </c>
      <c r="T624">
        <v>4388</v>
      </c>
      <c r="U624">
        <v>8935</v>
      </c>
      <c r="V624">
        <v>883</v>
      </c>
      <c r="W624">
        <v>4893</v>
      </c>
      <c r="X624">
        <v>1074</v>
      </c>
      <c r="Y624">
        <v>1654</v>
      </c>
      <c r="Z624">
        <v>6614</v>
      </c>
      <c r="AA624">
        <v>29387</v>
      </c>
      <c r="AB624">
        <v>908</v>
      </c>
      <c r="AC624">
        <v>99360</v>
      </c>
      <c r="AD624">
        <v>90363</v>
      </c>
      <c r="AE624">
        <v>189723</v>
      </c>
      <c r="AF624">
        <v>-3.6359474592386518E-2</v>
      </c>
      <c r="AG624" t="s">
        <v>575</v>
      </c>
      <c r="AH624">
        <v>8268</v>
      </c>
      <c r="AI624" t="s">
        <v>590</v>
      </c>
      <c r="AJ624">
        <v>11</v>
      </c>
    </row>
    <row r="625" spans="1:36" x14ac:dyDescent="0.35">
      <c r="A625" t="s">
        <v>246</v>
      </c>
      <c r="B625" t="s">
        <v>92</v>
      </c>
      <c r="C625" t="s">
        <v>1</v>
      </c>
      <c r="D625" t="s">
        <v>55</v>
      </c>
      <c r="E625">
        <v>11543</v>
      </c>
      <c r="F625">
        <v>9444</v>
      </c>
      <c r="G625">
        <v>264</v>
      </c>
      <c r="H625">
        <v>3032</v>
      </c>
      <c r="I625">
        <v>6909</v>
      </c>
      <c r="J625">
        <v>13410</v>
      </c>
      <c r="K625">
        <v>21833</v>
      </c>
      <c r="L625">
        <v>20153</v>
      </c>
      <c r="M625">
        <v>1725</v>
      </c>
      <c r="N625">
        <v>9054</v>
      </c>
      <c r="O625">
        <v>2883</v>
      </c>
      <c r="P625">
        <v>3383</v>
      </c>
      <c r="Q625">
        <v>8096</v>
      </c>
      <c r="R625">
        <v>18020</v>
      </c>
      <c r="S625">
        <v>1238</v>
      </c>
      <c r="T625">
        <v>4388</v>
      </c>
      <c r="U625">
        <v>8935</v>
      </c>
      <c r="V625">
        <v>883</v>
      </c>
      <c r="W625">
        <v>4893</v>
      </c>
      <c r="X625">
        <v>1074</v>
      </c>
      <c r="Y625">
        <v>1654</v>
      </c>
      <c r="Z625">
        <v>6614</v>
      </c>
      <c r="AA625">
        <v>29387</v>
      </c>
      <c r="AB625">
        <v>908</v>
      </c>
      <c r="AC625">
        <v>99360</v>
      </c>
      <c r="AD625">
        <v>90363</v>
      </c>
      <c r="AE625">
        <v>189723</v>
      </c>
      <c r="AF625">
        <v>-3.6359474592386518E-2</v>
      </c>
      <c r="AG625" t="s">
        <v>576</v>
      </c>
      <c r="AH625">
        <v>30295</v>
      </c>
      <c r="AI625" t="s">
        <v>591</v>
      </c>
      <c r="AJ625">
        <v>12</v>
      </c>
    </row>
    <row r="626" spans="1:36" x14ac:dyDescent="0.35">
      <c r="A626" t="s">
        <v>121</v>
      </c>
      <c r="B626" t="s">
        <v>92</v>
      </c>
      <c r="C626" t="s">
        <v>29</v>
      </c>
      <c r="D626" t="s">
        <v>55</v>
      </c>
      <c r="E626">
        <v>9394</v>
      </c>
      <c r="F626">
        <v>191</v>
      </c>
      <c r="G626">
        <v>5904</v>
      </c>
      <c r="H626">
        <v>18692</v>
      </c>
      <c r="I626">
        <v>1015</v>
      </c>
      <c r="J626">
        <v>10258</v>
      </c>
      <c r="K626">
        <v>1342</v>
      </c>
      <c r="L626">
        <v>1777</v>
      </c>
      <c r="M626">
        <v>5195</v>
      </c>
      <c r="N626">
        <v>1824</v>
      </c>
      <c r="O626">
        <v>4765</v>
      </c>
      <c r="P626">
        <v>8849</v>
      </c>
      <c r="Q626">
        <v>6830</v>
      </c>
      <c r="R626">
        <v>6829</v>
      </c>
      <c r="S626">
        <v>4816</v>
      </c>
      <c r="T626">
        <v>2266</v>
      </c>
      <c r="U626">
        <v>6178</v>
      </c>
      <c r="V626">
        <v>8188</v>
      </c>
      <c r="W626">
        <v>24860</v>
      </c>
      <c r="X626">
        <v>3389</v>
      </c>
      <c r="Y626">
        <v>3078</v>
      </c>
      <c r="Z626">
        <v>231</v>
      </c>
      <c r="AA626">
        <v>19319</v>
      </c>
      <c r="AB626">
        <v>22677</v>
      </c>
      <c r="AC626">
        <v>92696</v>
      </c>
      <c r="AD626">
        <v>85171</v>
      </c>
      <c r="AE626">
        <v>177867</v>
      </c>
      <c r="AF626">
        <v>0.12271601278821113</v>
      </c>
      <c r="AG626" t="s">
        <v>565</v>
      </c>
      <c r="AH626">
        <v>9585</v>
      </c>
      <c r="AI626" t="s">
        <v>580</v>
      </c>
      <c r="AJ626">
        <v>1</v>
      </c>
    </row>
    <row r="627" spans="1:36" x14ac:dyDescent="0.35">
      <c r="A627" t="s">
        <v>121</v>
      </c>
      <c r="B627" t="s">
        <v>92</v>
      </c>
      <c r="C627" t="s">
        <v>29</v>
      </c>
      <c r="D627" t="s">
        <v>55</v>
      </c>
      <c r="E627">
        <v>9394</v>
      </c>
      <c r="F627">
        <v>191</v>
      </c>
      <c r="G627">
        <v>5904</v>
      </c>
      <c r="H627">
        <v>18692</v>
      </c>
      <c r="I627">
        <v>1015</v>
      </c>
      <c r="J627">
        <v>10258</v>
      </c>
      <c r="K627">
        <v>1342</v>
      </c>
      <c r="L627">
        <v>1777</v>
      </c>
      <c r="M627">
        <v>5195</v>
      </c>
      <c r="N627">
        <v>1824</v>
      </c>
      <c r="O627">
        <v>4765</v>
      </c>
      <c r="P627">
        <v>8849</v>
      </c>
      <c r="Q627">
        <v>6830</v>
      </c>
      <c r="R627">
        <v>6829</v>
      </c>
      <c r="S627">
        <v>4816</v>
      </c>
      <c r="T627">
        <v>2266</v>
      </c>
      <c r="U627">
        <v>6178</v>
      </c>
      <c r="V627">
        <v>8188</v>
      </c>
      <c r="W627">
        <v>24860</v>
      </c>
      <c r="X627">
        <v>3389</v>
      </c>
      <c r="Y627">
        <v>3078</v>
      </c>
      <c r="Z627">
        <v>231</v>
      </c>
      <c r="AA627">
        <v>19319</v>
      </c>
      <c r="AB627">
        <v>22677</v>
      </c>
      <c r="AC627">
        <v>92696</v>
      </c>
      <c r="AD627">
        <v>85171</v>
      </c>
      <c r="AE627">
        <v>177867</v>
      </c>
      <c r="AF627">
        <v>0.12271601278821113</v>
      </c>
      <c r="AG627" t="s">
        <v>566</v>
      </c>
      <c r="AH627">
        <v>24596</v>
      </c>
      <c r="AI627" t="s">
        <v>581</v>
      </c>
      <c r="AJ627">
        <v>2</v>
      </c>
    </row>
    <row r="628" spans="1:36" x14ac:dyDescent="0.35">
      <c r="A628" t="s">
        <v>121</v>
      </c>
      <c r="B628" t="s">
        <v>92</v>
      </c>
      <c r="C628" t="s">
        <v>29</v>
      </c>
      <c r="D628" t="s">
        <v>55</v>
      </c>
      <c r="E628">
        <v>9394</v>
      </c>
      <c r="F628">
        <v>191</v>
      </c>
      <c r="G628">
        <v>5904</v>
      </c>
      <c r="H628">
        <v>18692</v>
      </c>
      <c r="I628">
        <v>1015</v>
      </c>
      <c r="J628">
        <v>10258</v>
      </c>
      <c r="K628">
        <v>1342</v>
      </c>
      <c r="L628">
        <v>1777</v>
      </c>
      <c r="M628">
        <v>5195</v>
      </c>
      <c r="N628">
        <v>1824</v>
      </c>
      <c r="O628">
        <v>4765</v>
      </c>
      <c r="P628">
        <v>8849</v>
      </c>
      <c r="Q628">
        <v>6830</v>
      </c>
      <c r="R628">
        <v>6829</v>
      </c>
      <c r="S628">
        <v>4816</v>
      </c>
      <c r="T628">
        <v>2266</v>
      </c>
      <c r="U628">
        <v>6178</v>
      </c>
      <c r="V628">
        <v>8188</v>
      </c>
      <c r="W628">
        <v>24860</v>
      </c>
      <c r="X628">
        <v>3389</v>
      </c>
      <c r="Y628">
        <v>3078</v>
      </c>
      <c r="Z628">
        <v>231</v>
      </c>
      <c r="AA628">
        <v>19319</v>
      </c>
      <c r="AB628">
        <v>22677</v>
      </c>
      <c r="AC628">
        <v>92696</v>
      </c>
      <c r="AD628">
        <v>85171</v>
      </c>
      <c r="AE628">
        <v>177867</v>
      </c>
      <c r="AF628">
        <v>0.12271601278821113</v>
      </c>
      <c r="AG628" t="s">
        <v>567</v>
      </c>
      <c r="AH628">
        <v>11273</v>
      </c>
      <c r="AI628" t="s">
        <v>582</v>
      </c>
      <c r="AJ628">
        <v>3</v>
      </c>
    </row>
    <row r="629" spans="1:36" x14ac:dyDescent="0.35">
      <c r="A629" t="s">
        <v>121</v>
      </c>
      <c r="B629" t="s">
        <v>92</v>
      </c>
      <c r="C629" t="s">
        <v>29</v>
      </c>
      <c r="D629" t="s">
        <v>55</v>
      </c>
      <c r="E629">
        <v>9394</v>
      </c>
      <c r="F629">
        <v>191</v>
      </c>
      <c r="G629">
        <v>5904</v>
      </c>
      <c r="H629">
        <v>18692</v>
      </c>
      <c r="I629">
        <v>1015</v>
      </c>
      <c r="J629">
        <v>10258</v>
      </c>
      <c r="K629">
        <v>1342</v>
      </c>
      <c r="L629">
        <v>1777</v>
      </c>
      <c r="M629">
        <v>5195</v>
      </c>
      <c r="N629">
        <v>1824</v>
      </c>
      <c r="O629">
        <v>4765</v>
      </c>
      <c r="P629">
        <v>8849</v>
      </c>
      <c r="Q629">
        <v>6830</v>
      </c>
      <c r="R629">
        <v>6829</v>
      </c>
      <c r="S629">
        <v>4816</v>
      </c>
      <c r="T629">
        <v>2266</v>
      </c>
      <c r="U629">
        <v>6178</v>
      </c>
      <c r="V629">
        <v>8188</v>
      </c>
      <c r="W629">
        <v>24860</v>
      </c>
      <c r="X629">
        <v>3389</v>
      </c>
      <c r="Y629">
        <v>3078</v>
      </c>
      <c r="Z629">
        <v>231</v>
      </c>
      <c r="AA629">
        <v>19319</v>
      </c>
      <c r="AB629">
        <v>22677</v>
      </c>
      <c r="AC629">
        <v>92696</v>
      </c>
      <c r="AD629">
        <v>85171</v>
      </c>
      <c r="AE629">
        <v>177867</v>
      </c>
      <c r="AF629">
        <v>0.12271601278821113</v>
      </c>
      <c r="AG629" t="s">
        <v>568</v>
      </c>
      <c r="AH629">
        <v>3119</v>
      </c>
      <c r="AI629" t="s">
        <v>583</v>
      </c>
      <c r="AJ629">
        <v>4</v>
      </c>
    </row>
    <row r="630" spans="1:36" x14ac:dyDescent="0.35">
      <c r="A630" t="s">
        <v>121</v>
      </c>
      <c r="B630" t="s">
        <v>92</v>
      </c>
      <c r="C630" t="s">
        <v>29</v>
      </c>
      <c r="D630" t="s">
        <v>55</v>
      </c>
      <c r="E630">
        <v>9394</v>
      </c>
      <c r="F630">
        <v>191</v>
      </c>
      <c r="G630">
        <v>5904</v>
      </c>
      <c r="H630">
        <v>18692</v>
      </c>
      <c r="I630">
        <v>1015</v>
      </c>
      <c r="J630">
        <v>10258</v>
      </c>
      <c r="K630">
        <v>1342</v>
      </c>
      <c r="L630">
        <v>1777</v>
      </c>
      <c r="M630">
        <v>5195</v>
      </c>
      <c r="N630">
        <v>1824</v>
      </c>
      <c r="O630">
        <v>4765</v>
      </c>
      <c r="P630">
        <v>8849</v>
      </c>
      <c r="Q630">
        <v>6830</v>
      </c>
      <c r="R630">
        <v>6829</v>
      </c>
      <c r="S630">
        <v>4816</v>
      </c>
      <c r="T630">
        <v>2266</v>
      </c>
      <c r="U630">
        <v>6178</v>
      </c>
      <c r="V630">
        <v>8188</v>
      </c>
      <c r="W630">
        <v>24860</v>
      </c>
      <c r="X630">
        <v>3389</v>
      </c>
      <c r="Y630">
        <v>3078</v>
      </c>
      <c r="Z630">
        <v>231</v>
      </c>
      <c r="AA630">
        <v>19319</v>
      </c>
      <c r="AB630">
        <v>22677</v>
      </c>
      <c r="AC630">
        <v>92696</v>
      </c>
      <c r="AD630">
        <v>85171</v>
      </c>
      <c r="AE630">
        <v>177867</v>
      </c>
      <c r="AF630">
        <v>0.12271601278821113</v>
      </c>
      <c r="AG630" t="s">
        <v>569</v>
      </c>
      <c r="AH630">
        <v>7019</v>
      </c>
      <c r="AI630" t="s">
        <v>584</v>
      </c>
      <c r="AJ630">
        <v>5</v>
      </c>
    </row>
    <row r="631" spans="1:36" x14ac:dyDescent="0.35">
      <c r="A631" t="s">
        <v>121</v>
      </c>
      <c r="B631" t="s">
        <v>92</v>
      </c>
      <c r="C631" t="s">
        <v>29</v>
      </c>
      <c r="D631" t="s">
        <v>55</v>
      </c>
      <c r="E631">
        <v>9394</v>
      </c>
      <c r="F631">
        <v>191</v>
      </c>
      <c r="G631">
        <v>5904</v>
      </c>
      <c r="H631">
        <v>18692</v>
      </c>
      <c r="I631">
        <v>1015</v>
      </c>
      <c r="J631">
        <v>10258</v>
      </c>
      <c r="K631">
        <v>1342</v>
      </c>
      <c r="L631">
        <v>1777</v>
      </c>
      <c r="M631">
        <v>5195</v>
      </c>
      <c r="N631">
        <v>1824</v>
      </c>
      <c r="O631">
        <v>4765</v>
      </c>
      <c r="P631">
        <v>8849</v>
      </c>
      <c r="Q631">
        <v>6830</v>
      </c>
      <c r="R631">
        <v>6829</v>
      </c>
      <c r="S631">
        <v>4816</v>
      </c>
      <c r="T631">
        <v>2266</v>
      </c>
      <c r="U631">
        <v>6178</v>
      </c>
      <c r="V631">
        <v>8188</v>
      </c>
      <c r="W631">
        <v>24860</v>
      </c>
      <c r="X631">
        <v>3389</v>
      </c>
      <c r="Y631">
        <v>3078</v>
      </c>
      <c r="Z631">
        <v>231</v>
      </c>
      <c r="AA631">
        <v>19319</v>
      </c>
      <c r="AB631">
        <v>22677</v>
      </c>
      <c r="AC631">
        <v>92696</v>
      </c>
      <c r="AD631">
        <v>85171</v>
      </c>
      <c r="AE631">
        <v>177867</v>
      </c>
      <c r="AF631">
        <v>0.12271601278821113</v>
      </c>
      <c r="AG631" t="s">
        <v>570</v>
      </c>
      <c r="AH631">
        <v>13614</v>
      </c>
      <c r="AI631" t="s">
        <v>585</v>
      </c>
      <c r="AJ631">
        <v>6</v>
      </c>
    </row>
    <row r="632" spans="1:36" x14ac:dyDescent="0.35">
      <c r="A632" t="s">
        <v>121</v>
      </c>
      <c r="B632" t="s">
        <v>92</v>
      </c>
      <c r="C632" t="s">
        <v>29</v>
      </c>
      <c r="D632" t="s">
        <v>55</v>
      </c>
      <c r="E632">
        <v>9394</v>
      </c>
      <c r="F632">
        <v>191</v>
      </c>
      <c r="G632">
        <v>5904</v>
      </c>
      <c r="H632">
        <v>18692</v>
      </c>
      <c r="I632">
        <v>1015</v>
      </c>
      <c r="J632">
        <v>10258</v>
      </c>
      <c r="K632">
        <v>1342</v>
      </c>
      <c r="L632">
        <v>1777</v>
      </c>
      <c r="M632">
        <v>5195</v>
      </c>
      <c r="N632">
        <v>1824</v>
      </c>
      <c r="O632">
        <v>4765</v>
      </c>
      <c r="P632">
        <v>8849</v>
      </c>
      <c r="Q632">
        <v>6830</v>
      </c>
      <c r="R632">
        <v>6829</v>
      </c>
      <c r="S632">
        <v>4816</v>
      </c>
      <c r="T632">
        <v>2266</v>
      </c>
      <c r="U632">
        <v>6178</v>
      </c>
      <c r="V632">
        <v>8188</v>
      </c>
      <c r="W632">
        <v>24860</v>
      </c>
      <c r="X632">
        <v>3389</v>
      </c>
      <c r="Y632">
        <v>3078</v>
      </c>
      <c r="Z632">
        <v>231</v>
      </c>
      <c r="AA632">
        <v>19319</v>
      </c>
      <c r="AB632">
        <v>22677</v>
      </c>
      <c r="AC632">
        <v>92696</v>
      </c>
      <c r="AD632">
        <v>85171</v>
      </c>
      <c r="AE632">
        <v>177867</v>
      </c>
      <c r="AF632">
        <v>0.12271601278821113</v>
      </c>
      <c r="AG632" t="s">
        <v>571</v>
      </c>
      <c r="AH632">
        <v>13659</v>
      </c>
      <c r="AI632" t="s">
        <v>586</v>
      </c>
      <c r="AJ632">
        <v>7</v>
      </c>
    </row>
    <row r="633" spans="1:36" x14ac:dyDescent="0.35">
      <c r="A633" t="s">
        <v>121</v>
      </c>
      <c r="B633" t="s">
        <v>92</v>
      </c>
      <c r="C633" t="s">
        <v>29</v>
      </c>
      <c r="D633" t="s">
        <v>55</v>
      </c>
      <c r="E633">
        <v>9394</v>
      </c>
      <c r="F633">
        <v>191</v>
      </c>
      <c r="G633">
        <v>5904</v>
      </c>
      <c r="H633">
        <v>18692</v>
      </c>
      <c r="I633">
        <v>1015</v>
      </c>
      <c r="J633">
        <v>10258</v>
      </c>
      <c r="K633">
        <v>1342</v>
      </c>
      <c r="L633">
        <v>1777</v>
      </c>
      <c r="M633">
        <v>5195</v>
      </c>
      <c r="N633">
        <v>1824</v>
      </c>
      <c r="O633">
        <v>4765</v>
      </c>
      <c r="P633">
        <v>8849</v>
      </c>
      <c r="Q633">
        <v>6830</v>
      </c>
      <c r="R633">
        <v>6829</v>
      </c>
      <c r="S633">
        <v>4816</v>
      </c>
      <c r="T633">
        <v>2266</v>
      </c>
      <c r="U633">
        <v>6178</v>
      </c>
      <c r="V633">
        <v>8188</v>
      </c>
      <c r="W633">
        <v>24860</v>
      </c>
      <c r="X633">
        <v>3389</v>
      </c>
      <c r="Y633">
        <v>3078</v>
      </c>
      <c r="Z633">
        <v>231</v>
      </c>
      <c r="AA633">
        <v>19319</v>
      </c>
      <c r="AB633">
        <v>22677</v>
      </c>
      <c r="AC633">
        <v>92696</v>
      </c>
      <c r="AD633">
        <v>85171</v>
      </c>
      <c r="AE633">
        <v>177867</v>
      </c>
      <c r="AF633">
        <v>0.12271601278821113</v>
      </c>
      <c r="AG633" t="s">
        <v>572</v>
      </c>
      <c r="AH633">
        <v>7082</v>
      </c>
      <c r="AI633" t="s">
        <v>587</v>
      </c>
      <c r="AJ633">
        <v>8</v>
      </c>
    </row>
    <row r="634" spans="1:36" x14ac:dyDescent="0.35">
      <c r="A634" t="s">
        <v>121</v>
      </c>
      <c r="B634" t="s">
        <v>92</v>
      </c>
      <c r="C634" t="s">
        <v>29</v>
      </c>
      <c r="D634" t="s">
        <v>55</v>
      </c>
      <c r="E634">
        <v>9394</v>
      </c>
      <c r="F634">
        <v>191</v>
      </c>
      <c r="G634">
        <v>5904</v>
      </c>
      <c r="H634">
        <v>18692</v>
      </c>
      <c r="I634">
        <v>1015</v>
      </c>
      <c r="J634">
        <v>10258</v>
      </c>
      <c r="K634">
        <v>1342</v>
      </c>
      <c r="L634">
        <v>1777</v>
      </c>
      <c r="M634">
        <v>5195</v>
      </c>
      <c r="N634">
        <v>1824</v>
      </c>
      <c r="O634">
        <v>4765</v>
      </c>
      <c r="P634">
        <v>8849</v>
      </c>
      <c r="Q634">
        <v>6830</v>
      </c>
      <c r="R634">
        <v>6829</v>
      </c>
      <c r="S634">
        <v>4816</v>
      </c>
      <c r="T634">
        <v>2266</v>
      </c>
      <c r="U634">
        <v>6178</v>
      </c>
      <c r="V634">
        <v>8188</v>
      </c>
      <c r="W634">
        <v>24860</v>
      </c>
      <c r="X634">
        <v>3389</v>
      </c>
      <c r="Y634">
        <v>3078</v>
      </c>
      <c r="Z634">
        <v>231</v>
      </c>
      <c r="AA634">
        <v>19319</v>
      </c>
      <c r="AB634">
        <v>22677</v>
      </c>
      <c r="AC634">
        <v>92696</v>
      </c>
      <c r="AD634">
        <v>85171</v>
      </c>
      <c r="AE634">
        <v>177867</v>
      </c>
      <c r="AF634">
        <v>0.12271601278821113</v>
      </c>
      <c r="AG634" t="s">
        <v>573</v>
      </c>
      <c r="AH634">
        <v>14366</v>
      </c>
      <c r="AI634" t="s">
        <v>588</v>
      </c>
      <c r="AJ634">
        <v>9</v>
      </c>
    </row>
    <row r="635" spans="1:36" x14ac:dyDescent="0.35">
      <c r="A635" t="s">
        <v>121</v>
      </c>
      <c r="B635" t="s">
        <v>92</v>
      </c>
      <c r="C635" t="s">
        <v>29</v>
      </c>
      <c r="D635" t="s">
        <v>55</v>
      </c>
      <c r="E635">
        <v>9394</v>
      </c>
      <c r="F635">
        <v>191</v>
      </c>
      <c r="G635">
        <v>5904</v>
      </c>
      <c r="H635">
        <v>18692</v>
      </c>
      <c r="I635">
        <v>1015</v>
      </c>
      <c r="J635">
        <v>10258</v>
      </c>
      <c r="K635">
        <v>1342</v>
      </c>
      <c r="L635">
        <v>1777</v>
      </c>
      <c r="M635">
        <v>5195</v>
      </c>
      <c r="N635">
        <v>1824</v>
      </c>
      <c r="O635">
        <v>4765</v>
      </c>
      <c r="P635">
        <v>8849</v>
      </c>
      <c r="Q635">
        <v>6830</v>
      </c>
      <c r="R635">
        <v>6829</v>
      </c>
      <c r="S635">
        <v>4816</v>
      </c>
      <c r="T635">
        <v>2266</v>
      </c>
      <c r="U635">
        <v>6178</v>
      </c>
      <c r="V635">
        <v>8188</v>
      </c>
      <c r="W635">
        <v>24860</v>
      </c>
      <c r="X635">
        <v>3389</v>
      </c>
      <c r="Y635">
        <v>3078</v>
      </c>
      <c r="Z635">
        <v>231</v>
      </c>
      <c r="AA635">
        <v>19319</v>
      </c>
      <c r="AB635">
        <v>22677</v>
      </c>
      <c r="AC635">
        <v>92696</v>
      </c>
      <c r="AD635">
        <v>85171</v>
      </c>
      <c r="AE635">
        <v>177867</v>
      </c>
      <c r="AF635">
        <v>0.12271601278821113</v>
      </c>
      <c r="AG635" t="s">
        <v>574</v>
      </c>
      <c r="AH635">
        <v>28249</v>
      </c>
      <c r="AI635" t="s">
        <v>589</v>
      </c>
      <c r="AJ635">
        <v>10</v>
      </c>
    </row>
    <row r="636" spans="1:36" x14ac:dyDescent="0.35">
      <c r="A636" t="s">
        <v>121</v>
      </c>
      <c r="B636" t="s">
        <v>92</v>
      </c>
      <c r="C636" t="s">
        <v>29</v>
      </c>
      <c r="D636" t="s">
        <v>55</v>
      </c>
      <c r="E636">
        <v>9394</v>
      </c>
      <c r="F636">
        <v>191</v>
      </c>
      <c r="G636">
        <v>5904</v>
      </c>
      <c r="H636">
        <v>18692</v>
      </c>
      <c r="I636">
        <v>1015</v>
      </c>
      <c r="J636">
        <v>10258</v>
      </c>
      <c r="K636">
        <v>1342</v>
      </c>
      <c r="L636">
        <v>1777</v>
      </c>
      <c r="M636">
        <v>5195</v>
      </c>
      <c r="N636">
        <v>1824</v>
      </c>
      <c r="O636">
        <v>4765</v>
      </c>
      <c r="P636">
        <v>8849</v>
      </c>
      <c r="Q636">
        <v>6830</v>
      </c>
      <c r="R636">
        <v>6829</v>
      </c>
      <c r="S636">
        <v>4816</v>
      </c>
      <c r="T636">
        <v>2266</v>
      </c>
      <c r="U636">
        <v>6178</v>
      </c>
      <c r="V636">
        <v>8188</v>
      </c>
      <c r="W636">
        <v>24860</v>
      </c>
      <c r="X636">
        <v>3389</v>
      </c>
      <c r="Y636">
        <v>3078</v>
      </c>
      <c r="Z636">
        <v>231</v>
      </c>
      <c r="AA636">
        <v>19319</v>
      </c>
      <c r="AB636">
        <v>22677</v>
      </c>
      <c r="AC636">
        <v>92696</v>
      </c>
      <c r="AD636">
        <v>85171</v>
      </c>
      <c r="AE636">
        <v>177867</v>
      </c>
      <c r="AF636">
        <v>0.12271601278821113</v>
      </c>
      <c r="AG636" t="s">
        <v>575</v>
      </c>
      <c r="AH636">
        <v>3309</v>
      </c>
      <c r="AI636" t="s">
        <v>590</v>
      </c>
      <c r="AJ636">
        <v>11</v>
      </c>
    </row>
    <row r="637" spans="1:36" x14ac:dyDescent="0.35">
      <c r="A637" t="s">
        <v>121</v>
      </c>
      <c r="B637" t="s">
        <v>92</v>
      </c>
      <c r="C637" t="s">
        <v>29</v>
      </c>
      <c r="D637" t="s">
        <v>55</v>
      </c>
      <c r="E637">
        <v>9394</v>
      </c>
      <c r="F637">
        <v>191</v>
      </c>
      <c r="G637">
        <v>5904</v>
      </c>
      <c r="H637">
        <v>18692</v>
      </c>
      <c r="I637">
        <v>1015</v>
      </c>
      <c r="J637">
        <v>10258</v>
      </c>
      <c r="K637">
        <v>1342</v>
      </c>
      <c r="L637">
        <v>1777</v>
      </c>
      <c r="M637">
        <v>5195</v>
      </c>
      <c r="N637">
        <v>1824</v>
      </c>
      <c r="O637">
        <v>4765</v>
      </c>
      <c r="P637">
        <v>8849</v>
      </c>
      <c r="Q637">
        <v>6830</v>
      </c>
      <c r="R637">
        <v>6829</v>
      </c>
      <c r="S637">
        <v>4816</v>
      </c>
      <c r="T637">
        <v>2266</v>
      </c>
      <c r="U637">
        <v>6178</v>
      </c>
      <c r="V637">
        <v>8188</v>
      </c>
      <c r="W637">
        <v>24860</v>
      </c>
      <c r="X637">
        <v>3389</v>
      </c>
      <c r="Y637">
        <v>3078</v>
      </c>
      <c r="Z637">
        <v>231</v>
      </c>
      <c r="AA637">
        <v>19319</v>
      </c>
      <c r="AB637">
        <v>22677</v>
      </c>
      <c r="AC637">
        <v>92696</v>
      </c>
      <c r="AD637">
        <v>85171</v>
      </c>
      <c r="AE637">
        <v>177867</v>
      </c>
      <c r="AF637">
        <v>0.12271601278821113</v>
      </c>
      <c r="AG637" t="s">
        <v>576</v>
      </c>
      <c r="AH637">
        <v>41996</v>
      </c>
      <c r="AI637" t="s">
        <v>591</v>
      </c>
      <c r="AJ637">
        <v>12</v>
      </c>
    </row>
    <row r="638" spans="1:36" x14ac:dyDescent="0.35">
      <c r="A638" t="s">
        <v>122</v>
      </c>
      <c r="B638" t="s">
        <v>92</v>
      </c>
      <c r="C638" t="s">
        <v>30</v>
      </c>
      <c r="D638" t="s">
        <v>55</v>
      </c>
      <c r="E638">
        <v>3222</v>
      </c>
      <c r="F638">
        <v>32</v>
      </c>
      <c r="G638">
        <v>5962</v>
      </c>
      <c r="H638">
        <v>589</v>
      </c>
      <c r="I638">
        <v>3631</v>
      </c>
      <c r="J638">
        <v>6453</v>
      </c>
      <c r="K638">
        <v>3302</v>
      </c>
      <c r="L638">
        <v>493</v>
      </c>
      <c r="M638">
        <v>9064</v>
      </c>
      <c r="N638">
        <v>34095</v>
      </c>
      <c r="O638">
        <v>3083</v>
      </c>
      <c r="P638">
        <v>15050</v>
      </c>
      <c r="Q638">
        <v>6725</v>
      </c>
      <c r="R638">
        <v>7583</v>
      </c>
      <c r="S638">
        <v>6323</v>
      </c>
      <c r="T638">
        <v>5385</v>
      </c>
      <c r="U638">
        <v>11067</v>
      </c>
      <c r="V638">
        <v>9054</v>
      </c>
      <c r="W638">
        <v>5464</v>
      </c>
      <c r="X638">
        <v>7544</v>
      </c>
      <c r="Y638">
        <v>321</v>
      </c>
      <c r="Z638">
        <v>6087</v>
      </c>
      <c r="AA638">
        <v>5581</v>
      </c>
      <c r="AB638">
        <v>0</v>
      </c>
      <c r="AC638">
        <v>63745</v>
      </c>
      <c r="AD638">
        <v>92365</v>
      </c>
      <c r="AE638">
        <v>156110</v>
      </c>
      <c r="AF638">
        <v>0.55036592595621159</v>
      </c>
      <c r="AG638" t="s">
        <v>565</v>
      </c>
      <c r="AH638">
        <v>3254</v>
      </c>
      <c r="AI638" t="s">
        <v>580</v>
      </c>
      <c r="AJ638">
        <v>1</v>
      </c>
    </row>
    <row r="639" spans="1:36" x14ac:dyDescent="0.35">
      <c r="A639" t="s">
        <v>122</v>
      </c>
      <c r="B639" t="s">
        <v>92</v>
      </c>
      <c r="C639" t="s">
        <v>30</v>
      </c>
      <c r="D639" t="s">
        <v>55</v>
      </c>
      <c r="E639">
        <v>3222</v>
      </c>
      <c r="F639">
        <v>32</v>
      </c>
      <c r="G639">
        <v>5962</v>
      </c>
      <c r="H639">
        <v>589</v>
      </c>
      <c r="I639">
        <v>3631</v>
      </c>
      <c r="J639">
        <v>6453</v>
      </c>
      <c r="K639">
        <v>3302</v>
      </c>
      <c r="L639">
        <v>493</v>
      </c>
      <c r="M639">
        <v>9064</v>
      </c>
      <c r="N639">
        <v>34095</v>
      </c>
      <c r="O639">
        <v>3083</v>
      </c>
      <c r="P639">
        <v>15050</v>
      </c>
      <c r="Q639">
        <v>6725</v>
      </c>
      <c r="R639">
        <v>7583</v>
      </c>
      <c r="S639">
        <v>6323</v>
      </c>
      <c r="T639">
        <v>5385</v>
      </c>
      <c r="U639">
        <v>11067</v>
      </c>
      <c r="V639">
        <v>9054</v>
      </c>
      <c r="W639">
        <v>5464</v>
      </c>
      <c r="X639">
        <v>7544</v>
      </c>
      <c r="Y639">
        <v>321</v>
      </c>
      <c r="Z639">
        <v>6087</v>
      </c>
      <c r="AA639">
        <v>5581</v>
      </c>
      <c r="AB639">
        <v>0</v>
      </c>
      <c r="AC639">
        <v>63745</v>
      </c>
      <c r="AD639">
        <v>92365</v>
      </c>
      <c r="AE639">
        <v>156110</v>
      </c>
      <c r="AF639">
        <v>0.55036592595621159</v>
      </c>
      <c r="AG639" t="s">
        <v>566</v>
      </c>
      <c r="AH639">
        <v>6551</v>
      </c>
      <c r="AI639" t="s">
        <v>581</v>
      </c>
      <c r="AJ639">
        <v>2</v>
      </c>
    </row>
    <row r="640" spans="1:36" x14ac:dyDescent="0.35">
      <c r="A640" t="s">
        <v>122</v>
      </c>
      <c r="B640" t="s">
        <v>92</v>
      </c>
      <c r="C640" t="s">
        <v>30</v>
      </c>
      <c r="D640" t="s">
        <v>55</v>
      </c>
      <c r="E640">
        <v>3222</v>
      </c>
      <c r="F640">
        <v>32</v>
      </c>
      <c r="G640">
        <v>5962</v>
      </c>
      <c r="H640">
        <v>589</v>
      </c>
      <c r="I640">
        <v>3631</v>
      </c>
      <c r="J640">
        <v>6453</v>
      </c>
      <c r="K640">
        <v>3302</v>
      </c>
      <c r="L640">
        <v>493</v>
      </c>
      <c r="M640">
        <v>9064</v>
      </c>
      <c r="N640">
        <v>34095</v>
      </c>
      <c r="O640">
        <v>3083</v>
      </c>
      <c r="P640">
        <v>15050</v>
      </c>
      <c r="Q640">
        <v>6725</v>
      </c>
      <c r="R640">
        <v>7583</v>
      </c>
      <c r="S640">
        <v>6323</v>
      </c>
      <c r="T640">
        <v>5385</v>
      </c>
      <c r="U640">
        <v>11067</v>
      </c>
      <c r="V640">
        <v>9054</v>
      </c>
      <c r="W640">
        <v>5464</v>
      </c>
      <c r="X640">
        <v>7544</v>
      </c>
      <c r="Y640">
        <v>321</v>
      </c>
      <c r="Z640">
        <v>6087</v>
      </c>
      <c r="AA640">
        <v>5581</v>
      </c>
      <c r="AB640">
        <v>0</v>
      </c>
      <c r="AC640">
        <v>63745</v>
      </c>
      <c r="AD640">
        <v>92365</v>
      </c>
      <c r="AE640">
        <v>156110</v>
      </c>
      <c r="AF640">
        <v>0.55036592595621159</v>
      </c>
      <c r="AG640" t="s">
        <v>567</v>
      </c>
      <c r="AH640">
        <v>10084</v>
      </c>
      <c r="AI640" t="s">
        <v>582</v>
      </c>
      <c r="AJ640">
        <v>3</v>
      </c>
    </row>
    <row r="641" spans="1:36" x14ac:dyDescent="0.35">
      <c r="A641" t="s">
        <v>122</v>
      </c>
      <c r="B641" t="s">
        <v>92</v>
      </c>
      <c r="C641" t="s">
        <v>30</v>
      </c>
      <c r="D641" t="s">
        <v>55</v>
      </c>
      <c r="E641">
        <v>3222</v>
      </c>
      <c r="F641">
        <v>32</v>
      </c>
      <c r="G641">
        <v>5962</v>
      </c>
      <c r="H641">
        <v>589</v>
      </c>
      <c r="I641">
        <v>3631</v>
      </c>
      <c r="J641">
        <v>6453</v>
      </c>
      <c r="K641">
        <v>3302</v>
      </c>
      <c r="L641">
        <v>493</v>
      </c>
      <c r="M641">
        <v>9064</v>
      </c>
      <c r="N641">
        <v>34095</v>
      </c>
      <c r="O641">
        <v>3083</v>
      </c>
      <c r="P641">
        <v>15050</v>
      </c>
      <c r="Q641">
        <v>6725</v>
      </c>
      <c r="R641">
        <v>7583</v>
      </c>
      <c r="S641">
        <v>6323</v>
      </c>
      <c r="T641">
        <v>5385</v>
      </c>
      <c r="U641">
        <v>11067</v>
      </c>
      <c r="V641">
        <v>9054</v>
      </c>
      <c r="W641">
        <v>5464</v>
      </c>
      <c r="X641">
        <v>7544</v>
      </c>
      <c r="Y641">
        <v>321</v>
      </c>
      <c r="Z641">
        <v>6087</v>
      </c>
      <c r="AA641">
        <v>5581</v>
      </c>
      <c r="AB641">
        <v>0</v>
      </c>
      <c r="AC641">
        <v>63745</v>
      </c>
      <c r="AD641">
        <v>92365</v>
      </c>
      <c r="AE641">
        <v>156110</v>
      </c>
      <c r="AF641">
        <v>0.55036592595621159</v>
      </c>
      <c r="AG641" t="s">
        <v>568</v>
      </c>
      <c r="AH641">
        <v>3795</v>
      </c>
      <c r="AI641" t="s">
        <v>583</v>
      </c>
      <c r="AJ641">
        <v>4</v>
      </c>
    </row>
    <row r="642" spans="1:36" x14ac:dyDescent="0.35">
      <c r="A642" t="s">
        <v>122</v>
      </c>
      <c r="B642" t="s">
        <v>92</v>
      </c>
      <c r="C642" t="s">
        <v>30</v>
      </c>
      <c r="D642" t="s">
        <v>55</v>
      </c>
      <c r="E642">
        <v>3222</v>
      </c>
      <c r="F642">
        <v>32</v>
      </c>
      <c r="G642">
        <v>5962</v>
      </c>
      <c r="H642">
        <v>589</v>
      </c>
      <c r="I642">
        <v>3631</v>
      </c>
      <c r="J642">
        <v>6453</v>
      </c>
      <c r="K642">
        <v>3302</v>
      </c>
      <c r="L642">
        <v>493</v>
      </c>
      <c r="M642">
        <v>9064</v>
      </c>
      <c r="N642">
        <v>34095</v>
      </c>
      <c r="O642">
        <v>3083</v>
      </c>
      <c r="P642">
        <v>15050</v>
      </c>
      <c r="Q642">
        <v>6725</v>
      </c>
      <c r="R642">
        <v>7583</v>
      </c>
      <c r="S642">
        <v>6323</v>
      </c>
      <c r="T642">
        <v>5385</v>
      </c>
      <c r="U642">
        <v>11067</v>
      </c>
      <c r="V642">
        <v>9054</v>
      </c>
      <c r="W642">
        <v>5464</v>
      </c>
      <c r="X642">
        <v>7544</v>
      </c>
      <c r="Y642">
        <v>321</v>
      </c>
      <c r="Z642">
        <v>6087</v>
      </c>
      <c r="AA642">
        <v>5581</v>
      </c>
      <c r="AB642">
        <v>0</v>
      </c>
      <c r="AC642">
        <v>63745</v>
      </c>
      <c r="AD642">
        <v>92365</v>
      </c>
      <c r="AE642">
        <v>156110</v>
      </c>
      <c r="AF642">
        <v>0.55036592595621159</v>
      </c>
      <c r="AG642" t="s">
        <v>569</v>
      </c>
      <c r="AH642">
        <v>43159</v>
      </c>
      <c r="AI642" t="s">
        <v>584</v>
      </c>
      <c r="AJ642">
        <v>5</v>
      </c>
    </row>
    <row r="643" spans="1:36" x14ac:dyDescent="0.35">
      <c r="A643" t="s">
        <v>122</v>
      </c>
      <c r="B643" t="s">
        <v>92</v>
      </c>
      <c r="C643" t="s">
        <v>30</v>
      </c>
      <c r="D643" t="s">
        <v>55</v>
      </c>
      <c r="E643">
        <v>3222</v>
      </c>
      <c r="F643">
        <v>32</v>
      </c>
      <c r="G643">
        <v>5962</v>
      </c>
      <c r="H643">
        <v>589</v>
      </c>
      <c r="I643">
        <v>3631</v>
      </c>
      <c r="J643">
        <v>6453</v>
      </c>
      <c r="K643">
        <v>3302</v>
      </c>
      <c r="L643">
        <v>493</v>
      </c>
      <c r="M643">
        <v>9064</v>
      </c>
      <c r="N643">
        <v>34095</v>
      </c>
      <c r="O643">
        <v>3083</v>
      </c>
      <c r="P643">
        <v>15050</v>
      </c>
      <c r="Q643">
        <v>6725</v>
      </c>
      <c r="R643">
        <v>7583</v>
      </c>
      <c r="S643">
        <v>6323</v>
      </c>
      <c r="T643">
        <v>5385</v>
      </c>
      <c r="U643">
        <v>11067</v>
      </c>
      <c r="V643">
        <v>9054</v>
      </c>
      <c r="W643">
        <v>5464</v>
      </c>
      <c r="X643">
        <v>7544</v>
      </c>
      <c r="Y643">
        <v>321</v>
      </c>
      <c r="Z643">
        <v>6087</v>
      </c>
      <c r="AA643">
        <v>5581</v>
      </c>
      <c r="AB643">
        <v>0</v>
      </c>
      <c r="AC643">
        <v>63745</v>
      </c>
      <c r="AD643">
        <v>92365</v>
      </c>
      <c r="AE643">
        <v>156110</v>
      </c>
      <c r="AF643">
        <v>0.55036592595621159</v>
      </c>
      <c r="AG643" t="s">
        <v>570</v>
      </c>
      <c r="AH643">
        <v>18133</v>
      </c>
      <c r="AI643" t="s">
        <v>585</v>
      </c>
      <c r="AJ643">
        <v>6</v>
      </c>
    </row>
    <row r="644" spans="1:36" x14ac:dyDescent="0.35">
      <c r="A644" t="s">
        <v>122</v>
      </c>
      <c r="B644" t="s">
        <v>92</v>
      </c>
      <c r="C644" t="s">
        <v>30</v>
      </c>
      <c r="D644" t="s">
        <v>55</v>
      </c>
      <c r="E644">
        <v>3222</v>
      </c>
      <c r="F644">
        <v>32</v>
      </c>
      <c r="G644">
        <v>5962</v>
      </c>
      <c r="H644">
        <v>589</v>
      </c>
      <c r="I644">
        <v>3631</v>
      </c>
      <c r="J644">
        <v>6453</v>
      </c>
      <c r="K644">
        <v>3302</v>
      </c>
      <c r="L644">
        <v>493</v>
      </c>
      <c r="M644">
        <v>9064</v>
      </c>
      <c r="N644">
        <v>34095</v>
      </c>
      <c r="O644">
        <v>3083</v>
      </c>
      <c r="P644">
        <v>15050</v>
      </c>
      <c r="Q644">
        <v>6725</v>
      </c>
      <c r="R644">
        <v>7583</v>
      </c>
      <c r="S644">
        <v>6323</v>
      </c>
      <c r="T644">
        <v>5385</v>
      </c>
      <c r="U644">
        <v>11067</v>
      </c>
      <c r="V644">
        <v>9054</v>
      </c>
      <c r="W644">
        <v>5464</v>
      </c>
      <c r="X644">
        <v>7544</v>
      </c>
      <c r="Y644">
        <v>321</v>
      </c>
      <c r="Z644">
        <v>6087</v>
      </c>
      <c r="AA644">
        <v>5581</v>
      </c>
      <c r="AB644">
        <v>0</v>
      </c>
      <c r="AC644">
        <v>63745</v>
      </c>
      <c r="AD644">
        <v>92365</v>
      </c>
      <c r="AE644">
        <v>156110</v>
      </c>
      <c r="AF644">
        <v>0.55036592595621159</v>
      </c>
      <c r="AG644" t="s">
        <v>571</v>
      </c>
      <c r="AH644">
        <v>14308</v>
      </c>
      <c r="AI644" t="s">
        <v>586</v>
      </c>
      <c r="AJ644">
        <v>7</v>
      </c>
    </row>
    <row r="645" spans="1:36" x14ac:dyDescent="0.35">
      <c r="A645" t="s">
        <v>122</v>
      </c>
      <c r="B645" t="s">
        <v>92</v>
      </c>
      <c r="C645" t="s">
        <v>30</v>
      </c>
      <c r="D645" t="s">
        <v>55</v>
      </c>
      <c r="E645">
        <v>3222</v>
      </c>
      <c r="F645">
        <v>32</v>
      </c>
      <c r="G645">
        <v>5962</v>
      </c>
      <c r="H645">
        <v>589</v>
      </c>
      <c r="I645">
        <v>3631</v>
      </c>
      <c r="J645">
        <v>6453</v>
      </c>
      <c r="K645">
        <v>3302</v>
      </c>
      <c r="L645">
        <v>493</v>
      </c>
      <c r="M645">
        <v>9064</v>
      </c>
      <c r="N645">
        <v>34095</v>
      </c>
      <c r="O645">
        <v>3083</v>
      </c>
      <c r="P645">
        <v>15050</v>
      </c>
      <c r="Q645">
        <v>6725</v>
      </c>
      <c r="R645">
        <v>7583</v>
      </c>
      <c r="S645">
        <v>6323</v>
      </c>
      <c r="T645">
        <v>5385</v>
      </c>
      <c r="U645">
        <v>11067</v>
      </c>
      <c r="V645">
        <v>9054</v>
      </c>
      <c r="W645">
        <v>5464</v>
      </c>
      <c r="X645">
        <v>7544</v>
      </c>
      <c r="Y645">
        <v>321</v>
      </c>
      <c r="Z645">
        <v>6087</v>
      </c>
      <c r="AA645">
        <v>5581</v>
      </c>
      <c r="AB645">
        <v>0</v>
      </c>
      <c r="AC645">
        <v>63745</v>
      </c>
      <c r="AD645">
        <v>92365</v>
      </c>
      <c r="AE645">
        <v>156110</v>
      </c>
      <c r="AF645">
        <v>0.55036592595621159</v>
      </c>
      <c r="AG645" t="s">
        <v>572</v>
      </c>
      <c r="AH645">
        <v>11708</v>
      </c>
      <c r="AI645" t="s">
        <v>587</v>
      </c>
      <c r="AJ645">
        <v>8</v>
      </c>
    </row>
    <row r="646" spans="1:36" x14ac:dyDescent="0.35">
      <c r="A646" t="s">
        <v>122</v>
      </c>
      <c r="B646" t="s">
        <v>92</v>
      </c>
      <c r="C646" t="s">
        <v>30</v>
      </c>
      <c r="D646" t="s">
        <v>55</v>
      </c>
      <c r="E646">
        <v>3222</v>
      </c>
      <c r="F646">
        <v>32</v>
      </c>
      <c r="G646">
        <v>5962</v>
      </c>
      <c r="H646">
        <v>589</v>
      </c>
      <c r="I646">
        <v>3631</v>
      </c>
      <c r="J646">
        <v>6453</v>
      </c>
      <c r="K646">
        <v>3302</v>
      </c>
      <c r="L646">
        <v>493</v>
      </c>
      <c r="M646">
        <v>9064</v>
      </c>
      <c r="N646">
        <v>34095</v>
      </c>
      <c r="O646">
        <v>3083</v>
      </c>
      <c r="P646">
        <v>15050</v>
      </c>
      <c r="Q646">
        <v>6725</v>
      </c>
      <c r="R646">
        <v>7583</v>
      </c>
      <c r="S646">
        <v>6323</v>
      </c>
      <c r="T646">
        <v>5385</v>
      </c>
      <c r="U646">
        <v>11067</v>
      </c>
      <c r="V646">
        <v>9054</v>
      </c>
      <c r="W646">
        <v>5464</v>
      </c>
      <c r="X646">
        <v>7544</v>
      </c>
      <c r="Y646">
        <v>321</v>
      </c>
      <c r="Z646">
        <v>6087</v>
      </c>
      <c r="AA646">
        <v>5581</v>
      </c>
      <c r="AB646">
        <v>0</v>
      </c>
      <c r="AC646">
        <v>63745</v>
      </c>
      <c r="AD646">
        <v>92365</v>
      </c>
      <c r="AE646">
        <v>156110</v>
      </c>
      <c r="AF646">
        <v>0.55036592595621159</v>
      </c>
      <c r="AG646" t="s">
        <v>573</v>
      </c>
      <c r="AH646">
        <v>20121</v>
      </c>
      <c r="AI646" t="s">
        <v>588</v>
      </c>
      <c r="AJ646">
        <v>9</v>
      </c>
    </row>
    <row r="647" spans="1:36" x14ac:dyDescent="0.35">
      <c r="A647" t="s">
        <v>122</v>
      </c>
      <c r="B647" t="s">
        <v>92</v>
      </c>
      <c r="C647" t="s">
        <v>30</v>
      </c>
      <c r="D647" t="s">
        <v>55</v>
      </c>
      <c r="E647">
        <v>3222</v>
      </c>
      <c r="F647">
        <v>32</v>
      </c>
      <c r="G647">
        <v>5962</v>
      </c>
      <c r="H647">
        <v>589</v>
      </c>
      <c r="I647">
        <v>3631</v>
      </c>
      <c r="J647">
        <v>6453</v>
      </c>
      <c r="K647">
        <v>3302</v>
      </c>
      <c r="L647">
        <v>493</v>
      </c>
      <c r="M647">
        <v>9064</v>
      </c>
      <c r="N647">
        <v>34095</v>
      </c>
      <c r="O647">
        <v>3083</v>
      </c>
      <c r="P647">
        <v>15050</v>
      </c>
      <c r="Q647">
        <v>6725</v>
      </c>
      <c r="R647">
        <v>7583</v>
      </c>
      <c r="S647">
        <v>6323</v>
      </c>
      <c r="T647">
        <v>5385</v>
      </c>
      <c r="U647">
        <v>11067</v>
      </c>
      <c r="V647">
        <v>9054</v>
      </c>
      <c r="W647">
        <v>5464</v>
      </c>
      <c r="X647">
        <v>7544</v>
      </c>
      <c r="Y647">
        <v>321</v>
      </c>
      <c r="Z647">
        <v>6087</v>
      </c>
      <c r="AA647">
        <v>5581</v>
      </c>
      <c r="AB647">
        <v>0</v>
      </c>
      <c r="AC647">
        <v>63745</v>
      </c>
      <c r="AD647">
        <v>92365</v>
      </c>
      <c r="AE647">
        <v>156110</v>
      </c>
      <c r="AF647">
        <v>0.55036592595621159</v>
      </c>
      <c r="AG647" t="s">
        <v>574</v>
      </c>
      <c r="AH647">
        <v>13008</v>
      </c>
      <c r="AI647" t="s">
        <v>589</v>
      </c>
      <c r="AJ647">
        <v>10</v>
      </c>
    </row>
    <row r="648" spans="1:36" x14ac:dyDescent="0.35">
      <c r="A648" t="s">
        <v>122</v>
      </c>
      <c r="B648" t="s">
        <v>92</v>
      </c>
      <c r="C648" t="s">
        <v>30</v>
      </c>
      <c r="D648" t="s">
        <v>55</v>
      </c>
      <c r="E648">
        <v>3222</v>
      </c>
      <c r="F648">
        <v>32</v>
      </c>
      <c r="G648">
        <v>5962</v>
      </c>
      <c r="H648">
        <v>589</v>
      </c>
      <c r="I648">
        <v>3631</v>
      </c>
      <c r="J648">
        <v>6453</v>
      </c>
      <c r="K648">
        <v>3302</v>
      </c>
      <c r="L648">
        <v>493</v>
      </c>
      <c r="M648">
        <v>9064</v>
      </c>
      <c r="N648">
        <v>34095</v>
      </c>
      <c r="O648">
        <v>3083</v>
      </c>
      <c r="P648">
        <v>15050</v>
      </c>
      <c r="Q648">
        <v>6725</v>
      </c>
      <c r="R648">
        <v>7583</v>
      </c>
      <c r="S648">
        <v>6323</v>
      </c>
      <c r="T648">
        <v>5385</v>
      </c>
      <c r="U648">
        <v>11067</v>
      </c>
      <c r="V648">
        <v>9054</v>
      </c>
      <c r="W648">
        <v>5464</v>
      </c>
      <c r="X648">
        <v>7544</v>
      </c>
      <c r="Y648">
        <v>321</v>
      </c>
      <c r="Z648">
        <v>6087</v>
      </c>
      <c r="AA648">
        <v>5581</v>
      </c>
      <c r="AB648">
        <v>0</v>
      </c>
      <c r="AC648">
        <v>63745</v>
      </c>
      <c r="AD648">
        <v>92365</v>
      </c>
      <c r="AE648">
        <v>156110</v>
      </c>
      <c r="AF648">
        <v>0.55036592595621159</v>
      </c>
      <c r="AG648" t="s">
        <v>575</v>
      </c>
      <c r="AH648">
        <v>6408</v>
      </c>
      <c r="AI648" t="s">
        <v>590</v>
      </c>
      <c r="AJ648">
        <v>11</v>
      </c>
    </row>
    <row r="649" spans="1:36" x14ac:dyDescent="0.35">
      <c r="A649" t="s">
        <v>122</v>
      </c>
      <c r="B649" t="s">
        <v>92</v>
      </c>
      <c r="C649" t="s">
        <v>30</v>
      </c>
      <c r="D649" t="s">
        <v>55</v>
      </c>
      <c r="E649">
        <v>3222</v>
      </c>
      <c r="F649">
        <v>32</v>
      </c>
      <c r="G649">
        <v>5962</v>
      </c>
      <c r="H649">
        <v>589</v>
      </c>
      <c r="I649">
        <v>3631</v>
      </c>
      <c r="J649">
        <v>6453</v>
      </c>
      <c r="K649">
        <v>3302</v>
      </c>
      <c r="L649">
        <v>493</v>
      </c>
      <c r="M649">
        <v>9064</v>
      </c>
      <c r="N649">
        <v>34095</v>
      </c>
      <c r="O649">
        <v>3083</v>
      </c>
      <c r="P649">
        <v>15050</v>
      </c>
      <c r="Q649">
        <v>6725</v>
      </c>
      <c r="R649">
        <v>7583</v>
      </c>
      <c r="S649">
        <v>6323</v>
      </c>
      <c r="T649">
        <v>5385</v>
      </c>
      <c r="U649">
        <v>11067</v>
      </c>
      <c r="V649">
        <v>9054</v>
      </c>
      <c r="W649">
        <v>5464</v>
      </c>
      <c r="X649">
        <v>7544</v>
      </c>
      <c r="Y649">
        <v>321</v>
      </c>
      <c r="Z649">
        <v>6087</v>
      </c>
      <c r="AA649">
        <v>5581</v>
      </c>
      <c r="AB649">
        <v>0</v>
      </c>
      <c r="AC649">
        <v>63745</v>
      </c>
      <c r="AD649">
        <v>92365</v>
      </c>
      <c r="AE649">
        <v>156110</v>
      </c>
      <c r="AF649">
        <v>0.55036592595621159</v>
      </c>
      <c r="AG649" t="s">
        <v>576</v>
      </c>
      <c r="AH649">
        <v>5581</v>
      </c>
      <c r="AI649" t="s">
        <v>591</v>
      </c>
      <c r="AJ649">
        <v>12</v>
      </c>
    </row>
    <row r="650" spans="1:36" x14ac:dyDescent="0.35">
      <c r="A650" t="s">
        <v>123</v>
      </c>
      <c r="B650" t="s">
        <v>92</v>
      </c>
      <c r="C650" t="s">
        <v>14</v>
      </c>
      <c r="D650" t="s">
        <v>55</v>
      </c>
      <c r="E650">
        <v>3455</v>
      </c>
      <c r="F650">
        <v>10937</v>
      </c>
      <c r="G650">
        <v>1726</v>
      </c>
      <c r="H650">
        <v>6118</v>
      </c>
      <c r="I650">
        <v>3432</v>
      </c>
      <c r="J650">
        <v>3718</v>
      </c>
      <c r="K650">
        <v>19927</v>
      </c>
      <c r="L650">
        <v>6292</v>
      </c>
      <c r="M650">
        <v>7367</v>
      </c>
      <c r="N650">
        <v>33558</v>
      </c>
      <c r="O650">
        <v>14281</v>
      </c>
      <c r="P650">
        <v>751</v>
      </c>
      <c r="Q650">
        <v>7615</v>
      </c>
      <c r="R650">
        <v>17767</v>
      </c>
      <c r="S650">
        <v>64</v>
      </c>
      <c r="T650">
        <v>6258</v>
      </c>
      <c r="U650">
        <v>8472</v>
      </c>
      <c r="V650">
        <v>1859</v>
      </c>
      <c r="W650">
        <v>11430</v>
      </c>
      <c r="X650">
        <v>4445</v>
      </c>
      <c r="Y650">
        <v>4830</v>
      </c>
      <c r="Z650">
        <v>15291</v>
      </c>
      <c r="AA650">
        <v>6511</v>
      </c>
      <c r="AB650">
        <v>34179</v>
      </c>
      <c r="AC650">
        <v>89110</v>
      </c>
      <c r="AD650">
        <v>141173</v>
      </c>
      <c r="AE650">
        <v>230283</v>
      </c>
      <c r="AF650">
        <v>-0.13181708285842572</v>
      </c>
      <c r="AG650" t="s">
        <v>565</v>
      </c>
      <c r="AH650">
        <v>14392</v>
      </c>
      <c r="AI650" t="s">
        <v>580</v>
      </c>
      <c r="AJ650">
        <v>1</v>
      </c>
    </row>
    <row r="651" spans="1:36" x14ac:dyDescent="0.35">
      <c r="A651" t="s">
        <v>123</v>
      </c>
      <c r="B651" t="s">
        <v>92</v>
      </c>
      <c r="C651" t="s">
        <v>14</v>
      </c>
      <c r="D651" t="s">
        <v>55</v>
      </c>
      <c r="E651">
        <v>3455</v>
      </c>
      <c r="F651">
        <v>10937</v>
      </c>
      <c r="G651">
        <v>1726</v>
      </c>
      <c r="H651">
        <v>6118</v>
      </c>
      <c r="I651">
        <v>3432</v>
      </c>
      <c r="J651">
        <v>3718</v>
      </c>
      <c r="K651">
        <v>19927</v>
      </c>
      <c r="L651">
        <v>6292</v>
      </c>
      <c r="M651">
        <v>7367</v>
      </c>
      <c r="N651">
        <v>33558</v>
      </c>
      <c r="O651">
        <v>14281</v>
      </c>
      <c r="P651">
        <v>751</v>
      </c>
      <c r="Q651">
        <v>7615</v>
      </c>
      <c r="R651">
        <v>17767</v>
      </c>
      <c r="S651">
        <v>64</v>
      </c>
      <c r="T651">
        <v>6258</v>
      </c>
      <c r="U651">
        <v>8472</v>
      </c>
      <c r="V651">
        <v>1859</v>
      </c>
      <c r="W651">
        <v>11430</v>
      </c>
      <c r="X651">
        <v>4445</v>
      </c>
      <c r="Y651">
        <v>4830</v>
      </c>
      <c r="Z651">
        <v>15291</v>
      </c>
      <c r="AA651">
        <v>6511</v>
      </c>
      <c r="AB651">
        <v>34179</v>
      </c>
      <c r="AC651">
        <v>89110</v>
      </c>
      <c r="AD651">
        <v>141173</v>
      </c>
      <c r="AE651">
        <v>230283</v>
      </c>
      <c r="AF651">
        <v>-0.13181708285842572</v>
      </c>
      <c r="AG651" t="s">
        <v>566</v>
      </c>
      <c r="AH651">
        <v>7844</v>
      </c>
      <c r="AI651" t="s">
        <v>581</v>
      </c>
      <c r="AJ651">
        <v>2</v>
      </c>
    </row>
    <row r="652" spans="1:36" x14ac:dyDescent="0.35">
      <c r="A652" t="s">
        <v>123</v>
      </c>
      <c r="B652" t="s">
        <v>92</v>
      </c>
      <c r="C652" t="s">
        <v>14</v>
      </c>
      <c r="D652" t="s">
        <v>55</v>
      </c>
      <c r="E652">
        <v>3455</v>
      </c>
      <c r="F652">
        <v>10937</v>
      </c>
      <c r="G652">
        <v>1726</v>
      </c>
      <c r="H652">
        <v>6118</v>
      </c>
      <c r="I652">
        <v>3432</v>
      </c>
      <c r="J652">
        <v>3718</v>
      </c>
      <c r="K652">
        <v>19927</v>
      </c>
      <c r="L652">
        <v>6292</v>
      </c>
      <c r="M652">
        <v>7367</v>
      </c>
      <c r="N652">
        <v>33558</v>
      </c>
      <c r="O652">
        <v>14281</v>
      </c>
      <c r="P652">
        <v>751</v>
      </c>
      <c r="Q652">
        <v>7615</v>
      </c>
      <c r="R652">
        <v>17767</v>
      </c>
      <c r="S652">
        <v>64</v>
      </c>
      <c r="T652">
        <v>6258</v>
      </c>
      <c r="U652">
        <v>8472</v>
      </c>
      <c r="V652">
        <v>1859</v>
      </c>
      <c r="W652">
        <v>11430</v>
      </c>
      <c r="X652">
        <v>4445</v>
      </c>
      <c r="Y652">
        <v>4830</v>
      </c>
      <c r="Z652">
        <v>15291</v>
      </c>
      <c r="AA652">
        <v>6511</v>
      </c>
      <c r="AB652">
        <v>34179</v>
      </c>
      <c r="AC652">
        <v>89110</v>
      </c>
      <c r="AD652">
        <v>141173</v>
      </c>
      <c r="AE652">
        <v>230283</v>
      </c>
      <c r="AF652">
        <v>-0.13181708285842572</v>
      </c>
      <c r="AG652" t="s">
        <v>567</v>
      </c>
      <c r="AH652">
        <v>7150</v>
      </c>
      <c r="AI652" t="s">
        <v>582</v>
      </c>
      <c r="AJ652">
        <v>3</v>
      </c>
    </row>
    <row r="653" spans="1:36" x14ac:dyDescent="0.35">
      <c r="A653" t="s">
        <v>123</v>
      </c>
      <c r="B653" t="s">
        <v>92</v>
      </c>
      <c r="C653" t="s">
        <v>14</v>
      </c>
      <c r="D653" t="s">
        <v>55</v>
      </c>
      <c r="E653">
        <v>3455</v>
      </c>
      <c r="F653">
        <v>10937</v>
      </c>
      <c r="G653">
        <v>1726</v>
      </c>
      <c r="H653">
        <v>6118</v>
      </c>
      <c r="I653">
        <v>3432</v>
      </c>
      <c r="J653">
        <v>3718</v>
      </c>
      <c r="K653">
        <v>19927</v>
      </c>
      <c r="L653">
        <v>6292</v>
      </c>
      <c r="M653">
        <v>7367</v>
      </c>
      <c r="N653">
        <v>33558</v>
      </c>
      <c r="O653">
        <v>14281</v>
      </c>
      <c r="P653">
        <v>751</v>
      </c>
      <c r="Q653">
        <v>7615</v>
      </c>
      <c r="R653">
        <v>17767</v>
      </c>
      <c r="S653">
        <v>64</v>
      </c>
      <c r="T653">
        <v>6258</v>
      </c>
      <c r="U653">
        <v>8472</v>
      </c>
      <c r="V653">
        <v>1859</v>
      </c>
      <c r="W653">
        <v>11430</v>
      </c>
      <c r="X653">
        <v>4445</v>
      </c>
      <c r="Y653">
        <v>4830</v>
      </c>
      <c r="Z653">
        <v>15291</v>
      </c>
      <c r="AA653">
        <v>6511</v>
      </c>
      <c r="AB653">
        <v>34179</v>
      </c>
      <c r="AC653">
        <v>89110</v>
      </c>
      <c r="AD653">
        <v>141173</v>
      </c>
      <c r="AE653">
        <v>230283</v>
      </c>
      <c r="AF653">
        <v>-0.13181708285842572</v>
      </c>
      <c r="AG653" t="s">
        <v>568</v>
      </c>
      <c r="AH653">
        <v>26219</v>
      </c>
      <c r="AI653" t="s">
        <v>583</v>
      </c>
      <c r="AJ653">
        <v>4</v>
      </c>
    </row>
    <row r="654" spans="1:36" x14ac:dyDescent="0.35">
      <c r="A654" t="s">
        <v>123</v>
      </c>
      <c r="B654" t="s">
        <v>92</v>
      </c>
      <c r="C654" t="s">
        <v>14</v>
      </c>
      <c r="D654" t="s">
        <v>55</v>
      </c>
      <c r="E654">
        <v>3455</v>
      </c>
      <c r="F654">
        <v>10937</v>
      </c>
      <c r="G654">
        <v>1726</v>
      </c>
      <c r="H654">
        <v>6118</v>
      </c>
      <c r="I654">
        <v>3432</v>
      </c>
      <c r="J654">
        <v>3718</v>
      </c>
      <c r="K654">
        <v>19927</v>
      </c>
      <c r="L654">
        <v>6292</v>
      </c>
      <c r="M654">
        <v>7367</v>
      </c>
      <c r="N654">
        <v>33558</v>
      </c>
      <c r="O654">
        <v>14281</v>
      </c>
      <c r="P654">
        <v>751</v>
      </c>
      <c r="Q654">
        <v>7615</v>
      </c>
      <c r="R654">
        <v>17767</v>
      </c>
      <c r="S654">
        <v>64</v>
      </c>
      <c r="T654">
        <v>6258</v>
      </c>
      <c r="U654">
        <v>8472</v>
      </c>
      <c r="V654">
        <v>1859</v>
      </c>
      <c r="W654">
        <v>11430</v>
      </c>
      <c r="X654">
        <v>4445</v>
      </c>
      <c r="Y654">
        <v>4830</v>
      </c>
      <c r="Z654">
        <v>15291</v>
      </c>
      <c r="AA654">
        <v>6511</v>
      </c>
      <c r="AB654">
        <v>34179</v>
      </c>
      <c r="AC654">
        <v>89110</v>
      </c>
      <c r="AD654">
        <v>141173</v>
      </c>
      <c r="AE654">
        <v>230283</v>
      </c>
      <c r="AF654">
        <v>-0.13181708285842572</v>
      </c>
      <c r="AG654" t="s">
        <v>569</v>
      </c>
      <c r="AH654">
        <v>40925</v>
      </c>
      <c r="AI654" t="s">
        <v>584</v>
      </c>
      <c r="AJ654">
        <v>5</v>
      </c>
    </row>
    <row r="655" spans="1:36" x14ac:dyDescent="0.35">
      <c r="A655" t="s">
        <v>123</v>
      </c>
      <c r="B655" t="s">
        <v>92</v>
      </c>
      <c r="C655" t="s">
        <v>14</v>
      </c>
      <c r="D655" t="s">
        <v>55</v>
      </c>
      <c r="E655">
        <v>3455</v>
      </c>
      <c r="F655">
        <v>10937</v>
      </c>
      <c r="G655">
        <v>1726</v>
      </c>
      <c r="H655">
        <v>6118</v>
      </c>
      <c r="I655">
        <v>3432</v>
      </c>
      <c r="J655">
        <v>3718</v>
      </c>
      <c r="K655">
        <v>19927</v>
      </c>
      <c r="L655">
        <v>6292</v>
      </c>
      <c r="M655">
        <v>7367</v>
      </c>
      <c r="N655">
        <v>33558</v>
      </c>
      <c r="O655">
        <v>14281</v>
      </c>
      <c r="P655">
        <v>751</v>
      </c>
      <c r="Q655">
        <v>7615</v>
      </c>
      <c r="R655">
        <v>17767</v>
      </c>
      <c r="S655">
        <v>64</v>
      </c>
      <c r="T655">
        <v>6258</v>
      </c>
      <c r="U655">
        <v>8472</v>
      </c>
      <c r="V655">
        <v>1859</v>
      </c>
      <c r="W655">
        <v>11430</v>
      </c>
      <c r="X655">
        <v>4445</v>
      </c>
      <c r="Y655">
        <v>4830</v>
      </c>
      <c r="Z655">
        <v>15291</v>
      </c>
      <c r="AA655">
        <v>6511</v>
      </c>
      <c r="AB655">
        <v>34179</v>
      </c>
      <c r="AC655">
        <v>89110</v>
      </c>
      <c r="AD655">
        <v>141173</v>
      </c>
      <c r="AE655">
        <v>230283</v>
      </c>
      <c r="AF655">
        <v>-0.13181708285842572</v>
      </c>
      <c r="AG655" t="s">
        <v>570</v>
      </c>
      <c r="AH655">
        <v>15032</v>
      </c>
      <c r="AI655" t="s">
        <v>585</v>
      </c>
      <c r="AJ655">
        <v>6</v>
      </c>
    </row>
    <row r="656" spans="1:36" x14ac:dyDescent="0.35">
      <c r="A656" t="s">
        <v>123</v>
      </c>
      <c r="B656" t="s">
        <v>92</v>
      </c>
      <c r="C656" t="s">
        <v>14</v>
      </c>
      <c r="D656" t="s">
        <v>55</v>
      </c>
      <c r="E656">
        <v>3455</v>
      </c>
      <c r="F656">
        <v>10937</v>
      </c>
      <c r="G656">
        <v>1726</v>
      </c>
      <c r="H656">
        <v>6118</v>
      </c>
      <c r="I656">
        <v>3432</v>
      </c>
      <c r="J656">
        <v>3718</v>
      </c>
      <c r="K656">
        <v>19927</v>
      </c>
      <c r="L656">
        <v>6292</v>
      </c>
      <c r="M656">
        <v>7367</v>
      </c>
      <c r="N656">
        <v>33558</v>
      </c>
      <c r="O656">
        <v>14281</v>
      </c>
      <c r="P656">
        <v>751</v>
      </c>
      <c r="Q656">
        <v>7615</v>
      </c>
      <c r="R656">
        <v>17767</v>
      </c>
      <c r="S656">
        <v>64</v>
      </c>
      <c r="T656">
        <v>6258</v>
      </c>
      <c r="U656">
        <v>8472</v>
      </c>
      <c r="V656">
        <v>1859</v>
      </c>
      <c r="W656">
        <v>11430</v>
      </c>
      <c r="X656">
        <v>4445</v>
      </c>
      <c r="Y656">
        <v>4830</v>
      </c>
      <c r="Z656">
        <v>15291</v>
      </c>
      <c r="AA656">
        <v>6511</v>
      </c>
      <c r="AB656">
        <v>34179</v>
      </c>
      <c r="AC656">
        <v>89110</v>
      </c>
      <c r="AD656">
        <v>141173</v>
      </c>
      <c r="AE656">
        <v>230283</v>
      </c>
      <c r="AF656">
        <v>-0.13181708285842572</v>
      </c>
      <c r="AG656" t="s">
        <v>571</v>
      </c>
      <c r="AH656">
        <v>25382</v>
      </c>
      <c r="AI656" t="s">
        <v>586</v>
      </c>
      <c r="AJ656">
        <v>7</v>
      </c>
    </row>
    <row r="657" spans="1:36" x14ac:dyDescent="0.35">
      <c r="A657" t="s">
        <v>123</v>
      </c>
      <c r="B657" t="s">
        <v>92</v>
      </c>
      <c r="C657" t="s">
        <v>14</v>
      </c>
      <c r="D657" t="s">
        <v>55</v>
      </c>
      <c r="E657">
        <v>3455</v>
      </c>
      <c r="F657">
        <v>10937</v>
      </c>
      <c r="G657">
        <v>1726</v>
      </c>
      <c r="H657">
        <v>6118</v>
      </c>
      <c r="I657">
        <v>3432</v>
      </c>
      <c r="J657">
        <v>3718</v>
      </c>
      <c r="K657">
        <v>19927</v>
      </c>
      <c r="L657">
        <v>6292</v>
      </c>
      <c r="M657">
        <v>7367</v>
      </c>
      <c r="N657">
        <v>33558</v>
      </c>
      <c r="O657">
        <v>14281</v>
      </c>
      <c r="P657">
        <v>751</v>
      </c>
      <c r="Q657">
        <v>7615</v>
      </c>
      <c r="R657">
        <v>17767</v>
      </c>
      <c r="S657">
        <v>64</v>
      </c>
      <c r="T657">
        <v>6258</v>
      </c>
      <c r="U657">
        <v>8472</v>
      </c>
      <c r="V657">
        <v>1859</v>
      </c>
      <c r="W657">
        <v>11430</v>
      </c>
      <c r="X657">
        <v>4445</v>
      </c>
      <c r="Y657">
        <v>4830</v>
      </c>
      <c r="Z657">
        <v>15291</v>
      </c>
      <c r="AA657">
        <v>6511</v>
      </c>
      <c r="AB657">
        <v>34179</v>
      </c>
      <c r="AC657">
        <v>89110</v>
      </c>
      <c r="AD657">
        <v>141173</v>
      </c>
      <c r="AE657">
        <v>230283</v>
      </c>
      <c r="AF657">
        <v>-0.13181708285842572</v>
      </c>
      <c r="AG657" t="s">
        <v>572</v>
      </c>
      <c r="AH657">
        <v>6322</v>
      </c>
      <c r="AI657" t="s">
        <v>587</v>
      </c>
      <c r="AJ657">
        <v>8</v>
      </c>
    </row>
    <row r="658" spans="1:36" x14ac:dyDescent="0.35">
      <c r="A658" t="s">
        <v>123</v>
      </c>
      <c r="B658" t="s">
        <v>92</v>
      </c>
      <c r="C658" t="s">
        <v>14</v>
      </c>
      <c r="D658" t="s">
        <v>55</v>
      </c>
      <c r="E658">
        <v>3455</v>
      </c>
      <c r="F658">
        <v>10937</v>
      </c>
      <c r="G658">
        <v>1726</v>
      </c>
      <c r="H658">
        <v>6118</v>
      </c>
      <c r="I658">
        <v>3432</v>
      </c>
      <c r="J658">
        <v>3718</v>
      </c>
      <c r="K658">
        <v>19927</v>
      </c>
      <c r="L658">
        <v>6292</v>
      </c>
      <c r="M658">
        <v>7367</v>
      </c>
      <c r="N658">
        <v>33558</v>
      </c>
      <c r="O658">
        <v>14281</v>
      </c>
      <c r="P658">
        <v>751</v>
      </c>
      <c r="Q658">
        <v>7615</v>
      </c>
      <c r="R658">
        <v>17767</v>
      </c>
      <c r="S658">
        <v>64</v>
      </c>
      <c r="T658">
        <v>6258</v>
      </c>
      <c r="U658">
        <v>8472</v>
      </c>
      <c r="V658">
        <v>1859</v>
      </c>
      <c r="W658">
        <v>11430</v>
      </c>
      <c r="X658">
        <v>4445</v>
      </c>
      <c r="Y658">
        <v>4830</v>
      </c>
      <c r="Z658">
        <v>15291</v>
      </c>
      <c r="AA658">
        <v>6511</v>
      </c>
      <c r="AB658">
        <v>34179</v>
      </c>
      <c r="AC658">
        <v>89110</v>
      </c>
      <c r="AD658">
        <v>141173</v>
      </c>
      <c r="AE658">
        <v>230283</v>
      </c>
      <c r="AF658">
        <v>-0.13181708285842572</v>
      </c>
      <c r="AG658" t="s">
        <v>573</v>
      </c>
      <c r="AH658">
        <v>10331</v>
      </c>
      <c r="AI658" t="s">
        <v>588</v>
      </c>
      <c r="AJ658">
        <v>9</v>
      </c>
    </row>
    <row r="659" spans="1:36" x14ac:dyDescent="0.35">
      <c r="A659" t="s">
        <v>123</v>
      </c>
      <c r="B659" t="s">
        <v>92</v>
      </c>
      <c r="C659" t="s">
        <v>14</v>
      </c>
      <c r="D659" t="s">
        <v>55</v>
      </c>
      <c r="E659">
        <v>3455</v>
      </c>
      <c r="F659">
        <v>10937</v>
      </c>
      <c r="G659">
        <v>1726</v>
      </c>
      <c r="H659">
        <v>6118</v>
      </c>
      <c r="I659">
        <v>3432</v>
      </c>
      <c r="J659">
        <v>3718</v>
      </c>
      <c r="K659">
        <v>19927</v>
      </c>
      <c r="L659">
        <v>6292</v>
      </c>
      <c r="M659">
        <v>7367</v>
      </c>
      <c r="N659">
        <v>33558</v>
      </c>
      <c r="O659">
        <v>14281</v>
      </c>
      <c r="P659">
        <v>751</v>
      </c>
      <c r="Q659">
        <v>7615</v>
      </c>
      <c r="R659">
        <v>17767</v>
      </c>
      <c r="S659">
        <v>64</v>
      </c>
      <c r="T659">
        <v>6258</v>
      </c>
      <c r="U659">
        <v>8472</v>
      </c>
      <c r="V659">
        <v>1859</v>
      </c>
      <c r="W659">
        <v>11430</v>
      </c>
      <c r="X659">
        <v>4445</v>
      </c>
      <c r="Y659">
        <v>4830</v>
      </c>
      <c r="Z659">
        <v>15291</v>
      </c>
      <c r="AA659">
        <v>6511</v>
      </c>
      <c r="AB659">
        <v>34179</v>
      </c>
      <c r="AC659">
        <v>89110</v>
      </c>
      <c r="AD659">
        <v>141173</v>
      </c>
      <c r="AE659">
        <v>230283</v>
      </c>
      <c r="AF659">
        <v>-0.13181708285842572</v>
      </c>
      <c r="AG659" t="s">
        <v>574</v>
      </c>
      <c r="AH659">
        <v>15875</v>
      </c>
      <c r="AI659" t="s">
        <v>589</v>
      </c>
      <c r="AJ659">
        <v>10</v>
      </c>
    </row>
    <row r="660" spans="1:36" x14ac:dyDescent="0.35">
      <c r="A660" t="s">
        <v>123</v>
      </c>
      <c r="B660" t="s">
        <v>92</v>
      </c>
      <c r="C660" t="s">
        <v>14</v>
      </c>
      <c r="D660" t="s">
        <v>55</v>
      </c>
      <c r="E660">
        <v>3455</v>
      </c>
      <c r="F660">
        <v>10937</v>
      </c>
      <c r="G660">
        <v>1726</v>
      </c>
      <c r="H660">
        <v>6118</v>
      </c>
      <c r="I660">
        <v>3432</v>
      </c>
      <c r="J660">
        <v>3718</v>
      </c>
      <c r="K660">
        <v>19927</v>
      </c>
      <c r="L660">
        <v>6292</v>
      </c>
      <c r="M660">
        <v>7367</v>
      </c>
      <c r="N660">
        <v>33558</v>
      </c>
      <c r="O660">
        <v>14281</v>
      </c>
      <c r="P660">
        <v>751</v>
      </c>
      <c r="Q660">
        <v>7615</v>
      </c>
      <c r="R660">
        <v>17767</v>
      </c>
      <c r="S660">
        <v>64</v>
      </c>
      <c r="T660">
        <v>6258</v>
      </c>
      <c r="U660">
        <v>8472</v>
      </c>
      <c r="V660">
        <v>1859</v>
      </c>
      <c r="W660">
        <v>11430</v>
      </c>
      <c r="X660">
        <v>4445</v>
      </c>
      <c r="Y660">
        <v>4830</v>
      </c>
      <c r="Z660">
        <v>15291</v>
      </c>
      <c r="AA660">
        <v>6511</v>
      </c>
      <c r="AB660">
        <v>34179</v>
      </c>
      <c r="AC660">
        <v>89110</v>
      </c>
      <c r="AD660">
        <v>141173</v>
      </c>
      <c r="AE660">
        <v>230283</v>
      </c>
      <c r="AF660">
        <v>-0.13181708285842572</v>
      </c>
      <c r="AG660" t="s">
        <v>575</v>
      </c>
      <c r="AH660">
        <v>20121</v>
      </c>
      <c r="AI660" t="s">
        <v>590</v>
      </c>
      <c r="AJ660">
        <v>11</v>
      </c>
    </row>
    <row r="661" spans="1:36" x14ac:dyDescent="0.35">
      <c r="A661" t="s">
        <v>123</v>
      </c>
      <c r="B661" t="s">
        <v>92</v>
      </c>
      <c r="C661" t="s">
        <v>14</v>
      </c>
      <c r="D661" t="s">
        <v>55</v>
      </c>
      <c r="E661">
        <v>3455</v>
      </c>
      <c r="F661">
        <v>10937</v>
      </c>
      <c r="G661">
        <v>1726</v>
      </c>
      <c r="H661">
        <v>6118</v>
      </c>
      <c r="I661">
        <v>3432</v>
      </c>
      <c r="J661">
        <v>3718</v>
      </c>
      <c r="K661">
        <v>19927</v>
      </c>
      <c r="L661">
        <v>6292</v>
      </c>
      <c r="M661">
        <v>7367</v>
      </c>
      <c r="N661">
        <v>33558</v>
      </c>
      <c r="O661">
        <v>14281</v>
      </c>
      <c r="P661">
        <v>751</v>
      </c>
      <c r="Q661">
        <v>7615</v>
      </c>
      <c r="R661">
        <v>17767</v>
      </c>
      <c r="S661">
        <v>64</v>
      </c>
      <c r="T661">
        <v>6258</v>
      </c>
      <c r="U661">
        <v>8472</v>
      </c>
      <c r="V661">
        <v>1859</v>
      </c>
      <c r="W661">
        <v>11430</v>
      </c>
      <c r="X661">
        <v>4445</v>
      </c>
      <c r="Y661">
        <v>4830</v>
      </c>
      <c r="Z661">
        <v>15291</v>
      </c>
      <c r="AA661">
        <v>6511</v>
      </c>
      <c r="AB661">
        <v>34179</v>
      </c>
      <c r="AC661">
        <v>89110</v>
      </c>
      <c r="AD661">
        <v>141173</v>
      </c>
      <c r="AE661">
        <v>230283</v>
      </c>
      <c r="AF661">
        <v>-0.13181708285842572</v>
      </c>
      <c r="AG661" t="s">
        <v>576</v>
      </c>
      <c r="AH661">
        <v>40690</v>
      </c>
      <c r="AI661" t="s">
        <v>591</v>
      </c>
      <c r="AJ661">
        <v>12</v>
      </c>
    </row>
    <row r="662" spans="1:36" x14ac:dyDescent="0.35">
      <c r="A662" t="s">
        <v>124</v>
      </c>
      <c r="B662" t="s">
        <v>92</v>
      </c>
      <c r="C662" t="s">
        <v>7</v>
      </c>
      <c r="D662" t="s">
        <v>55</v>
      </c>
      <c r="E662">
        <v>4091</v>
      </c>
      <c r="F662">
        <v>4801</v>
      </c>
      <c r="G662">
        <v>3747</v>
      </c>
      <c r="H662">
        <v>11238</v>
      </c>
      <c r="I662">
        <v>9766</v>
      </c>
      <c r="J662">
        <v>11935</v>
      </c>
      <c r="K662">
        <v>9482</v>
      </c>
      <c r="L662">
        <v>26986</v>
      </c>
      <c r="M662">
        <v>2043</v>
      </c>
      <c r="N662">
        <v>6127</v>
      </c>
      <c r="O662">
        <v>2680</v>
      </c>
      <c r="P662">
        <v>86643</v>
      </c>
      <c r="Q662">
        <v>3720</v>
      </c>
      <c r="R662">
        <v>9563</v>
      </c>
      <c r="S662">
        <v>11460</v>
      </c>
      <c r="T662">
        <v>55948</v>
      </c>
      <c r="U662">
        <v>4842</v>
      </c>
      <c r="V662">
        <v>8243</v>
      </c>
      <c r="W662">
        <v>5563</v>
      </c>
      <c r="X662">
        <v>4933</v>
      </c>
      <c r="Y662">
        <v>332</v>
      </c>
      <c r="Z662">
        <v>3355</v>
      </c>
      <c r="AA662">
        <v>810</v>
      </c>
      <c r="AB662">
        <v>19416</v>
      </c>
      <c r="AC662">
        <v>58536</v>
      </c>
      <c r="AD662">
        <v>249188</v>
      </c>
      <c r="AE662">
        <v>307724</v>
      </c>
      <c r="AF662">
        <v>-0.24008057689628939</v>
      </c>
      <c r="AG662" t="s">
        <v>565</v>
      </c>
      <c r="AH662">
        <v>8892</v>
      </c>
      <c r="AI662" t="s">
        <v>580</v>
      </c>
      <c r="AJ662">
        <v>1</v>
      </c>
    </row>
    <row r="663" spans="1:36" x14ac:dyDescent="0.35">
      <c r="A663" t="s">
        <v>124</v>
      </c>
      <c r="B663" t="s">
        <v>92</v>
      </c>
      <c r="C663" t="s">
        <v>7</v>
      </c>
      <c r="D663" t="s">
        <v>55</v>
      </c>
      <c r="E663">
        <v>4091</v>
      </c>
      <c r="F663">
        <v>4801</v>
      </c>
      <c r="G663">
        <v>3747</v>
      </c>
      <c r="H663">
        <v>11238</v>
      </c>
      <c r="I663">
        <v>9766</v>
      </c>
      <c r="J663">
        <v>11935</v>
      </c>
      <c r="K663">
        <v>9482</v>
      </c>
      <c r="L663">
        <v>26986</v>
      </c>
      <c r="M663">
        <v>2043</v>
      </c>
      <c r="N663">
        <v>6127</v>
      </c>
      <c r="O663">
        <v>2680</v>
      </c>
      <c r="P663">
        <v>86643</v>
      </c>
      <c r="Q663">
        <v>3720</v>
      </c>
      <c r="R663">
        <v>9563</v>
      </c>
      <c r="S663">
        <v>11460</v>
      </c>
      <c r="T663">
        <v>55948</v>
      </c>
      <c r="U663">
        <v>4842</v>
      </c>
      <c r="V663">
        <v>8243</v>
      </c>
      <c r="W663">
        <v>5563</v>
      </c>
      <c r="X663">
        <v>4933</v>
      </c>
      <c r="Y663">
        <v>332</v>
      </c>
      <c r="Z663">
        <v>3355</v>
      </c>
      <c r="AA663">
        <v>810</v>
      </c>
      <c r="AB663">
        <v>19416</v>
      </c>
      <c r="AC663">
        <v>58536</v>
      </c>
      <c r="AD663">
        <v>249188</v>
      </c>
      <c r="AE663">
        <v>307724</v>
      </c>
      <c r="AF663">
        <v>-0.24008057689628939</v>
      </c>
      <c r="AG663" t="s">
        <v>566</v>
      </c>
      <c r="AH663">
        <v>14985</v>
      </c>
      <c r="AI663" t="s">
        <v>581</v>
      </c>
      <c r="AJ663">
        <v>2</v>
      </c>
    </row>
    <row r="664" spans="1:36" x14ac:dyDescent="0.35">
      <c r="A664" t="s">
        <v>124</v>
      </c>
      <c r="B664" t="s">
        <v>92</v>
      </c>
      <c r="C664" t="s">
        <v>7</v>
      </c>
      <c r="D664" t="s">
        <v>55</v>
      </c>
      <c r="E664">
        <v>4091</v>
      </c>
      <c r="F664">
        <v>4801</v>
      </c>
      <c r="G664">
        <v>3747</v>
      </c>
      <c r="H664">
        <v>11238</v>
      </c>
      <c r="I664">
        <v>9766</v>
      </c>
      <c r="J664">
        <v>11935</v>
      </c>
      <c r="K664">
        <v>9482</v>
      </c>
      <c r="L664">
        <v>26986</v>
      </c>
      <c r="M664">
        <v>2043</v>
      </c>
      <c r="N664">
        <v>6127</v>
      </c>
      <c r="O664">
        <v>2680</v>
      </c>
      <c r="P664">
        <v>86643</v>
      </c>
      <c r="Q664">
        <v>3720</v>
      </c>
      <c r="R664">
        <v>9563</v>
      </c>
      <c r="S664">
        <v>11460</v>
      </c>
      <c r="T664">
        <v>55948</v>
      </c>
      <c r="U664">
        <v>4842</v>
      </c>
      <c r="V664">
        <v>8243</v>
      </c>
      <c r="W664">
        <v>5563</v>
      </c>
      <c r="X664">
        <v>4933</v>
      </c>
      <c r="Y664">
        <v>332</v>
      </c>
      <c r="Z664">
        <v>3355</v>
      </c>
      <c r="AA664">
        <v>810</v>
      </c>
      <c r="AB664">
        <v>19416</v>
      </c>
      <c r="AC664">
        <v>58536</v>
      </c>
      <c r="AD664">
        <v>249188</v>
      </c>
      <c r="AE664">
        <v>307724</v>
      </c>
      <c r="AF664">
        <v>-0.24008057689628939</v>
      </c>
      <c r="AG664" t="s">
        <v>567</v>
      </c>
      <c r="AH664">
        <v>21701</v>
      </c>
      <c r="AI664" t="s">
        <v>582</v>
      </c>
      <c r="AJ664">
        <v>3</v>
      </c>
    </row>
    <row r="665" spans="1:36" x14ac:dyDescent="0.35">
      <c r="A665" t="s">
        <v>124</v>
      </c>
      <c r="B665" t="s">
        <v>92</v>
      </c>
      <c r="C665" t="s">
        <v>7</v>
      </c>
      <c r="D665" t="s">
        <v>55</v>
      </c>
      <c r="E665">
        <v>4091</v>
      </c>
      <c r="F665">
        <v>4801</v>
      </c>
      <c r="G665">
        <v>3747</v>
      </c>
      <c r="H665">
        <v>11238</v>
      </c>
      <c r="I665">
        <v>9766</v>
      </c>
      <c r="J665">
        <v>11935</v>
      </c>
      <c r="K665">
        <v>9482</v>
      </c>
      <c r="L665">
        <v>26986</v>
      </c>
      <c r="M665">
        <v>2043</v>
      </c>
      <c r="N665">
        <v>6127</v>
      </c>
      <c r="O665">
        <v>2680</v>
      </c>
      <c r="P665">
        <v>86643</v>
      </c>
      <c r="Q665">
        <v>3720</v>
      </c>
      <c r="R665">
        <v>9563</v>
      </c>
      <c r="S665">
        <v>11460</v>
      </c>
      <c r="T665">
        <v>55948</v>
      </c>
      <c r="U665">
        <v>4842</v>
      </c>
      <c r="V665">
        <v>8243</v>
      </c>
      <c r="W665">
        <v>5563</v>
      </c>
      <c r="X665">
        <v>4933</v>
      </c>
      <c r="Y665">
        <v>332</v>
      </c>
      <c r="Z665">
        <v>3355</v>
      </c>
      <c r="AA665">
        <v>810</v>
      </c>
      <c r="AB665">
        <v>19416</v>
      </c>
      <c r="AC665">
        <v>58536</v>
      </c>
      <c r="AD665">
        <v>249188</v>
      </c>
      <c r="AE665">
        <v>307724</v>
      </c>
      <c r="AF665">
        <v>-0.24008057689628939</v>
      </c>
      <c r="AG665" t="s">
        <v>568</v>
      </c>
      <c r="AH665">
        <v>36468</v>
      </c>
      <c r="AI665" t="s">
        <v>583</v>
      </c>
      <c r="AJ665">
        <v>4</v>
      </c>
    </row>
    <row r="666" spans="1:36" x14ac:dyDescent="0.35">
      <c r="A666" t="s">
        <v>124</v>
      </c>
      <c r="B666" t="s">
        <v>92</v>
      </c>
      <c r="C666" t="s">
        <v>7</v>
      </c>
      <c r="D666" t="s">
        <v>55</v>
      </c>
      <c r="E666">
        <v>4091</v>
      </c>
      <c r="F666">
        <v>4801</v>
      </c>
      <c r="G666">
        <v>3747</v>
      </c>
      <c r="H666">
        <v>11238</v>
      </c>
      <c r="I666">
        <v>9766</v>
      </c>
      <c r="J666">
        <v>11935</v>
      </c>
      <c r="K666">
        <v>9482</v>
      </c>
      <c r="L666">
        <v>26986</v>
      </c>
      <c r="M666">
        <v>2043</v>
      </c>
      <c r="N666">
        <v>6127</v>
      </c>
      <c r="O666">
        <v>2680</v>
      </c>
      <c r="P666">
        <v>86643</v>
      </c>
      <c r="Q666">
        <v>3720</v>
      </c>
      <c r="R666">
        <v>9563</v>
      </c>
      <c r="S666">
        <v>11460</v>
      </c>
      <c r="T666">
        <v>55948</v>
      </c>
      <c r="U666">
        <v>4842</v>
      </c>
      <c r="V666">
        <v>8243</v>
      </c>
      <c r="W666">
        <v>5563</v>
      </c>
      <c r="X666">
        <v>4933</v>
      </c>
      <c r="Y666">
        <v>332</v>
      </c>
      <c r="Z666">
        <v>3355</v>
      </c>
      <c r="AA666">
        <v>810</v>
      </c>
      <c r="AB666">
        <v>19416</v>
      </c>
      <c r="AC666">
        <v>58536</v>
      </c>
      <c r="AD666">
        <v>249188</v>
      </c>
      <c r="AE666">
        <v>307724</v>
      </c>
      <c r="AF666">
        <v>-0.24008057689628939</v>
      </c>
      <c r="AG666" t="s">
        <v>569</v>
      </c>
      <c r="AH666">
        <v>8170</v>
      </c>
      <c r="AI666" t="s">
        <v>584</v>
      </c>
      <c r="AJ666">
        <v>5</v>
      </c>
    </row>
    <row r="667" spans="1:36" x14ac:dyDescent="0.35">
      <c r="A667" t="s">
        <v>124</v>
      </c>
      <c r="B667" t="s">
        <v>92</v>
      </c>
      <c r="C667" t="s">
        <v>7</v>
      </c>
      <c r="D667" t="s">
        <v>55</v>
      </c>
      <c r="E667">
        <v>4091</v>
      </c>
      <c r="F667">
        <v>4801</v>
      </c>
      <c r="G667">
        <v>3747</v>
      </c>
      <c r="H667">
        <v>11238</v>
      </c>
      <c r="I667">
        <v>9766</v>
      </c>
      <c r="J667">
        <v>11935</v>
      </c>
      <c r="K667">
        <v>9482</v>
      </c>
      <c r="L667">
        <v>26986</v>
      </c>
      <c r="M667">
        <v>2043</v>
      </c>
      <c r="N667">
        <v>6127</v>
      </c>
      <c r="O667">
        <v>2680</v>
      </c>
      <c r="P667">
        <v>86643</v>
      </c>
      <c r="Q667">
        <v>3720</v>
      </c>
      <c r="R667">
        <v>9563</v>
      </c>
      <c r="S667">
        <v>11460</v>
      </c>
      <c r="T667">
        <v>55948</v>
      </c>
      <c r="U667">
        <v>4842</v>
      </c>
      <c r="V667">
        <v>8243</v>
      </c>
      <c r="W667">
        <v>5563</v>
      </c>
      <c r="X667">
        <v>4933</v>
      </c>
      <c r="Y667">
        <v>332</v>
      </c>
      <c r="Z667">
        <v>3355</v>
      </c>
      <c r="AA667">
        <v>810</v>
      </c>
      <c r="AB667">
        <v>19416</v>
      </c>
      <c r="AC667">
        <v>58536</v>
      </c>
      <c r="AD667">
        <v>249188</v>
      </c>
      <c r="AE667">
        <v>307724</v>
      </c>
      <c r="AF667">
        <v>-0.24008057689628939</v>
      </c>
      <c r="AG667" t="s">
        <v>570</v>
      </c>
      <c r="AH667">
        <v>89323</v>
      </c>
      <c r="AI667" t="s">
        <v>585</v>
      </c>
      <c r="AJ667">
        <v>6</v>
      </c>
    </row>
    <row r="668" spans="1:36" x14ac:dyDescent="0.35">
      <c r="A668" t="s">
        <v>124</v>
      </c>
      <c r="B668" t="s">
        <v>92</v>
      </c>
      <c r="C668" t="s">
        <v>7</v>
      </c>
      <c r="D668" t="s">
        <v>55</v>
      </c>
      <c r="E668">
        <v>4091</v>
      </c>
      <c r="F668">
        <v>4801</v>
      </c>
      <c r="G668">
        <v>3747</v>
      </c>
      <c r="H668">
        <v>11238</v>
      </c>
      <c r="I668">
        <v>9766</v>
      </c>
      <c r="J668">
        <v>11935</v>
      </c>
      <c r="K668">
        <v>9482</v>
      </c>
      <c r="L668">
        <v>26986</v>
      </c>
      <c r="M668">
        <v>2043</v>
      </c>
      <c r="N668">
        <v>6127</v>
      </c>
      <c r="O668">
        <v>2680</v>
      </c>
      <c r="P668">
        <v>86643</v>
      </c>
      <c r="Q668">
        <v>3720</v>
      </c>
      <c r="R668">
        <v>9563</v>
      </c>
      <c r="S668">
        <v>11460</v>
      </c>
      <c r="T668">
        <v>55948</v>
      </c>
      <c r="U668">
        <v>4842</v>
      </c>
      <c r="V668">
        <v>8243</v>
      </c>
      <c r="W668">
        <v>5563</v>
      </c>
      <c r="X668">
        <v>4933</v>
      </c>
      <c r="Y668">
        <v>332</v>
      </c>
      <c r="Z668">
        <v>3355</v>
      </c>
      <c r="AA668">
        <v>810</v>
      </c>
      <c r="AB668">
        <v>19416</v>
      </c>
      <c r="AC668">
        <v>58536</v>
      </c>
      <c r="AD668">
        <v>249188</v>
      </c>
      <c r="AE668">
        <v>307724</v>
      </c>
      <c r="AF668">
        <v>-0.24008057689628939</v>
      </c>
      <c r="AG668" t="s">
        <v>571</v>
      </c>
      <c r="AH668">
        <v>13283</v>
      </c>
      <c r="AI668" t="s">
        <v>586</v>
      </c>
      <c r="AJ668">
        <v>7</v>
      </c>
    </row>
    <row r="669" spans="1:36" x14ac:dyDescent="0.35">
      <c r="A669" t="s">
        <v>124</v>
      </c>
      <c r="B669" t="s">
        <v>92</v>
      </c>
      <c r="C669" t="s">
        <v>7</v>
      </c>
      <c r="D669" t="s">
        <v>55</v>
      </c>
      <c r="E669">
        <v>4091</v>
      </c>
      <c r="F669">
        <v>4801</v>
      </c>
      <c r="G669">
        <v>3747</v>
      </c>
      <c r="H669">
        <v>11238</v>
      </c>
      <c r="I669">
        <v>9766</v>
      </c>
      <c r="J669">
        <v>11935</v>
      </c>
      <c r="K669">
        <v>9482</v>
      </c>
      <c r="L669">
        <v>26986</v>
      </c>
      <c r="M669">
        <v>2043</v>
      </c>
      <c r="N669">
        <v>6127</v>
      </c>
      <c r="O669">
        <v>2680</v>
      </c>
      <c r="P669">
        <v>86643</v>
      </c>
      <c r="Q669">
        <v>3720</v>
      </c>
      <c r="R669">
        <v>9563</v>
      </c>
      <c r="S669">
        <v>11460</v>
      </c>
      <c r="T669">
        <v>55948</v>
      </c>
      <c r="U669">
        <v>4842</v>
      </c>
      <c r="V669">
        <v>8243</v>
      </c>
      <c r="W669">
        <v>5563</v>
      </c>
      <c r="X669">
        <v>4933</v>
      </c>
      <c r="Y669">
        <v>332</v>
      </c>
      <c r="Z669">
        <v>3355</v>
      </c>
      <c r="AA669">
        <v>810</v>
      </c>
      <c r="AB669">
        <v>19416</v>
      </c>
      <c r="AC669">
        <v>58536</v>
      </c>
      <c r="AD669">
        <v>249188</v>
      </c>
      <c r="AE669">
        <v>307724</v>
      </c>
      <c r="AF669">
        <v>-0.24008057689628939</v>
      </c>
      <c r="AG669" t="s">
        <v>572</v>
      </c>
      <c r="AH669">
        <v>67408</v>
      </c>
      <c r="AI669" t="s">
        <v>587</v>
      </c>
      <c r="AJ669">
        <v>8</v>
      </c>
    </row>
    <row r="670" spans="1:36" x14ac:dyDescent="0.35">
      <c r="A670" t="s">
        <v>124</v>
      </c>
      <c r="B670" t="s">
        <v>92</v>
      </c>
      <c r="C670" t="s">
        <v>7</v>
      </c>
      <c r="D670" t="s">
        <v>55</v>
      </c>
      <c r="E670">
        <v>4091</v>
      </c>
      <c r="F670">
        <v>4801</v>
      </c>
      <c r="G670">
        <v>3747</v>
      </c>
      <c r="H670">
        <v>11238</v>
      </c>
      <c r="I670">
        <v>9766</v>
      </c>
      <c r="J670">
        <v>11935</v>
      </c>
      <c r="K670">
        <v>9482</v>
      </c>
      <c r="L670">
        <v>26986</v>
      </c>
      <c r="M670">
        <v>2043</v>
      </c>
      <c r="N670">
        <v>6127</v>
      </c>
      <c r="O670">
        <v>2680</v>
      </c>
      <c r="P670">
        <v>86643</v>
      </c>
      <c r="Q670">
        <v>3720</v>
      </c>
      <c r="R670">
        <v>9563</v>
      </c>
      <c r="S670">
        <v>11460</v>
      </c>
      <c r="T670">
        <v>55948</v>
      </c>
      <c r="U670">
        <v>4842</v>
      </c>
      <c r="V670">
        <v>8243</v>
      </c>
      <c r="W670">
        <v>5563</v>
      </c>
      <c r="X670">
        <v>4933</v>
      </c>
      <c r="Y670">
        <v>332</v>
      </c>
      <c r="Z670">
        <v>3355</v>
      </c>
      <c r="AA670">
        <v>810</v>
      </c>
      <c r="AB670">
        <v>19416</v>
      </c>
      <c r="AC670">
        <v>58536</v>
      </c>
      <c r="AD670">
        <v>249188</v>
      </c>
      <c r="AE670">
        <v>307724</v>
      </c>
      <c r="AF670">
        <v>-0.24008057689628939</v>
      </c>
      <c r="AG670" t="s">
        <v>573</v>
      </c>
      <c r="AH670">
        <v>13085</v>
      </c>
      <c r="AI670" t="s">
        <v>588</v>
      </c>
      <c r="AJ670">
        <v>9</v>
      </c>
    </row>
    <row r="671" spans="1:36" x14ac:dyDescent="0.35">
      <c r="A671" t="s">
        <v>124</v>
      </c>
      <c r="B671" t="s">
        <v>92</v>
      </c>
      <c r="C671" t="s">
        <v>7</v>
      </c>
      <c r="D671" t="s">
        <v>55</v>
      </c>
      <c r="E671">
        <v>4091</v>
      </c>
      <c r="F671">
        <v>4801</v>
      </c>
      <c r="G671">
        <v>3747</v>
      </c>
      <c r="H671">
        <v>11238</v>
      </c>
      <c r="I671">
        <v>9766</v>
      </c>
      <c r="J671">
        <v>11935</v>
      </c>
      <c r="K671">
        <v>9482</v>
      </c>
      <c r="L671">
        <v>26986</v>
      </c>
      <c r="M671">
        <v>2043</v>
      </c>
      <c r="N671">
        <v>6127</v>
      </c>
      <c r="O671">
        <v>2680</v>
      </c>
      <c r="P671">
        <v>86643</v>
      </c>
      <c r="Q671">
        <v>3720</v>
      </c>
      <c r="R671">
        <v>9563</v>
      </c>
      <c r="S671">
        <v>11460</v>
      </c>
      <c r="T671">
        <v>55948</v>
      </c>
      <c r="U671">
        <v>4842</v>
      </c>
      <c r="V671">
        <v>8243</v>
      </c>
      <c r="W671">
        <v>5563</v>
      </c>
      <c r="X671">
        <v>4933</v>
      </c>
      <c r="Y671">
        <v>332</v>
      </c>
      <c r="Z671">
        <v>3355</v>
      </c>
      <c r="AA671">
        <v>810</v>
      </c>
      <c r="AB671">
        <v>19416</v>
      </c>
      <c r="AC671">
        <v>58536</v>
      </c>
      <c r="AD671">
        <v>249188</v>
      </c>
      <c r="AE671">
        <v>307724</v>
      </c>
      <c r="AF671">
        <v>-0.24008057689628939</v>
      </c>
      <c r="AG671" t="s">
        <v>574</v>
      </c>
      <c r="AH671">
        <v>10496</v>
      </c>
      <c r="AI671" t="s">
        <v>589</v>
      </c>
      <c r="AJ671">
        <v>10</v>
      </c>
    </row>
    <row r="672" spans="1:36" x14ac:dyDescent="0.35">
      <c r="A672" t="s">
        <v>124</v>
      </c>
      <c r="B672" t="s">
        <v>92</v>
      </c>
      <c r="C672" t="s">
        <v>7</v>
      </c>
      <c r="D672" t="s">
        <v>55</v>
      </c>
      <c r="E672">
        <v>4091</v>
      </c>
      <c r="F672">
        <v>4801</v>
      </c>
      <c r="G672">
        <v>3747</v>
      </c>
      <c r="H672">
        <v>11238</v>
      </c>
      <c r="I672">
        <v>9766</v>
      </c>
      <c r="J672">
        <v>11935</v>
      </c>
      <c r="K672">
        <v>9482</v>
      </c>
      <c r="L672">
        <v>26986</v>
      </c>
      <c r="M672">
        <v>2043</v>
      </c>
      <c r="N672">
        <v>6127</v>
      </c>
      <c r="O672">
        <v>2680</v>
      </c>
      <c r="P672">
        <v>86643</v>
      </c>
      <c r="Q672">
        <v>3720</v>
      </c>
      <c r="R672">
        <v>9563</v>
      </c>
      <c r="S672">
        <v>11460</v>
      </c>
      <c r="T672">
        <v>55948</v>
      </c>
      <c r="U672">
        <v>4842</v>
      </c>
      <c r="V672">
        <v>8243</v>
      </c>
      <c r="W672">
        <v>5563</v>
      </c>
      <c r="X672">
        <v>4933</v>
      </c>
      <c r="Y672">
        <v>332</v>
      </c>
      <c r="Z672">
        <v>3355</v>
      </c>
      <c r="AA672">
        <v>810</v>
      </c>
      <c r="AB672">
        <v>19416</v>
      </c>
      <c r="AC672">
        <v>58536</v>
      </c>
      <c r="AD672">
        <v>249188</v>
      </c>
      <c r="AE672">
        <v>307724</v>
      </c>
      <c r="AF672">
        <v>-0.24008057689628939</v>
      </c>
      <c r="AG672" t="s">
        <v>575</v>
      </c>
      <c r="AH672">
        <v>3687</v>
      </c>
      <c r="AI672" t="s">
        <v>590</v>
      </c>
      <c r="AJ672">
        <v>11</v>
      </c>
    </row>
    <row r="673" spans="1:36" x14ac:dyDescent="0.35">
      <c r="A673" t="s">
        <v>124</v>
      </c>
      <c r="B673" t="s">
        <v>92</v>
      </c>
      <c r="C673" t="s">
        <v>7</v>
      </c>
      <c r="D673" t="s">
        <v>55</v>
      </c>
      <c r="E673">
        <v>4091</v>
      </c>
      <c r="F673">
        <v>4801</v>
      </c>
      <c r="G673">
        <v>3747</v>
      </c>
      <c r="H673">
        <v>11238</v>
      </c>
      <c r="I673">
        <v>9766</v>
      </c>
      <c r="J673">
        <v>11935</v>
      </c>
      <c r="K673">
        <v>9482</v>
      </c>
      <c r="L673">
        <v>26986</v>
      </c>
      <c r="M673">
        <v>2043</v>
      </c>
      <c r="N673">
        <v>6127</v>
      </c>
      <c r="O673">
        <v>2680</v>
      </c>
      <c r="P673">
        <v>86643</v>
      </c>
      <c r="Q673">
        <v>3720</v>
      </c>
      <c r="R673">
        <v>9563</v>
      </c>
      <c r="S673">
        <v>11460</v>
      </c>
      <c r="T673">
        <v>55948</v>
      </c>
      <c r="U673">
        <v>4842</v>
      </c>
      <c r="V673">
        <v>8243</v>
      </c>
      <c r="W673">
        <v>5563</v>
      </c>
      <c r="X673">
        <v>4933</v>
      </c>
      <c r="Y673">
        <v>332</v>
      </c>
      <c r="Z673">
        <v>3355</v>
      </c>
      <c r="AA673">
        <v>810</v>
      </c>
      <c r="AB673">
        <v>19416</v>
      </c>
      <c r="AC673">
        <v>58536</v>
      </c>
      <c r="AD673">
        <v>249188</v>
      </c>
      <c r="AE673">
        <v>307724</v>
      </c>
      <c r="AF673">
        <v>-0.24008057689628939</v>
      </c>
      <c r="AG673" t="s">
        <v>576</v>
      </c>
      <c r="AH673">
        <v>20226</v>
      </c>
      <c r="AI673" t="s">
        <v>591</v>
      </c>
      <c r="AJ673">
        <v>12</v>
      </c>
    </row>
    <row r="674" spans="1:36" x14ac:dyDescent="0.35">
      <c r="A674" t="s">
        <v>125</v>
      </c>
      <c r="B674" t="s">
        <v>92</v>
      </c>
      <c r="C674" t="s">
        <v>31</v>
      </c>
      <c r="D674" t="s">
        <v>55</v>
      </c>
      <c r="E674">
        <v>9257</v>
      </c>
      <c r="F674">
        <v>7885</v>
      </c>
      <c r="G674">
        <v>5454</v>
      </c>
      <c r="H674">
        <v>33501</v>
      </c>
      <c r="I674">
        <v>8987</v>
      </c>
      <c r="J674">
        <v>13480</v>
      </c>
      <c r="K674">
        <v>6187</v>
      </c>
      <c r="L674">
        <v>2405</v>
      </c>
      <c r="M674">
        <v>2720</v>
      </c>
      <c r="N674">
        <v>2612</v>
      </c>
      <c r="O674">
        <v>2202</v>
      </c>
      <c r="P674">
        <v>6603</v>
      </c>
      <c r="Q674">
        <v>3725</v>
      </c>
      <c r="R674">
        <v>9577</v>
      </c>
      <c r="S674">
        <v>1779</v>
      </c>
      <c r="T674">
        <v>33786</v>
      </c>
      <c r="U674">
        <v>4427</v>
      </c>
      <c r="V674">
        <v>232</v>
      </c>
      <c r="W674">
        <v>23350</v>
      </c>
      <c r="X674">
        <v>13713</v>
      </c>
      <c r="Y674">
        <v>97</v>
      </c>
      <c r="Z674">
        <v>3114</v>
      </c>
      <c r="AA674">
        <v>138</v>
      </c>
      <c r="AB674">
        <v>4434</v>
      </c>
      <c r="AC674">
        <v>68323</v>
      </c>
      <c r="AD674">
        <v>131342</v>
      </c>
      <c r="AE674">
        <v>199665</v>
      </c>
      <c r="AF674">
        <v>5.3974104819724941E-3</v>
      </c>
      <c r="AG674" t="s">
        <v>565</v>
      </c>
      <c r="AH674">
        <v>17142</v>
      </c>
      <c r="AI674" t="s">
        <v>580</v>
      </c>
      <c r="AJ674">
        <v>1</v>
      </c>
    </row>
    <row r="675" spans="1:36" x14ac:dyDescent="0.35">
      <c r="A675" t="s">
        <v>125</v>
      </c>
      <c r="B675" t="s">
        <v>92</v>
      </c>
      <c r="C675" t="s">
        <v>31</v>
      </c>
      <c r="D675" t="s">
        <v>55</v>
      </c>
      <c r="E675">
        <v>9257</v>
      </c>
      <c r="F675">
        <v>7885</v>
      </c>
      <c r="G675">
        <v>5454</v>
      </c>
      <c r="H675">
        <v>33501</v>
      </c>
      <c r="I675">
        <v>8987</v>
      </c>
      <c r="J675">
        <v>13480</v>
      </c>
      <c r="K675">
        <v>6187</v>
      </c>
      <c r="L675">
        <v>2405</v>
      </c>
      <c r="M675">
        <v>2720</v>
      </c>
      <c r="N675">
        <v>2612</v>
      </c>
      <c r="O675">
        <v>2202</v>
      </c>
      <c r="P675">
        <v>6603</v>
      </c>
      <c r="Q675">
        <v>3725</v>
      </c>
      <c r="R675">
        <v>9577</v>
      </c>
      <c r="S675">
        <v>1779</v>
      </c>
      <c r="T675">
        <v>33786</v>
      </c>
      <c r="U675">
        <v>4427</v>
      </c>
      <c r="V675">
        <v>232</v>
      </c>
      <c r="W675">
        <v>23350</v>
      </c>
      <c r="X675">
        <v>13713</v>
      </c>
      <c r="Y675">
        <v>97</v>
      </c>
      <c r="Z675">
        <v>3114</v>
      </c>
      <c r="AA675">
        <v>138</v>
      </c>
      <c r="AB675">
        <v>4434</v>
      </c>
      <c r="AC675">
        <v>68323</v>
      </c>
      <c r="AD675">
        <v>131342</v>
      </c>
      <c r="AE675">
        <v>199665</v>
      </c>
      <c r="AF675">
        <v>5.3974104819724941E-3</v>
      </c>
      <c r="AG675" t="s">
        <v>566</v>
      </c>
      <c r="AH675">
        <v>38955</v>
      </c>
      <c r="AI675" t="s">
        <v>581</v>
      </c>
      <c r="AJ675">
        <v>2</v>
      </c>
    </row>
    <row r="676" spans="1:36" x14ac:dyDescent="0.35">
      <c r="A676" t="s">
        <v>125</v>
      </c>
      <c r="B676" t="s">
        <v>92</v>
      </c>
      <c r="C676" t="s">
        <v>31</v>
      </c>
      <c r="D676" t="s">
        <v>55</v>
      </c>
      <c r="E676">
        <v>9257</v>
      </c>
      <c r="F676">
        <v>7885</v>
      </c>
      <c r="G676">
        <v>5454</v>
      </c>
      <c r="H676">
        <v>33501</v>
      </c>
      <c r="I676">
        <v>8987</v>
      </c>
      <c r="J676">
        <v>13480</v>
      </c>
      <c r="K676">
        <v>6187</v>
      </c>
      <c r="L676">
        <v>2405</v>
      </c>
      <c r="M676">
        <v>2720</v>
      </c>
      <c r="N676">
        <v>2612</v>
      </c>
      <c r="O676">
        <v>2202</v>
      </c>
      <c r="P676">
        <v>6603</v>
      </c>
      <c r="Q676">
        <v>3725</v>
      </c>
      <c r="R676">
        <v>9577</v>
      </c>
      <c r="S676">
        <v>1779</v>
      </c>
      <c r="T676">
        <v>33786</v>
      </c>
      <c r="U676">
        <v>4427</v>
      </c>
      <c r="V676">
        <v>232</v>
      </c>
      <c r="W676">
        <v>23350</v>
      </c>
      <c r="X676">
        <v>13713</v>
      </c>
      <c r="Y676">
        <v>97</v>
      </c>
      <c r="Z676">
        <v>3114</v>
      </c>
      <c r="AA676">
        <v>138</v>
      </c>
      <c r="AB676">
        <v>4434</v>
      </c>
      <c r="AC676">
        <v>68323</v>
      </c>
      <c r="AD676">
        <v>131342</v>
      </c>
      <c r="AE676">
        <v>199665</v>
      </c>
      <c r="AF676">
        <v>5.3974104819724941E-3</v>
      </c>
      <c r="AG676" t="s">
        <v>567</v>
      </c>
      <c r="AH676">
        <v>22467</v>
      </c>
      <c r="AI676" t="s">
        <v>582</v>
      </c>
      <c r="AJ676">
        <v>3</v>
      </c>
    </row>
    <row r="677" spans="1:36" x14ac:dyDescent="0.35">
      <c r="A677" t="s">
        <v>125</v>
      </c>
      <c r="B677" t="s">
        <v>92</v>
      </c>
      <c r="C677" t="s">
        <v>31</v>
      </c>
      <c r="D677" t="s">
        <v>55</v>
      </c>
      <c r="E677">
        <v>9257</v>
      </c>
      <c r="F677">
        <v>7885</v>
      </c>
      <c r="G677">
        <v>5454</v>
      </c>
      <c r="H677">
        <v>33501</v>
      </c>
      <c r="I677">
        <v>8987</v>
      </c>
      <c r="J677">
        <v>13480</v>
      </c>
      <c r="K677">
        <v>6187</v>
      </c>
      <c r="L677">
        <v>2405</v>
      </c>
      <c r="M677">
        <v>2720</v>
      </c>
      <c r="N677">
        <v>2612</v>
      </c>
      <c r="O677">
        <v>2202</v>
      </c>
      <c r="P677">
        <v>6603</v>
      </c>
      <c r="Q677">
        <v>3725</v>
      </c>
      <c r="R677">
        <v>9577</v>
      </c>
      <c r="S677">
        <v>1779</v>
      </c>
      <c r="T677">
        <v>33786</v>
      </c>
      <c r="U677">
        <v>4427</v>
      </c>
      <c r="V677">
        <v>232</v>
      </c>
      <c r="W677">
        <v>23350</v>
      </c>
      <c r="X677">
        <v>13713</v>
      </c>
      <c r="Y677">
        <v>97</v>
      </c>
      <c r="Z677">
        <v>3114</v>
      </c>
      <c r="AA677">
        <v>138</v>
      </c>
      <c r="AB677">
        <v>4434</v>
      </c>
      <c r="AC677">
        <v>68323</v>
      </c>
      <c r="AD677">
        <v>131342</v>
      </c>
      <c r="AE677">
        <v>199665</v>
      </c>
      <c r="AF677">
        <v>5.3974104819724941E-3</v>
      </c>
      <c r="AG677" t="s">
        <v>568</v>
      </c>
      <c r="AH677">
        <v>8592</v>
      </c>
      <c r="AI677" t="s">
        <v>583</v>
      </c>
      <c r="AJ677">
        <v>4</v>
      </c>
    </row>
    <row r="678" spans="1:36" x14ac:dyDescent="0.35">
      <c r="A678" t="s">
        <v>125</v>
      </c>
      <c r="B678" t="s">
        <v>92</v>
      </c>
      <c r="C678" t="s">
        <v>31</v>
      </c>
      <c r="D678" t="s">
        <v>55</v>
      </c>
      <c r="E678">
        <v>9257</v>
      </c>
      <c r="F678">
        <v>7885</v>
      </c>
      <c r="G678">
        <v>5454</v>
      </c>
      <c r="H678">
        <v>33501</v>
      </c>
      <c r="I678">
        <v>8987</v>
      </c>
      <c r="J678">
        <v>13480</v>
      </c>
      <c r="K678">
        <v>6187</v>
      </c>
      <c r="L678">
        <v>2405</v>
      </c>
      <c r="M678">
        <v>2720</v>
      </c>
      <c r="N678">
        <v>2612</v>
      </c>
      <c r="O678">
        <v>2202</v>
      </c>
      <c r="P678">
        <v>6603</v>
      </c>
      <c r="Q678">
        <v>3725</v>
      </c>
      <c r="R678">
        <v>9577</v>
      </c>
      <c r="S678">
        <v>1779</v>
      </c>
      <c r="T678">
        <v>33786</v>
      </c>
      <c r="U678">
        <v>4427</v>
      </c>
      <c r="V678">
        <v>232</v>
      </c>
      <c r="W678">
        <v>23350</v>
      </c>
      <c r="X678">
        <v>13713</v>
      </c>
      <c r="Y678">
        <v>97</v>
      </c>
      <c r="Z678">
        <v>3114</v>
      </c>
      <c r="AA678">
        <v>138</v>
      </c>
      <c r="AB678">
        <v>4434</v>
      </c>
      <c r="AC678">
        <v>68323</v>
      </c>
      <c r="AD678">
        <v>131342</v>
      </c>
      <c r="AE678">
        <v>199665</v>
      </c>
      <c r="AF678">
        <v>5.3974104819724941E-3</v>
      </c>
      <c r="AG678" t="s">
        <v>569</v>
      </c>
      <c r="AH678">
        <v>5332</v>
      </c>
      <c r="AI678" t="s">
        <v>584</v>
      </c>
      <c r="AJ678">
        <v>5</v>
      </c>
    </row>
    <row r="679" spans="1:36" x14ac:dyDescent="0.35">
      <c r="A679" t="s">
        <v>125</v>
      </c>
      <c r="B679" t="s">
        <v>92</v>
      </c>
      <c r="C679" t="s">
        <v>31</v>
      </c>
      <c r="D679" t="s">
        <v>55</v>
      </c>
      <c r="E679">
        <v>9257</v>
      </c>
      <c r="F679">
        <v>7885</v>
      </c>
      <c r="G679">
        <v>5454</v>
      </c>
      <c r="H679">
        <v>33501</v>
      </c>
      <c r="I679">
        <v>8987</v>
      </c>
      <c r="J679">
        <v>13480</v>
      </c>
      <c r="K679">
        <v>6187</v>
      </c>
      <c r="L679">
        <v>2405</v>
      </c>
      <c r="M679">
        <v>2720</v>
      </c>
      <c r="N679">
        <v>2612</v>
      </c>
      <c r="O679">
        <v>2202</v>
      </c>
      <c r="P679">
        <v>6603</v>
      </c>
      <c r="Q679">
        <v>3725</v>
      </c>
      <c r="R679">
        <v>9577</v>
      </c>
      <c r="S679">
        <v>1779</v>
      </c>
      <c r="T679">
        <v>33786</v>
      </c>
      <c r="U679">
        <v>4427</v>
      </c>
      <c r="V679">
        <v>232</v>
      </c>
      <c r="W679">
        <v>23350</v>
      </c>
      <c r="X679">
        <v>13713</v>
      </c>
      <c r="Y679">
        <v>97</v>
      </c>
      <c r="Z679">
        <v>3114</v>
      </c>
      <c r="AA679">
        <v>138</v>
      </c>
      <c r="AB679">
        <v>4434</v>
      </c>
      <c r="AC679">
        <v>68323</v>
      </c>
      <c r="AD679">
        <v>131342</v>
      </c>
      <c r="AE679">
        <v>199665</v>
      </c>
      <c r="AF679">
        <v>5.3974104819724941E-3</v>
      </c>
      <c r="AG679" t="s">
        <v>570</v>
      </c>
      <c r="AH679">
        <v>8805</v>
      </c>
      <c r="AI679" t="s">
        <v>585</v>
      </c>
      <c r="AJ679">
        <v>6</v>
      </c>
    </row>
    <row r="680" spans="1:36" x14ac:dyDescent="0.35">
      <c r="A680" t="s">
        <v>125</v>
      </c>
      <c r="B680" t="s">
        <v>92</v>
      </c>
      <c r="C680" t="s">
        <v>31</v>
      </c>
      <c r="D680" t="s">
        <v>55</v>
      </c>
      <c r="E680">
        <v>9257</v>
      </c>
      <c r="F680">
        <v>7885</v>
      </c>
      <c r="G680">
        <v>5454</v>
      </c>
      <c r="H680">
        <v>33501</v>
      </c>
      <c r="I680">
        <v>8987</v>
      </c>
      <c r="J680">
        <v>13480</v>
      </c>
      <c r="K680">
        <v>6187</v>
      </c>
      <c r="L680">
        <v>2405</v>
      </c>
      <c r="M680">
        <v>2720</v>
      </c>
      <c r="N680">
        <v>2612</v>
      </c>
      <c r="O680">
        <v>2202</v>
      </c>
      <c r="P680">
        <v>6603</v>
      </c>
      <c r="Q680">
        <v>3725</v>
      </c>
      <c r="R680">
        <v>9577</v>
      </c>
      <c r="S680">
        <v>1779</v>
      </c>
      <c r="T680">
        <v>33786</v>
      </c>
      <c r="U680">
        <v>4427</v>
      </c>
      <c r="V680">
        <v>232</v>
      </c>
      <c r="W680">
        <v>23350</v>
      </c>
      <c r="X680">
        <v>13713</v>
      </c>
      <c r="Y680">
        <v>97</v>
      </c>
      <c r="Z680">
        <v>3114</v>
      </c>
      <c r="AA680">
        <v>138</v>
      </c>
      <c r="AB680">
        <v>4434</v>
      </c>
      <c r="AC680">
        <v>68323</v>
      </c>
      <c r="AD680">
        <v>131342</v>
      </c>
      <c r="AE680">
        <v>199665</v>
      </c>
      <c r="AF680">
        <v>5.3974104819724941E-3</v>
      </c>
      <c r="AG680" t="s">
        <v>571</v>
      </c>
      <c r="AH680">
        <v>13302</v>
      </c>
      <c r="AI680" t="s">
        <v>586</v>
      </c>
      <c r="AJ680">
        <v>7</v>
      </c>
    </row>
    <row r="681" spans="1:36" x14ac:dyDescent="0.35">
      <c r="A681" t="s">
        <v>125</v>
      </c>
      <c r="B681" t="s">
        <v>92</v>
      </c>
      <c r="C681" t="s">
        <v>31</v>
      </c>
      <c r="D681" t="s">
        <v>55</v>
      </c>
      <c r="E681">
        <v>9257</v>
      </c>
      <c r="F681">
        <v>7885</v>
      </c>
      <c r="G681">
        <v>5454</v>
      </c>
      <c r="H681">
        <v>33501</v>
      </c>
      <c r="I681">
        <v>8987</v>
      </c>
      <c r="J681">
        <v>13480</v>
      </c>
      <c r="K681">
        <v>6187</v>
      </c>
      <c r="L681">
        <v>2405</v>
      </c>
      <c r="M681">
        <v>2720</v>
      </c>
      <c r="N681">
        <v>2612</v>
      </c>
      <c r="O681">
        <v>2202</v>
      </c>
      <c r="P681">
        <v>6603</v>
      </c>
      <c r="Q681">
        <v>3725</v>
      </c>
      <c r="R681">
        <v>9577</v>
      </c>
      <c r="S681">
        <v>1779</v>
      </c>
      <c r="T681">
        <v>33786</v>
      </c>
      <c r="U681">
        <v>4427</v>
      </c>
      <c r="V681">
        <v>232</v>
      </c>
      <c r="W681">
        <v>23350</v>
      </c>
      <c r="X681">
        <v>13713</v>
      </c>
      <c r="Y681">
        <v>97</v>
      </c>
      <c r="Z681">
        <v>3114</v>
      </c>
      <c r="AA681">
        <v>138</v>
      </c>
      <c r="AB681">
        <v>4434</v>
      </c>
      <c r="AC681">
        <v>68323</v>
      </c>
      <c r="AD681">
        <v>131342</v>
      </c>
      <c r="AE681">
        <v>199665</v>
      </c>
      <c r="AF681">
        <v>5.3974104819724941E-3</v>
      </c>
      <c r="AG681" t="s">
        <v>572</v>
      </c>
      <c r="AH681">
        <v>35565</v>
      </c>
      <c r="AI681" t="s">
        <v>587</v>
      </c>
      <c r="AJ681">
        <v>8</v>
      </c>
    </row>
    <row r="682" spans="1:36" x14ac:dyDescent="0.35">
      <c r="A682" t="s">
        <v>125</v>
      </c>
      <c r="B682" t="s">
        <v>92</v>
      </c>
      <c r="C682" t="s">
        <v>31</v>
      </c>
      <c r="D682" t="s">
        <v>55</v>
      </c>
      <c r="E682">
        <v>9257</v>
      </c>
      <c r="F682">
        <v>7885</v>
      </c>
      <c r="G682">
        <v>5454</v>
      </c>
      <c r="H682">
        <v>33501</v>
      </c>
      <c r="I682">
        <v>8987</v>
      </c>
      <c r="J682">
        <v>13480</v>
      </c>
      <c r="K682">
        <v>6187</v>
      </c>
      <c r="L682">
        <v>2405</v>
      </c>
      <c r="M682">
        <v>2720</v>
      </c>
      <c r="N682">
        <v>2612</v>
      </c>
      <c r="O682">
        <v>2202</v>
      </c>
      <c r="P682">
        <v>6603</v>
      </c>
      <c r="Q682">
        <v>3725</v>
      </c>
      <c r="R682">
        <v>9577</v>
      </c>
      <c r="S682">
        <v>1779</v>
      </c>
      <c r="T682">
        <v>33786</v>
      </c>
      <c r="U682">
        <v>4427</v>
      </c>
      <c r="V682">
        <v>232</v>
      </c>
      <c r="W682">
        <v>23350</v>
      </c>
      <c r="X682">
        <v>13713</v>
      </c>
      <c r="Y682">
        <v>97</v>
      </c>
      <c r="Z682">
        <v>3114</v>
      </c>
      <c r="AA682">
        <v>138</v>
      </c>
      <c r="AB682">
        <v>4434</v>
      </c>
      <c r="AC682">
        <v>68323</v>
      </c>
      <c r="AD682">
        <v>131342</v>
      </c>
      <c r="AE682">
        <v>199665</v>
      </c>
      <c r="AF682">
        <v>5.3974104819724941E-3</v>
      </c>
      <c r="AG682" t="s">
        <v>573</v>
      </c>
      <c r="AH682">
        <v>4659</v>
      </c>
      <c r="AI682" t="s">
        <v>588</v>
      </c>
      <c r="AJ682">
        <v>9</v>
      </c>
    </row>
    <row r="683" spans="1:36" x14ac:dyDescent="0.35">
      <c r="A683" t="s">
        <v>125</v>
      </c>
      <c r="B683" t="s">
        <v>92</v>
      </c>
      <c r="C683" t="s">
        <v>31</v>
      </c>
      <c r="D683" t="s">
        <v>55</v>
      </c>
      <c r="E683">
        <v>9257</v>
      </c>
      <c r="F683">
        <v>7885</v>
      </c>
      <c r="G683">
        <v>5454</v>
      </c>
      <c r="H683">
        <v>33501</v>
      </c>
      <c r="I683">
        <v>8987</v>
      </c>
      <c r="J683">
        <v>13480</v>
      </c>
      <c r="K683">
        <v>6187</v>
      </c>
      <c r="L683">
        <v>2405</v>
      </c>
      <c r="M683">
        <v>2720</v>
      </c>
      <c r="N683">
        <v>2612</v>
      </c>
      <c r="O683">
        <v>2202</v>
      </c>
      <c r="P683">
        <v>6603</v>
      </c>
      <c r="Q683">
        <v>3725</v>
      </c>
      <c r="R683">
        <v>9577</v>
      </c>
      <c r="S683">
        <v>1779</v>
      </c>
      <c r="T683">
        <v>33786</v>
      </c>
      <c r="U683">
        <v>4427</v>
      </c>
      <c r="V683">
        <v>232</v>
      </c>
      <c r="W683">
        <v>23350</v>
      </c>
      <c r="X683">
        <v>13713</v>
      </c>
      <c r="Y683">
        <v>97</v>
      </c>
      <c r="Z683">
        <v>3114</v>
      </c>
      <c r="AA683">
        <v>138</v>
      </c>
      <c r="AB683">
        <v>4434</v>
      </c>
      <c r="AC683">
        <v>68323</v>
      </c>
      <c r="AD683">
        <v>131342</v>
      </c>
      <c r="AE683">
        <v>199665</v>
      </c>
      <c r="AF683">
        <v>5.3974104819724941E-3</v>
      </c>
      <c r="AG683" t="s">
        <v>574</v>
      </c>
      <c r="AH683">
        <v>37063</v>
      </c>
      <c r="AI683" t="s">
        <v>589</v>
      </c>
      <c r="AJ683">
        <v>10</v>
      </c>
    </row>
    <row r="684" spans="1:36" x14ac:dyDescent="0.35">
      <c r="A684" t="s">
        <v>125</v>
      </c>
      <c r="B684" t="s">
        <v>92</v>
      </c>
      <c r="C684" t="s">
        <v>31</v>
      </c>
      <c r="D684" t="s">
        <v>55</v>
      </c>
      <c r="E684">
        <v>9257</v>
      </c>
      <c r="F684">
        <v>7885</v>
      </c>
      <c r="G684">
        <v>5454</v>
      </c>
      <c r="H684">
        <v>33501</v>
      </c>
      <c r="I684">
        <v>8987</v>
      </c>
      <c r="J684">
        <v>13480</v>
      </c>
      <c r="K684">
        <v>6187</v>
      </c>
      <c r="L684">
        <v>2405</v>
      </c>
      <c r="M684">
        <v>2720</v>
      </c>
      <c r="N684">
        <v>2612</v>
      </c>
      <c r="O684">
        <v>2202</v>
      </c>
      <c r="P684">
        <v>6603</v>
      </c>
      <c r="Q684">
        <v>3725</v>
      </c>
      <c r="R684">
        <v>9577</v>
      </c>
      <c r="S684">
        <v>1779</v>
      </c>
      <c r="T684">
        <v>33786</v>
      </c>
      <c r="U684">
        <v>4427</v>
      </c>
      <c r="V684">
        <v>232</v>
      </c>
      <c r="W684">
        <v>23350</v>
      </c>
      <c r="X684">
        <v>13713</v>
      </c>
      <c r="Y684">
        <v>97</v>
      </c>
      <c r="Z684">
        <v>3114</v>
      </c>
      <c r="AA684">
        <v>138</v>
      </c>
      <c r="AB684">
        <v>4434</v>
      </c>
      <c r="AC684">
        <v>68323</v>
      </c>
      <c r="AD684">
        <v>131342</v>
      </c>
      <c r="AE684">
        <v>199665</v>
      </c>
      <c r="AF684">
        <v>5.3974104819724941E-3</v>
      </c>
      <c r="AG684" t="s">
        <v>575</v>
      </c>
      <c r="AH684">
        <v>3211</v>
      </c>
      <c r="AI684" t="s">
        <v>590</v>
      </c>
      <c r="AJ684">
        <v>11</v>
      </c>
    </row>
    <row r="685" spans="1:36" x14ac:dyDescent="0.35">
      <c r="A685" t="s">
        <v>125</v>
      </c>
      <c r="B685" t="s">
        <v>92</v>
      </c>
      <c r="C685" t="s">
        <v>31</v>
      </c>
      <c r="D685" t="s">
        <v>55</v>
      </c>
      <c r="E685">
        <v>9257</v>
      </c>
      <c r="F685">
        <v>7885</v>
      </c>
      <c r="G685">
        <v>5454</v>
      </c>
      <c r="H685">
        <v>33501</v>
      </c>
      <c r="I685">
        <v>8987</v>
      </c>
      <c r="J685">
        <v>13480</v>
      </c>
      <c r="K685">
        <v>6187</v>
      </c>
      <c r="L685">
        <v>2405</v>
      </c>
      <c r="M685">
        <v>2720</v>
      </c>
      <c r="N685">
        <v>2612</v>
      </c>
      <c r="O685">
        <v>2202</v>
      </c>
      <c r="P685">
        <v>6603</v>
      </c>
      <c r="Q685">
        <v>3725</v>
      </c>
      <c r="R685">
        <v>9577</v>
      </c>
      <c r="S685">
        <v>1779</v>
      </c>
      <c r="T685">
        <v>33786</v>
      </c>
      <c r="U685">
        <v>4427</v>
      </c>
      <c r="V685">
        <v>232</v>
      </c>
      <c r="W685">
        <v>23350</v>
      </c>
      <c r="X685">
        <v>13713</v>
      </c>
      <c r="Y685">
        <v>97</v>
      </c>
      <c r="Z685">
        <v>3114</v>
      </c>
      <c r="AA685">
        <v>138</v>
      </c>
      <c r="AB685">
        <v>4434</v>
      </c>
      <c r="AC685">
        <v>68323</v>
      </c>
      <c r="AD685">
        <v>131342</v>
      </c>
      <c r="AE685">
        <v>199665</v>
      </c>
      <c r="AF685">
        <v>5.3974104819724941E-3</v>
      </c>
      <c r="AG685" t="s">
        <v>576</v>
      </c>
      <c r="AH685">
        <v>4572</v>
      </c>
      <c r="AI685" t="s">
        <v>591</v>
      </c>
      <c r="AJ685">
        <v>12</v>
      </c>
    </row>
    <row r="686" spans="1:36" x14ac:dyDescent="0.35">
      <c r="A686" t="s">
        <v>247</v>
      </c>
      <c r="B686" t="s">
        <v>92</v>
      </c>
      <c r="C686" t="s">
        <v>32</v>
      </c>
      <c r="D686" t="s">
        <v>55</v>
      </c>
      <c r="E686">
        <v>9341</v>
      </c>
      <c r="F686">
        <v>596</v>
      </c>
      <c r="G686">
        <v>11418</v>
      </c>
      <c r="H686">
        <v>992</v>
      </c>
      <c r="I686">
        <v>14615</v>
      </c>
      <c r="J686">
        <v>6566</v>
      </c>
      <c r="K686">
        <v>7198</v>
      </c>
      <c r="L686">
        <v>9161</v>
      </c>
      <c r="M686">
        <v>19724</v>
      </c>
      <c r="N686">
        <v>4329</v>
      </c>
      <c r="O686">
        <v>23372</v>
      </c>
      <c r="P686">
        <v>9545</v>
      </c>
      <c r="Q686">
        <v>7227</v>
      </c>
      <c r="R686">
        <v>25623</v>
      </c>
      <c r="S686">
        <v>17621</v>
      </c>
      <c r="T686">
        <v>32724</v>
      </c>
      <c r="U686">
        <v>50452</v>
      </c>
      <c r="V686">
        <v>8903</v>
      </c>
      <c r="W686">
        <v>1331</v>
      </c>
      <c r="X686">
        <v>5004</v>
      </c>
      <c r="Y686">
        <v>9719</v>
      </c>
      <c r="Z686">
        <v>10959</v>
      </c>
      <c r="AA686">
        <v>10033</v>
      </c>
      <c r="AB686">
        <v>1114</v>
      </c>
      <c r="AC686">
        <v>182051</v>
      </c>
      <c r="AD686">
        <v>115516</v>
      </c>
      <c r="AE686">
        <v>297567</v>
      </c>
      <c r="AF686">
        <v>-9.3470892929465185E-2</v>
      </c>
      <c r="AG686" t="s">
        <v>565</v>
      </c>
      <c r="AH686">
        <v>9937</v>
      </c>
      <c r="AI686" t="s">
        <v>580</v>
      </c>
      <c r="AJ686">
        <v>1</v>
      </c>
    </row>
    <row r="687" spans="1:36" x14ac:dyDescent="0.35">
      <c r="A687" t="s">
        <v>247</v>
      </c>
      <c r="B687" t="s">
        <v>92</v>
      </c>
      <c r="C687" t="s">
        <v>32</v>
      </c>
      <c r="D687" t="s">
        <v>55</v>
      </c>
      <c r="E687">
        <v>9341</v>
      </c>
      <c r="F687">
        <v>596</v>
      </c>
      <c r="G687">
        <v>11418</v>
      </c>
      <c r="H687">
        <v>992</v>
      </c>
      <c r="I687">
        <v>14615</v>
      </c>
      <c r="J687">
        <v>6566</v>
      </c>
      <c r="K687">
        <v>7198</v>
      </c>
      <c r="L687">
        <v>9161</v>
      </c>
      <c r="M687">
        <v>19724</v>
      </c>
      <c r="N687">
        <v>4329</v>
      </c>
      <c r="O687">
        <v>23372</v>
      </c>
      <c r="P687">
        <v>9545</v>
      </c>
      <c r="Q687">
        <v>7227</v>
      </c>
      <c r="R687">
        <v>25623</v>
      </c>
      <c r="S687">
        <v>17621</v>
      </c>
      <c r="T687">
        <v>32724</v>
      </c>
      <c r="U687">
        <v>50452</v>
      </c>
      <c r="V687">
        <v>8903</v>
      </c>
      <c r="W687">
        <v>1331</v>
      </c>
      <c r="X687">
        <v>5004</v>
      </c>
      <c r="Y687">
        <v>9719</v>
      </c>
      <c r="Z687">
        <v>10959</v>
      </c>
      <c r="AA687">
        <v>10033</v>
      </c>
      <c r="AB687">
        <v>1114</v>
      </c>
      <c r="AC687">
        <v>182051</v>
      </c>
      <c r="AD687">
        <v>115516</v>
      </c>
      <c r="AE687">
        <v>297567</v>
      </c>
      <c r="AF687">
        <v>-9.3470892929465185E-2</v>
      </c>
      <c r="AG687" t="s">
        <v>566</v>
      </c>
      <c r="AH687">
        <v>12410</v>
      </c>
      <c r="AI687" t="s">
        <v>581</v>
      </c>
      <c r="AJ687">
        <v>2</v>
      </c>
    </row>
    <row r="688" spans="1:36" x14ac:dyDescent="0.35">
      <c r="A688" t="s">
        <v>247</v>
      </c>
      <c r="B688" t="s">
        <v>92</v>
      </c>
      <c r="C688" t="s">
        <v>32</v>
      </c>
      <c r="D688" t="s">
        <v>55</v>
      </c>
      <c r="E688">
        <v>9341</v>
      </c>
      <c r="F688">
        <v>596</v>
      </c>
      <c r="G688">
        <v>11418</v>
      </c>
      <c r="H688">
        <v>992</v>
      </c>
      <c r="I688">
        <v>14615</v>
      </c>
      <c r="J688">
        <v>6566</v>
      </c>
      <c r="K688">
        <v>7198</v>
      </c>
      <c r="L688">
        <v>9161</v>
      </c>
      <c r="M688">
        <v>19724</v>
      </c>
      <c r="N688">
        <v>4329</v>
      </c>
      <c r="O688">
        <v>23372</v>
      </c>
      <c r="P688">
        <v>9545</v>
      </c>
      <c r="Q688">
        <v>7227</v>
      </c>
      <c r="R688">
        <v>25623</v>
      </c>
      <c r="S688">
        <v>17621</v>
      </c>
      <c r="T688">
        <v>32724</v>
      </c>
      <c r="U688">
        <v>50452</v>
      </c>
      <c r="V688">
        <v>8903</v>
      </c>
      <c r="W688">
        <v>1331</v>
      </c>
      <c r="X688">
        <v>5004</v>
      </c>
      <c r="Y688">
        <v>9719</v>
      </c>
      <c r="Z688">
        <v>10959</v>
      </c>
      <c r="AA688">
        <v>10033</v>
      </c>
      <c r="AB688">
        <v>1114</v>
      </c>
      <c r="AC688">
        <v>182051</v>
      </c>
      <c r="AD688">
        <v>115516</v>
      </c>
      <c r="AE688">
        <v>297567</v>
      </c>
      <c r="AF688">
        <v>-9.3470892929465185E-2</v>
      </c>
      <c r="AG688" t="s">
        <v>567</v>
      </c>
      <c r="AH688">
        <v>21181</v>
      </c>
      <c r="AI688" t="s">
        <v>582</v>
      </c>
      <c r="AJ688">
        <v>3</v>
      </c>
    </row>
    <row r="689" spans="1:36" x14ac:dyDescent="0.35">
      <c r="A689" t="s">
        <v>247</v>
      </c>
      <c r="B689" t="s">
        <v>92</v>
      </c>
      <c r="C689" t="s">
        <v>32</v>
      </c>
      <c r="D689" t="s">
        <v>55</v>
      </c>
      <c r="E689">
        <v>9341</v>
      </c>
      <c r="F689">
        <v>596</v>
      </c>
      <c r="G689">
        <v>11418</v>
      </c>
      <c r="H689">
        <v>992</v>
      </c>
      <c r="I689">
        <v>14615</v>
      </c>
      <c r="J689">
        <v>6566</v>
      </c>
      <c r="K689">
        <v>7198</v>
      </c>
      <c r="L689">
        <v>9161</v>
      </c>
      <c r="M689">
        <v>19724</v>
      </c>
      <c r="N689">
        <v>4329</v>
      </c>
      <c r="O689">
        <v>23372</v>
      </c>
      <c r="P689">
        <v>9545</v>
      </c>
      <c r="Q689">
        <v>7227</v>
      </c>
      <c r="R689">
        <v>25623</v>
      </c>
      <c r="S689">
        <v>17621</v>
      </c>
      <c r="T689">
        <v>32724</v>
      </c>
      <c r="U689">
        <v>50452</v>
      </c>
      <c r="V689">
        <v>8903</v>
      </c>
      <c r="W689">
        <v>1331</v>
      </c>
      <c r="X689">
        <v>5004</v>
      </c>
      <c r="Y689">
        <v>9719</v>
      </c>
      <c r="Z689">
        <v>10959</v>
      </c>
      <c r="AA689">
        <v>10033</v>
      </c>
      <c r="AB689">
        <v>1114</v>
      </c>
      <c r="AC689">
        <v>182051</v>
      </c>
      <c r="AD689">
        <v>115516</v>
      </c>
      <c r="AE689">
        <v>297567</v>
      </c>
      <c r="AF689">
        <v>-9.3470892929465185E-2</v>
      </c>
      <c r="AG689" t="s">
        <v>568</v>
      </c>
      <c r="AH689">
        <v>16359</v>
      </c>
      <c r="AI689" t="s">
        <v>583</v>
      </c>
      <c r="AJ689">
        <v>4</v>
      </c>
    </row>
    <row r="690" spans="1:36" x14ac:dyDescent="0.35">
      <c r="A690" t="s">
        <v>247</v>
      </c>
      <c r="B690" t="s">
        <v>92</v>
      </c>
      <c r="C690" t="s">
        <v>32</v>
      </c>
      <c r="D690" t="s">
        <v>55</v>
      </c>
      <c r="E690">
        <v>9341</v>
      </c>
      <c r="F690">
        <v>596</v>
      </c>
      <c r="G690">
        <v>11418</v>
      </c>
      <c r="H690">
        <v>992</v>
      </c>
      <c r="I690">
        <v>14615</v>
      </c>
      <c r="J690">
        <v>6566</v>
      </c>
      <c r="K690">
        <v>7198</v>
      </c>
      <c r="L690">
        <v>9161</v>
      </c>
      <c r="M690">
        <v>19724</v>
      </c>
      <c r="N690">
        <v>4329</v>
      </c>
      <c r="O690">
        <v>23372</v>
      </c>
      <c r="P690">
        <v>9545</v>
      </c>
      <c r="Q690">
        <v>7227</v>
      </c>
      <c r="R690">
        <v>25623</v>
      </c>
      <c r="S690">
        <v>17621</v>
      </c>
      <c r="T690">
        <v>32724</v>
      </c>
      <c r="U690">
        <v>50452</v>
      </c>
      <c r="V690">
        <v>8903</v>
      </c>
      <c r="W690">
        <v>1331</v>
      </c>
      <c r="X690">
        <v>5004</v>
      </c>
      <c r="Y690">
        <v>9719</v>
      </c>
      <c r="Z690">
        <v>10959</v>
      </c>
      <c r="AA690">
        <v>10033</v>
      </c>
      <c r="AB690">
        <v>1114</v>
      </c>
      <c r="AC690">
        <v>182051</v>
      </c>
      <c r="AD690">
        <v>115516</v>
      </c>
      <c r="AE690">
        <v>297567</v>
      </c>
      <c r="AF690">
        <v>-9.3470892929465185E-2</v>
      </c>
      <c r="AG690" t="s">
        <v>569</v>
      </c>
      <c r="AH690">
        <v>24053</v>
      </c>
      <c r="AI690" t="s">
        <v>584</v>
      </c>
      <c r="AJ690">
        <v>5</v>
      </c>
    </row>
    <row r="691" spans="1:36" x14ac:dyDescent="0.35">
      <c r="A691" t="s">
        <v>247</v>
      </c>
      <c r="B691" t="s">
        <v>92</v>
      </c>
      <c r="C691" t="s">
        <v>32</v>
      </c>
      <c r="D691" t="s">
        <v>55</v>
      </c>
      <c r="E691">
        <v>9341</v>
      </c>
      <c r="F691">
        <v>596</v>
      </c>
      <c r="G691">
        <v>11418</v>
      </c>
      <c r="H691">
        <v>992</v>
      </c>
      <c r="I691">
        <v>14615</v>
      </c>
      <c r="J691">
        <v>6566</v>
      </c>
      <c r="K691">
        <v>7198</v>
      </c>
      <c r="L691">
        <v>9161</v>
      </c>
      <c r="M691">
        <v>19724</v>
      </c>
      <c r="N691">
        <v>4329</v>
      </c>
      <c r="O691">
        <v>23372</v>
      </c>
      <c r="P691">
        <v>9545</v>
      </c>
      <c r="Q691">
        <v>7227</v>
      </c>
      <c r="R691">
        <v>25623</v>
      </c>
      <c r="S691">
        <v>17621</v>
      </c>
      <c r="T691">
        <v>32724</v>
      </c>
      <c r="U691">
        <v>50452</v>
      </c>
      <c r="V691">
        <v>8903</v>
      </c>
      <c r="W691">
        <v>1331</v>
      </c>
      <c r="X691">
        <v>5004</v>
      </c>
      <c r="Y691">
        <v>9719</v>
      </c>
      <c r="Z691">
        <v>10959</v>
      </c>
      <c r="AA691">
        <v>10033</v>
      </c>
      <c r="AB691">
        <v>1114</v>
      </c>
      <c r="AC691">
        <v>182051</v>
      </c>
      <c r="AD691">
        <v>115516</v>
      </c>
      <c r="AE691">
        <v>297567</v>
      </c>
      <c r="AF691">
        <v>-9.3470892929465185E-2</v>
      </c>
      <c r="AG691" t="s">
        <v>570</v>
      </c>
      <c r="AH691">
        <v>32917</v>
      </c>
      <c r="AI691" t="s">
        <v>585</v>
      </c>
      <c r="AJ691">
        <v>6</v>
      </c>
    </row>
    <row r="692" spans="1:36" x14ac:dyDescent="0.35">
      <c r="A692" t="s">
        <v>247</v>
      </c>
      <c r="B692" t="s">
        <v>92</v>
      </c>
      <c r="C692" t="s">
        <v>32</v>
      </c>
      <c r="D692" t="s">
        <v>55</v>
      </c>
      <c r="E692">
        <v>9341</v>
      </c>
      <c r="F692">
        <v>596</v>
      </c>
      <c r="G692">
        <v>11418</v>
      </c>
      <c r="H692">
        <v>992</v>
      </c>
      <c r="I692">
        <v>14615</v>
      </c>
      <c r="J692">
        <v>6566</v>
      </c>
      <c r="K692">
        <v>7198</v>
      </c>
      <c r="L692">
        <v>9161</v>
      </c>
      <c r="M692">
        <v>19724</v>
      </c>
      <c r="N692">
        <v>4329</v>
      </c>
      <c r="O692">
        <v>23372</v>
      </c>
      <c r="P692">
        <v>9545</v>
      </c>
      <c r="Q692">
        <v>7227</v>
      </c>
      <c r="R692">
        <v>25623</v>
      </c>
      <c r="S692">
        <v>17621</v>
      </c>
      <c r="T692">
        <v>32724</v>
      </c>
      <c r="U692">
        <v>50452</v>
      </c>
      <c r="V692">
        <v>8903</v>
      </c>
      <c r="W692">
        <v>1331</v>
      </c>
      <c r="X692">
        <v>5004</v>
      </c>
      <c r="Y692">
        <v>9719</v>
      </c>
      <c r="Z692">
        <v>10959</v>
      </c>
      <c r="AA692">
        <v>10033</v>
      </c>
      <c r="AB692">
        <v>1114</v>
      </c>
      <c r="AC692">
        <v>182051</v>
      </c>
      <c r="AD692">
        <v>115516</v>
      </c>
      <c r="AE692">
        <v>297567</v>
      </c>
      <c r="AF692">
        <v>-9.3470892929465185E-2</v>
      </c>
      <c r="AG692" t="s">
        <v>571</v>
      </c>
      <c r="AH692">
        <v>32850</v>
      </c>
      <c r="AI692" t="s">
        <v>586</v>
      </c>
      <c r="AJ692">
        <v>7</v>
      </c>
    </row>
    <row r="693" spans="1:36" x14ac:dyDescent="0.35">
      <c r="A693" t="s">
        <v>247</v>
      </c>
      <c r="B693" t="s">
        <v>92</v>
      </c>
      <c r="C693" t="s">
        <v>32</v>
      </c>
      <c r="D693" t="s">
        <v>55</v>
      </c>
      <c r="E693">
        <v>9341</v>
      </c>
      <c r="F693">
        <v>596</v>
      </c>
      <c r="G693">
        <v>11418</v>
      </c>
      <c r="H693">
        <v>992</v>
      </c>
      <c r="I693">
        <v>14615</v>
      </c>
      <c r="J693">
        <v>6566</v>
      </c>
      <c r="K693">
        <v>7198</v>
      </c>
      <c r="L693">
        <v>9161</v>
      </c>
      <c r="M693">
        <v>19724</v>
      </c>
      <c r="N693">
        <v>4329</v>
      </c>
      <c r="O693">
        <v>23372</v>
      </c>
      <c r="P693">
        <v>9545</v>
      </c>
      <c r="Q693">
        <v>7227</v>
      </c>
      <c r="R693">
        <v>25623</v>
      </c>
      <c r="S693">
        <v>17621</v>
      </c>
      <c r="T693">
        <v>32724</v>
      </c>
      <c r="U693">
        <v>50452</v>
      </c>
      <c r="V693">
        <v>8903</v>
      </c>
      <c r="W693">
        <v>1331</v>
      </c>
      <c r="X693">
        <v>5004</v>
      </c>
      <c r="Y693">
        <v>9719</v>
      </c>
      <c r="Z693">
        <v>10959</v>
      </c>
      <c r="AA693">
        <v>10033</v>
      </c>
      <c r="AB693">
        <v>1114</v>
      </c>
      <c r="AC693">
        <v>182051</v>
      </c>
      <c r="AD693">
        <v>115516</v>
      </c>
      <c r="AE693">
        <v>297567</v>
      </c>
      <c r="AF693">
        <v>-9.3470892929465185E-2</v>
      </c>
      <c r="AG693" t="s">
        <v>572</v>
      </c>
      <c r="AH693">
        <v>50345</v>
      </c>
      <c r="AI693" t="s">
        <v>587</v>
      </c>
      <c r="AJ693">
        <v>8</v>
      </c>
    </row>
    <row r="694" spans="1:36" x14ac:dyDescent="0.35">
      <c r="A694" t="s">
        <v>247</v>
      </c>
      <c r="B694" t="s">
        <v>92</v>
      </c>
      <c r="C694" t="s">
        <v>32</v>
      </c>
      <c r="D694" t="s">
        <v>55</v>
      </c>
      <c r="E694">
        <v>9341</v>
      </c>
      <c r="F694">
        <v>596</v>
      </c>
      <c r="G694">
        <v>11418</v>
      </c>
      <c r="H694">
        <v>992</v>
      </c>
      <c r="I694">
        <v>14615</v>
      </c>
      <c r="J694">
        <v>6566</v>
      </c>
      <c r="K694">
        <v>7198</v>
      </c>
      <c r="L694">
        <v>9161</v>
      </c>
      <c r="M694">
        <v>19724</v>
      </c>
      <c r="N694">
        <v>4329</v>
      </c>
      <c r="O694">
        <v>23372</v>
      </c>
      <c r="P694">
        <v>9545</v>
      </c>
      <c r="Q694">
        <v>7227</v>
      </c>
      <c r="R694">
        <v>25623</v>
      </c>
      <c r="S694">
        <v>17621</v>
      </c>
      <c r="T694">
        <v>32724</v>
      </c>
      <c r="U694">
        <v>50452</v>
      </c>
      <c r="V694">
        <v>8903</v>
      </c>
      <c r="W694">
        <v>1331</v>
      </c>
      <c r="X694">
        <v>5004</v>
      </c>
      <c r="Y694">
        <v>9719</v>
      </c>
      <c r="Z694">
        <v>10959</v>
      </c>
      <c r="AA694">
        <v>10033</v>
      </c>
      <c r="AB694">
        <v>1114</v>
      </c>
      <c r="AC694">
        <v>182051</v>
      </c>
      <c r="AD694">
        <v>115516</v>
      </c>
      <c r="AE694">
        <v>297567</v>
      </c>
      <c r="AF694">
        <v>-9.3470892929465185E-2</v>
      </c>
      <c r="AG694" t="s">
        <v>573</v>
      </c>
      <c r="AH694">
        <v>59355</v>
      </c>
      <c r="AI694" t="s">
        <v>588</v>
      </c>
      <c r="AJ694">
        <v>9</v>
      </c>
    </row>
    <row r="695" spans="1:36" x14ac:dyDescent="0.35">
      <c r="A695" t="s">
        <v>247</v>
      </c>
      <c r="B695" t="s">
        <v>92</v>
      </c>
      <c r="C695" t="s">
        <v>32</v>
      </c>
      <c r="D695" t="s">
        <v>55</v>
      </c>
      <c r="E695">
        <v>9341</v>
      </c>
      <c r="F695">
        <v>596</v>
      </c>
      <c r="G695">
        <v>11418</v>
      </c>
      <c r="H695">
        <v>992</v>
      </c>
      <c r="I695">
        <v>14615</v>
      </c>
      <c r="J695">
        <v>6566</v>
      </c>
      <c r="K695">
        <v>7198</v>
      </c>
      <c r="L695">
        <v>9161</v>
      </c>
      <c r="M695">
        <v>19724</v>
      </c>
      <c r="N695">
        <v>4329</v>
      </c>
      <c r="O695">
        <v>23372</v>
      </c>
      <c r="P695">
        <v>9545</v>
      </c>
      <c r="Q695">
        <v>7227</v>
      </c>
      <c r="R695">
        <v>25623</v>
      </c>
      <c r="S695">
        <v>17621</v>
      </c>
      <c r="T695">
        <v>32724</v>
      </c>
      <c r="U695">
        <v>50452</v>
      </c>
      <c r="V695">
        <v>8903</v>
      </c>
      <c r="W695">
        <v>1331</v>
      </c>
      <c r="X695">
        <v>5004</v>
      </c>
      <c r="Y695">
        <v>9719</v>
      </c>
      <c r="Z695">
        <v>10959</v>
      </c>
      <c r="AA695">
        <v>10033</v>
      </c>
      <c r="AB695">
        <v>1114</v>
      </c>
      <c r="AC695">
        <v>182051</v>
      </c>
      <c r="AD695">
        <v>115516</v>
      </c>
      <c r="AE695">
        <v>297567</v>
      </c>
      <c r="AF695">
        <v>-9.3470892929465185E-2</v>
      </c>
      <c r="AG695" t="s">
        <v>574</v>
      </c>
      <c r="AH695">
        <v>6335</v>
      </c>
      <c r="AI695" t="s">
        <v>589</v>
      </c>
      <c r="AJ695">
        <v>10</v>
      </c>
    </row>
    <row r="696" spans="1:36" x14ac:dyDescent="0.35">
      <c r="A696" t="s">
        <v>247</v>
      </c>
      <c r="B696" t="s">
        <v>92</v>
      </c>
      <c r="C696" t="s">
        <v>32</v>
      </c>
      <c r="D696" t="s">
        <v>55</v>
      </c>
      <c r="E696">
        <v>9341</v>
      </c>
      <c r="F696">
        <v>596</v>
      </c>
      <c r="G696">
        <v>11418</v>
      </c>
      <c r="H696">
        <v>992</v>
      </c>
      <c r="I696">
        <v>14615</v>
      </c>
      <c r="J696">
        <v>6566</v>
      </c>
      <c r="K696">
        <v>7198</v>
      </c>
      <c r="L696">
        <v>9161</v>
      </c>
      <c r="M696">
        <v>19724</v>
      </c>
      <c r="N696">
        <v>4329</v>
      </c>
      <c r="O696">
        <v>23372</v>
      </c>
      <c r="P696">
        <v>9545</v>
      </c>
      <c r="Q696">
        <v>7227</v>
      </c>
      <c r="R696">
        <v>25623</v>
      </c>
      <c r="S696">
        <v>17621</v>
      </c>
      <c r="T696">
        <v>32724</v>
      </c>
      <c r="U696">
        <v>50452</v>
      </c>
      <c r="V696">
        <v>8903</v>
      </c>
      <c r="W696">
        <v>1331</v>
      </c>
      <c r="X696">
        <v>5004</v>
      </c>
      <c r="Y696">
        <v>9719</v>
      </c>
      <c r="Z696">
        <v>10959</v>
      </c>
      <c r="AA696">
        <v>10033</v>
      </c>
      <c r="AB696">
        <v>1114</v>
      </c>
      <c r="AC696">
        <v>182051</v>
      </c>
      <c r="AD696">
        <v>115516</v>
      </c>
      <c r="AE696">
        <v>297567</v>
      </c>
      <c r="AF696">
        <v>-9.3470892929465185E-2</v>
      </c>
      <c r="AG696" t="s">
        <v>575</v>
      </c>
      <c r="AH696">
        <v>20678</v>
      </c>
      <c r="AI696" t="s">
        <v>590</v>
      </c>
      <c r="AJ696">
        <v>11</v>
      </c>
    </row>
    <row r="697" spans="1:36" x14ac:dyDescent="0.35">
      <c r="A697" t="s">
        <v>247</v>
      </c>
      <c r="B697" t="s">
        <v>92</v>
      </c>
      <c r="C697" t="s">
        <v>32</v>
      </c>
      <c r="D697" t="s">
        <v>55</v>
      </c>
      <c r="E697">
        <v>9341</v>
      </c>
      <c r="F697">
        <v>596</v>
      </c>
      <c r="G697">
        <v>11418</v>
      </c>
      <c r="H697">
        <v>992</v>
      </c>
      <c r="I697">
        <v>14615</v>
      </c>
      <c r="J697">
        <v>6566</v>
      </c>
      <c r="K697">
        <v>7198</v>
      </c>
      <c r="L697">
        <v>9161</v>
      </c>
      <c r="M697">
        <v>19724</v>
      </c>
      <c r="N697">
        <v>4329</v>
      </c>
      <c r="O697">
        <v>23372</v>
      </c>
      <c r="P697">
        <v>9545</v>
      </c>
      <c r="Q697">
        <v>7227</v>
      </c>
      <c r="R697">
        <v>25623</v>
      </c>
      <c r="S697">
        <v>17621</v>
      </c>
      <c r="T697">
        <v>32724</v>
      </c>
      <c r="U697">
        <v>50452</v>
      </c>
      <c r="V697">
        <v>8903</v>
      </c>
      <c r="W697">
        <v>1331</v>
      </c>
      <c r="X697">
        <v>5004</v>
      </c>
      <c r="Y697">
        <v>9719</v>
      </c>
      <c r="Z697">
        <v>10959</v>
      </c>
      <c r="AA697">
        <v>10033</v>
      </c>
      <c r="AB697">
        <v>1114</v>
      </c>
      <c r="AC697">
        <v>182051</v>
      </c>
      <c r="AD697">
        <v>115516</v>
      </c>
      <c r="AE697">
        <v>297567</v>
      </c>
      <c r="AF697">
        <v>-9.3470892929465185E-2</v>
      </c>
      <c r="AG697" t="s">
        <v>576</v>
      </c>
      <c r="AH697">
        <v>11147</v>
      </c>
      <c r="AI697" t="s">
        <v>591</v>
      </c>
      <c r="AJ697">
        <v>12</v>
      </c>
    </row>
    <row r="698" spans="1:36" x14ac:dyDescent="0.35">
      <c r="A698" t="s">
        <v>248</v>
      </c>
      <c r="B698" t="s">
        <v>92</v>
      </c>
      <c r="C698" t="s">
        <v>33</v>
      </c>
      <c r="D698" t="s">
        <v>55</v>
      </c>
      <c r="E698">
        <v>6070</v>
      </c>
      <c r="F698">
        <v>2479</v>
      </c>
      <c r="G698">
        <v>39277</v>
      </c>
      <c r="H698">
        <v>7481</v>
      </c>
      <c r="I698">
        <v>9343</v>
      </c>
      <c r="J698">
        <v>75586</v>
      </c>
      <c r="K698">
        <v>4813</v>
      </c>
      <c r="L698">
        <v>11228</v>
      </c>
      <c r="M698">
        <v>5723</v>
      </c>
      <c r="N698">
        <v>5722</v>
      </c>
      <c r="O698">
        <v>5912</v>
      </c>
      <c r="P698">
        <v>1478</v>
      </c>
      <c r="Q698">
        <v>746</v>
      </c>
      <c r="R698">
        <v>4582</v>
      </c>
      <c r="S698">
        <v>1985</v>
      </c>
      <c r="T698">
        <v>2631</v>
      </c>
      <c r="U698">
        <v>290</v>
      </c>
      <c r="V698">
        <v>1160</v>
      </c>
      <c r="W698">
        <v>1235</v>
      </c>
      <c r="X698">
        <v>12480</v>
      </c>
      <c r="Y698">
        <v>17846</v>
      </c>
      <c r="Z698">
        <v>3917</v>
      </c>
      <c r="AA698">
        <v>4421</v>
      </c>
      <c r="AB698">
        <v>437</v>
      </c>
      <c r="AC698">
        <v>97661</v>
      </c>
      <c r="AD698">
        <v>129181</v>
      </c>
      <c r="AE698">
        <v>226842</v>
      </c>
      <c r="AF698">
        <v>5.3877457054446229E-2</v>
      </c>
      <c r="AG698" t="s">
        <v>565</v>
      </c>
      <c r="AH698">
        <v>8549</v>
      </c>
      <c r="AI698" t="s">
        <v>580</v>
      </c>
      <c r="AJ698">
        <v>1</v>
      </c>
    </row>
    <row r="699" spans="1:36" x14ac:dyDescent="0.35">
      <c r="A699" t="s">
        <v>248</v>
      </c>
      <c r="B699" t="s">
        <v>92</v>
      </c>
      <c r="C699" t="s">
        <v>33</v>
      </c>
      <c r="D699" t="s">
        <v>55</v>
      </c>
      <c r="E699">
        <v>6070</v>
      </c>
      <c r="F699">
        <v>2479</v>
      </c>
      <c r="G699">
        <v>39277</v>
      </c>
      <c r="H699">
        <v>7481</v>
      </c>
      <c r="I699">
        <v>9343</v>
      </c>
      <c r="J699">
        <v>75586</v>
      </c>
      <c r="K699">
        <v>4813</v>
      </c>
      <c r="L699">
        <v>11228</v>
      </c>
      <c r="M699">
        <v>5723</v>
      </c>
      <c r="N699">
        <v>5722</v>
      </c>
      <c r="O699">
        <v>5912</v>
      </c>
      <c r="P699">
        <v>1478</v>
      </c>
      <c r="Q699">
        <v>746</v>
      </c>
      <c r="R699">
        <v>4582</v>
      </c>
      <c r="S699">
        <v>1985</v>
      </c>
      <c r="T699">
        <v>2631</v>
      </c>
      <c r="U699">
        <v>290</v>
      </c>
      <c r="V699">
        <v>1160</v>
      </c>
      <c r="W699">
        <v>1235</v>
      </c>
      <c r="X699">
        <v>12480</v>
      </c>
      <c r="Y699">
        <v>17846</v>
      </c>
      <c r="Z699">
        <v>3917</v>
      </c>
      <c r="AA699">
        <v>4421</v>
      </c>
      <c r="AB699">
        <v>437</v>
      </c>
      <c r="AC699">
        <v>97661</v>
      </c>
      <c r="AD699">
        <v>129181</v>
      </c>
      <c r="AE699">
        <v>226842</v>
      </c>
      <c r="AF699">
        <v>5.3877457054446229E-2</v>
      </c>
      <c r="AG699" t="s">
        <v>566</v>
      </c>
      <c r="AH699">
        <v>46758</v>
      </c>
      <c r="AI699" t="s">
        <v>581</v>
      </c>
      <c r="AJ699">
        <v>2</v>
      </c>
    </row>
    <row r="700" spans="1:36" x14ac:dyDescent="0.35">
      <c r="A700" t="s">
        <v>248</v>
      </c>
      <c r="B700" t="s">
        <v>92</v>
      </c>
      <c r="C700" t="s">
        <v>33</v>
      </c>
      <c r="D700" t="s">
        <v>55</v>
      </c>
      <c r="E700">
        <v>6070</v>
      </c>
      <c r="F700">
        <v>2479</v>
      </c>
      <c r="G700">
        <v>39277</v>
      </c>
      <c r="H700">
        <v>7481</v>
      </c>
      <c r="I700">
        <v>9343</v>
      </c>
      <c r="J700">
        <v>75586</v>
      </c>
      <c r="K700">
        <v>4813</v>
      </c>
      <c r="L700">
        <v>11228</v>
      </c>
      <c r="M700">
        <v>5723</v>
      </c>
      <c r="N700">
        <v>5722</v>
      </c>
      <c r="O700">
        <v>5912</v>
      </c>
      <c r="P700">
        <v>1478</v>
      </c>
      <c r="Q700">
        <v>746</v>
      </c>
      <c r="R700">
        <v>4582</v>
      </c>
      <c r="S700">
        <v>1985</v>
      </c>
      <c r="T700">
        <v>2631</v>
      </c>
      <c r="U700">
        <v>290</v>
      </c>
      <c r="V700">
        <v>1160</v>
      </c>
      <c r="W700">
        <v>1235</v>
      </c>
      <c r="X700">
        <v>12480</v>
      </c>
      <c r="Y700">
        <v>17846</v>
      </c>
      <c r="Z700">
        <v>3917</v>
      </c>
      <c r="AA700">
        <v>4421</v>
      </c>
      <c r="AB700">
        <v>437</v>
      </c>
      <c r="AC700">
        <v>97661</v>
      </c>
      <c r="AD700">
        <v>129181</v>
      </c>
      <c r="AE700">
        <v>226842</v>
      </c>
      <c r="AF700">
        <v>5.3877457054446229E-2</v>
      </c>
      <c r="AG700" t="s">
        <v>567</v>
      </c>
      <c r="AH700">
        <v>84929</v>
      </c>
      <c r="AI700" t="s">
        <v>582</v>
      </c>
      <c r="AJ700">
        <v>3</v>
      </c>
    </row>
    <row r="701" spans="1:36" x14ac:dyDescent="0.35">
      <c r="A701" t="s">
        <v>248</v>
      </c>
      <c r="B701" t="s">
        <v>92</v>
      </c>
      <c r="C701" t="s">
        <v>33</v>
      </c>
      <c r="D701" t="s">
        <v>55</v>
      </c>
      <c r="E701">
        <v>6070</v>
      </c>
      <c r="F701">
        <v>2479</v>
      </c>
      <c r="G701">
        <v>39277</v>
      </c>
      <c r="H701">
        <v>7481</v>
      </c>
      <c r="I701">
        <v>9343</v>
      </c>
      <c r="J701">
        <v>75586</v>
      </c>
      <c r="K701">
        <v>4813</v>
      </c>
      <c r="L701">
        <v>11228</v>
      </c>
      <c r="M701">
        <v>5723</v>
      </c>
      <c r="N701">
        <v>5722</v>
      </c>
      <c r="O701">
        <v>5912</v>
      </c>
      <c r="P701">
        <v>1478</v>
      </c>
      <c r="Q701">
        <v>746</v>
      </c>
      <c r="R701">
        <v>4582</v>
      </c>
      <c r="S701">
        <v>1985</v>
      </c>
      <c r="T701">
        <v>2631</v>
      </c>
      <c r="U701">
        <v>290</v>
      </c>
      <c r="V701">
        <v>1160</v>
      </c>
      <c r="W701">
        <v>1235</v>
      </c>
      <c r="X701">
        <v>12480</v>
      </c>
      <c r="Y701">
        <v>17846</v>
      </c>
      <c r="Z701">
        <v>3917</v>
      </c>
      <c r="AA701">
        <v>4421</v>
      </c>
      <c r="AB701">
        <v>437</v>
      </c>
      <c r="AC701">
        <v>97661</v>
      </c>
      <c r="AD701">
        <v>129181</v>
      </c>
      <c r="AE701">
        <v>226842</v>
      </c>
      <c r="AF701">
        <v>5.3877457054446229E-2</v>
      </c>
      <c r="AG701" t="s">
        <v>568</v>
      </c>
      <c r="AH701">
        <v>16041</v>
      </c>
      <c r="AI701" t="s">
        <v>583</v>
      </c>
      <c r="AJ701">
        <v>4</v>
      </c>
    </row>
    <row r="702" spans="1:36" x14ac:dyDescent="0.35">
      <c r="A702" t="s">
        <v>248</v>
      </c>
      <c r="B702" t="s">
        <v>92</v>
      </c>
      <c r="C702" t="s">
        <v>33</v>
      </c>
      <c r="D702" t="s">
        <v>55</v>
      </c>
      <c r="E702">
        <v>6070</v>
      </c>
      <c r="F702">
        <v>2479</v>
      </c>
      <c r="G702">
        <v>39277</v>
      </c>
      <c r="H702">
        <v>7481</v>
      </c>
      <c r="I702">
        <v>9343</v>
      </c>
      <c r="J702">
        <v>75586</v>
      </c>
      <c r="K702">
        <v>4813</v>
      </c>
      <c r="L702">
        <v>11228</v>
      </c>
      <c r="M702">
        <v>5723</v>
      </c>
      <c r="N702">
        <v>5722</v>
      </c>
      <c r="O702">
        <v>5912</v>
      </c>
      <c r="P702">
        <v>1478</v>
      </c>
      <c r="Q702">
        <v>746</v>
      </c>
      <c r="R702">
        <v>4582</v>
      </c>
      <c r="S702">
        <v>1985</v>
      </c>
      <c r="T702">
        <v>2631</v>
      </c>
      <c r="U702">
        <v>290</v>
      </c>
      <c r="V702">
        <v>1160</v>
      </c>
      <c r="W702">
        <v>1235</v>
      </c>
      <c r="X702">
        <v>12480</v>
      </c>
      <c r="Y702">
        <v>17846</v>
      </c>
      <c r="Z702">
        <v>3917</v>
      </c>
      <c r="AA702">
        <v>4421</v>
      </c>
      <c r="AB702">
        <v>437</v>
      </c>
      <c r="AC702">
        <v>97661</v>
      </c>
      <c r="AD702">
        <v>129181</v>
      </c>
      <c r="AE702">
        <v>226842</v>
      </c>
      <c r="AF702">
        <v>5.3877457054446229E-2</v>
      </c>
      <c r="AG702" t="s">
        <v>569</v>
      </c>
      <c r="AH702">
        <v>11445</v>
      </c>
      <c r="AI702" t="s">
        <v>584</v>
      </c>
      <c r="AJ702">
        <v>5</v>
      </c>
    </row>
    <row r="703" spans="1:36" x14ac:dyDescent="0.35">
      <c r="A703" t="s">
        <v>248</v>
      </c>
      <c r="B703" t="s">
        <v>92</v>
      </c>
      <c r="C703" t="s">
        <v>33</v>
      </c>
      <c r="D703" t="s">
        <v>55</v>
      </c>
      <c r="E703">
        <v>6070</v>
      </c>
      <c r="F703">
        <v>2479</v>
      </c>
      <c r="G703">
        <v>39277</v>
      </c>
      <c r="H703">
        <v>7481</v>
      </c>
      <c r="I703">
        <v>9343</v>
      </c>
      <c r="J703">
        <v>75586</v>
      </c>
      <c r="K703">
        <v>4813</v>
      </c>
      <c r="L703">
        <v>11228</v>
      </c>
      <c r="M703">
        <v>5723</v>
      </c>
      <c r="N703">
        <v>5722</v>
      </c>
      <c r="O703">
        <v>5912</v>
      </c>
      <c r="P703">
        <v>1478</v>
      </c>
      <c r="Q703">
        <v>746</v>
      </c>
      <c r="R703">
        <v>4582</v>
      </c>
      <c r="S703">
        <v>1985</v>
      </c>
      <c r="T703">
        <v>2631</v>
      </c>
      <c r="U703">
        <v>290</v>
      </c>
      <c r="V703">
        <v>1160</v>
      </c>
      <c r="W703">
        <v>1235</v>
      </c>
      <c r="X703">
        <v>12480</v>
      </c>
      <c r="Y703">
        <v>17846</v>
      </c>
      <c r="Z703">
        <v>3917</v>
      </c>
      <c r="AA703">
        <v>4421</v>
      </c>
      <c r="AB703">
        <v>437</v>
      </c>
      <c r="AC703">
        <v>97661</v>
      </c>
      <c r="AD703">
        <v>129181</v>
      </c>
      <c r="AE703">
        <v>226842</v>
      </c>
      <c r="AF703">
        <v>5.3877457054446229E-2</v>
      </c>
      <c r="AG703" t="s">
        <v>570</v>
      </c>
      <c r="AH703">
        <v>7390</v>
      </c>
      <c r="AI703" t="s">
        <v>585</v>
      </c>
      <c r="AJ703">
        <v>6</v>
      </c>
    </row>
    <row r="704" spans="1:36" x14ac:dyDescent="0.35">
      <c r="A704" t="s">
        <v>248</v>
      </c>
      <c r="B704" t="s">
        <v>92</v>
      </c>
      <c r="C704" t="s">
        <v>33</v>
      </c>
      <c r="D704" t="s">
        <v>55</v>
      </c>
      <c r="E704">
        <v>6070</v>
      </c>
      <c r="F704">
        <v>2479</v>
      </c>
      <c r="G704">
        <v>39277</v>
      </c>
      <c r="H704">
        <v>7481</v>
      </c>
      <c r="I704">
        <v>9343</v>
      </c>
      <c r="J704">
        <v>75586</v>
      </c>
      <c r="K704">
        <v>4813</v>
      </c>
      <c r="L704">
        <v>11228</v>
      </c>
      <c r="M704">
        <v>5723</v>
      </c>
      <c r="N704">
        <v>5722</v>
      </c>
      <c r="O704">
        <v>5912</v>
      </c>
      <c r="P704">
        <v>1478</v>
      </c>
      <c r="Q704">
        <v>746</v>
      </c>
      <c r="R704">
        <v>4582</v>
      </c>
      <c r="S704">
        <v>1985</v>
      </c>
      <c r="T704">
        <v>2631</v>
      </c>
      <c r="U704">
        <v>290</v>
      </c>
      <c r="V704">
        <v>1160</v>
      </c>
      <c r="W704">
        <v>1235</v>
      </c>
      <c r="X704">
        <v>12480</v>
      </c>
      <c r="Y704">
        <v>17846</v>
      </c>
      <c r="Z704">
        <v>3917</v>
      </c>
      <c r="AA704">
        <v>4421</v>
      </c>
      <c r="AB704">
        <v>437</v>
      </c>
      <c r="AC704">
        <v>97661</v>
      </c>
      <c r="AD704">
        <v>129181</v>
      </c>
      <c r="AE704">
        <v>226842</v>
      </c>
      <c r="AF704">
        <v>5.3877457054446229E-2</v>
      </c>
      <c r="AG704" t="s">
        <v>571</v>
      </c>
      <c r="AH704">
        <v>5328</v>
      </c>
      <c r="AI704" t="s">
        <v>586</v>
      </c>
      <c r="AJ704">
        <v>7</v>
      </c>
    </row>
    <row r="705" spans="1:36" x14ac:dyDescent="0.35">
      <c r="A705" t="s">
        <v>248</v>
      </c>
      <c r="B705" t="s">
        <v>92</v>
      </c>
      <c r="C705" t="s">
        <v>33</v>
      </c>
      <c r="D705" t="s">
        <v>55</v>
      </c>
      <c r="E705">
        <v>6070</v>
      </c>
      <c r="F705">
        <v>2479</v>
      </c>
      <c r="G705">
        <v>39277</v>
      </c>
      <c r="H705">
        <v>7481</v>
      </c>
      <c r="I705">
        <v>9343</v>
      </c>
      <c r="J705">
        <v>75586</v>
      </c>
      <c r="K705">
        <v>4813</v>
      </c>
      <c r="L705">
        <v>11228</v>
      </c>
      <c r="M705">
        <v>5723</v>
      </c>
      <c r="N705">
        <v>5722</v>
      </c>
      <c r="O705">
        <v>5912</v>
      </c>
      <c r="P705">
        <v>1478</v>
      </c>
      <c r="Q705">
        <v>746</v>
      </c>
      <c r="R705">
        <v>4582</v>
      </c>
      <c r="S705">
        <v>1985</v>
      </c>
      <c r="T705">
        <v>2631</v>
      </c>
      <c r="U705">
        <v>290</v>
      </c>
      <c r="V705">
        <v>1160</v>
      </c>
      <c r="W705">
        <v>1235</v>
      </c>
      <c r="X705">
        <v>12480</v>
      </c>
      <c r="Y705">
        <v>17846</v>
      </c>
      <c r="Z705">
        <v>3917</v>
      </c>
      <c r="AA705">
        <v>4421</v>
      </c>
      <c r="AB705">
        <v>437</v>
      </c>
      <c r="AC705">
        <v>97661</v>
      </c>
      <c r="AD705">
        <v>129181</v>
      </c>
      <c r="AE705">
        <v>226842</v>
      </c>
      <c r="AF705">
        <v>5.3877457054446229E-2</v>
      </c>
      <c r="AG705" t="s">
        <v>572</v>
      </c>
      <c r="AH705">
        <v>4616</v>
      </c>
      <c r="AI705" t="s">
        <v>587</v>
      </c>
      <c r="AJ705">
        <v>8</v>
      </c>
    </row>
    <row r="706" spans="1:36" x14ac:dyDescent="0.35">
      <c r="A706" t="s">
        <v>248</v>
      </c>
      <c r="B706" t="s">
        <v>92</v>
      </c>
      <c r="C706" t="s">
        <v>33</v>
      </c>
      <c r="D706" t="s">
        <v>55</v>
      </c>
      <c r="E706">
        <v>6070</v>
      </c>
      <c r="F706">
        <v>2479</v>
      </c>
      <c r="G706">
        <v>39277</v>
      </c>
      <c r="H706">
        <v>7481</v>
      </c>
      <c r="I706">
        <v>9343</v>
      </c>
      <c r="J706">
        <v>75586</v>
      </c>
      <c r="K706">
        <v>4813</v>
      </c>
      <c r="L706">
        <v>11228</v>
      </c>
      <c r="M706">
        <v>5723</v>
      </c>
      <c r="N706">
        <v>5722</v>
      </c>
      <c r="O706">
        <v>5912</v>
      </c>
      <c r="P706">
        <v>1478</v>
      </c>
      <c r="Q706">
        <v>746</v>
      </c>
      <c r="R706">
        <v>4582</v>
      </c>
      <c r="S706">
        <v>1985</v>
      </c>
      <c r="T706">
        <v>2631</v>
      </c>
      <c r="U706">
        <v>290</v>
      </c>
      <c r="V706">
        <v>1160</v>
      </c>
      <c r="W706">
        <v>1235</v>
      </c>
      <c r="X706">
        <v>12480</v>
      </c>
      <c r="Y706">
        <v>17846</v>
      </c>
      <c r="Z706">
        <v>3917</v>
      </c>
      <c r="AA706">
        <v>4421</v>
      </c>
      <c r="AB706">
        <v>437</v>
      </c>
      <c r="AC706">
        <v>97661</v>
      </c>
      <c r="AD706">
        <v>129181</v>
      </c>
      <c r="AE706">
        <v>226842</v>
      </c>
      <c r="AF706">
        <v>5.3877457054446229E-2</v>
      </c>
      <c r="AG706" t="s">
        <v>573</v>
      </c>
      <c r="AH706">
        <v>1450</v>
      </c>
      <c r="AI706" t="s">
        <v>588</v>
      </c>
      <c r="AJ706">
        <v>9</v>
      </c>
    </row>
    <row r="707" spans="1:36" x14ac:dyDescent="0.35">
      <c r="A707" t="s">
        <v>248</v>
      </c>
      <c r="B707" t="s">
        <v>92</v>
      </c>
      <c r="C707" t="s">
        <v>33</v>
      </c>
      <c r="D707" t="s">
        <v>55</v>
      </c>
      <c r="E707">
        <v>6070</v>
      </c>
      <c r="F707">
        <v>2479</v>
      </c>
      <c r="G707">
        <v>39277</v>
      </c>
      <c r="H707">
        <v>7481</v>
      </c>
      <c r="I707">
        <v>9343</v>
      </c>
      <c r="J707">
        <v>75586</v>
      </c>
      <c r="K707">
        <v>4813</v>
      </c>
      <c r="L707">
        <v>11228</v>
      </c>
      <c r="M707">
        <v>5723</v>
      </c>
      <c r="N707">
        <v>5722</v>
      </c>
      <c r="O707">
        <v>5912</v>
      </c>
      <c r="P707">
        <v>1478</v>
      </c>
      <c r="Q707">
        <v>746</v>
      </c>
      <c r="R707">
        <v>4582</v>
      </c>
      <c r="S707">
        <v>1985</v>
      </c>
      <c r="T707">
        <v>2631</v>
      </c>
      <c r="U707">
        <v>290</v>
      </c>
      <c r="V707">
        <v>1160</v>
      </c>
      <c r="W707">
        <v>1235</v>
      </c>
      <c r="X707">
        <v>12480</v>
      </c>
      <c r="Y707">
        <v>17846</v>
      </c>
      <c r="Z707">
        <v>3917</v>
      </c>
      <c r="AA707">
        <v>4421</v>
      </c>
      <c r="AB707">
        <v>437</v>
      </c>
      <c r="AC707">
        <v>97661</v>
      </c>
      <c r="AD707">
        <v>129181</v>
      </c>
      <c r="AE707">
        <v>226842</v>
      </c>
      <c r="AF707">
        <v>5.3877457054446229E-2</v>
      </c>
      <c r="AG707" t="s">
        <v>574</v>
      </c>
      <c r="AH707">
        <v>13715</v>
      </c>
      <c r="AI707" t="s">
        <v>589</v>
      </c>
      <c r="AJ707">
        <v>10</v>
      </c>
    </row>
    <row r="708" spans="1:36" x14ac:dyDescent="0.35">
      <c r="A708" t="s">
        <v>248</v>
      </c>
      <c r="B708" t="s">
        <v>92</v>
      </c>
      <c r="C708" t="s">
        <v>33</v>
      </c>
      <c r="D708" t="s">
        <v>55</v>
      </c>
      <c r="E708">
        <v>6070</v>
      </c>
      <c r="F708">
        <v>2479</v>
      </c>
      <c r="G708">
        <v>39277</v>
      </c>
      <c r="H708">
        <v>7481</v>
      </c>
      <c r="I708">
        <v>9343</v>
      </c>
      <c r="J708">
        <v>75586</v>
      </c>
      <c r="K708">
        <v>4813</v>
      </c>
      <c r="L708">
        <v>11228</v>
      </c>
      <c r="M708">
        <v>5723</v>
      </c>
      <c r="N708">
        <v>5722</v>
      </c>
      <c r="O708">
        <v>5912</v>
      </c>
      <c r="P708">
        <v>1478</v>
      </c>
      <c r="Q708">
        <v>746</v>
      </c>
      <c r="R708">
        <v>4582</v>
      </c>
      <c r="S708">
        <v>1985</v>
      </c>
      <c r="T708">
        <v>2631</v>
      </c>
      <c r="U708">
        <v>290</v>
      </c>
      <c r="V708">
        <v>1160</v>
      </c>
      <c r="W708">
        <v>1235</v>
      </c>
      <c r="X708">
        <v>12480</v>
      </c>
      <c r="Y708">
        <v>17846</v>
      </c>
      <c r="Z708">
        <v>3917</v>
      </c>
      <c r="AA708">
        <v>4421</v>
      </c>
      <c r="AB708">
        <v>437</v>
      </c>
      <c r="AC708">
        <v>97661</v>
      </c>
      <c r="AD708">
        <v>129181</v>
      </c>
      <c r="AE708">
        <v>226842</v>
      </c>
      <c r="AF708">
        <v>5.3877457054446229E-2</v>
      </c>
      <c r="AG708" t="s">
        <v>575</v>
      </c>
      <c r="AH708">
        <v>21763</v>
      </c>
      <c r="AI708" t="s">
        <v>590</v>
      </c>
      <c r="AJ708">
        <v>11</v>
      </c>
    </row>
    <row r="709" spans="1:36" x14ac:dyDescent="0.35">
      <c r="A709" t="s">
        <v>248</v>
      </c>
      <c r="B709" t="s">
        <v>92</v>
      </c>
      <c r="C709" t="s">
        <v>33</v>
      </c>
      <c r="D709" t="s">
        <v>55</v>
      </c>
      <c r="E709">
        <v>6070</v>
      </c>
      <c r="F709">
        <v>2479</v>
      </c>
      <c r="G709">
        <v>39277</v>
      </c>
      <c r="H709">
        <v>7481</v>
      </c>
      <c r="I709">
        <v>9343</v>
      </c>
      <c r="J709">
        <v>75586</v>
      </c>
      <c r="K709">
        <v>4813</v>
      </c>
      <c r="L709">
        <v>11228</v>
      </c>
      <c r="M709">
        <v>5723</v>
      </c>
      <c r="N709">
        <v>5722</v>
      </c>
      <c r="O709">
        <v>5912</v>
      </c>
      <c r="P709">
        <v>1478</v>
      </c>
      <c r="Q709">
        <v>746</v>
      </c>
      <c r="R709">
        <v>4582</v>
      </c>
      <c r="S709">
        <v>1985</v>
      </c>
      <c r="T709">
        <v>2631</v>
      </c>
      <c r="U709">
        <v>290</v>
      </c>
      <c r="V709">
        <v>1160</v>
      </c>
      <c r="W709">
        <v>1235</v>
      </c>
      <c r="X709">
        <v>12480</v>
      </c>
      <c r="Y709">
        <v>17846</v>
      </c>
      <c r="Z709">
        <v>3917</v>
      </c>
      <c r="AA709">
        <v>4421</v>
      </c>
      <c r="AB709">
        <v>437</v>
      </c>
      <c r="AC709">
        <v>97661</v>
      </c>
      <c r="AD709">
        <v>129181</v>
      </c>
      <c r="AE709">
        <v>226842</v>
      </c>
      <c r="AF709">
        <v>5.3877457054446229E-2</v>
      </c>
      <c r="AG709" t="s">
        <v>576</v>
      </c>
      <c r="AH709">
        <v>4858</v>
      </c>
      <c r="AI709" t="s">
        <v>591</v>
      </c>
      <c r="AJ709">
        <v>12</v>
      </c>
    </row>
    <row r="710" spans="1:36" x14ac:dyDescent="0.35">
      <c r="A710" t="s">
        <v>126</v>
      </c>
      <c r="B710" t="s">
        <v>92</v>
      </c>
      <c r="C710" t="s">
        <v>34</v>
      </c>
      <c r="D710" t="s">
        <v>55</v>
      </c>
      <c r="E710">
        <v>15357</v>
      </c>
      <c r="F710">
        <v>1155</v>
      </c>
      <c r="G710">
        <v>28431</v>
      </c>
      <c r="H710">
        <v>95179</v>
      </c>
      <c r="I710">
        <v>18805</v>
      </c>
      <c r="J710">
        <v>3851</v>
      </c>
      <c r="K710">
        <v>923</v>
      </c>
      <c r="L710">
        <v>14458</v>
      </c>
      <c r="M710">
        <v>3827</v>
      </c>
      <c r="N710">
        <v>1970</v>
      </c>
      <c r="O710">
        <v>3644</v>
      </c>
      <c r="P710">
        <v>1561</v>
      </c>
      <c r="Q710">
        <v>1077</v>
      </c>
      <c r="R710">
        <v>9685</v>
      </c>
      <c r="S710">
        <v>9904</v>
      </c>
      <c r="T710">
        <v>19225</v>
      </c>
      <c r="U710">
        <v>5333</v>
      </c>
      <c r="V710">
        <v>21332</v>
      </c>
      <c r="W710">
        <v>14749</v>
      </c>
      <c r="X710">
        <v>776</v>
      </c>
      <c r="Y710">
        <v>9525</v>
      </c>
      <c r="Z710">
        <v>4690</v>
      </c>
      <c r="AA710">
        <v>2803</v>
      </c>
      <c r="AB710">
        <v>25220</v>
      </c>
      <c r="AC710">
        <v>114378</v>
      </c>
      <c r="AD710">
        <v>199102</v>
      </c>
      <c r="AE710">
        <v>313480</v>
      </c>
      <c r="AF710">
        <v>0.45158597662771288</v>
      </c>
      <c r="AG710" t="s">
        <v>565</v>
      </c>
      <c r="AH710">
        <v>16512</v>
      </c>
      <c r="AI710" t="s">
        <v>580</v>
      </c>
      <c r="AJ710">
        <v>1</v>
      </c>
    </row>
    <row r="711" spans="1:36" x14ac:dyDescent="0.35">
      <c r="A711" t="s">
        <v>126</v>
      </c>
      <c r="B711" t="s">
        <v>92</v>
      </c>
      <c r="C711" t="s">
        <v>34</v>
      </c>
      <c r="D711" t="s">
        <v>55</v>
      </c>
      <c r="E711">
        <v>15357</v>
      </c>
      <c r="F711">
        <v>1155</v>
      </c>
      <c r="G711">
        <v>28431</v>
      </c>
      <c r="H711">
        <v>95179</v>
      </c>
      <c r="I711">
        <v>18805</v>
      </c>
      <c r="J711">
        <v>3851</v>
      </c>
      <c r="K711">
        <v>923</v>
      </c>
      <c r="L711">
        <v>14458</v>
      </c>
      <c r="M711">
        <v>3827</v>
      </c>
      <c r="N711">
        <v>1970</v>
      </c>
      <c r="O711">
        <v>3644</v>
      </c>
      <c r="P711">
        <v>1561</v>
      </c>
      <c r="Q711">
        <v>1077</v>
      </c>
      <c r="R711">
        <v>9685</v>
      </c>
      <c r="S711">
        <v>9904</v>
      </c>
      <c r="T711">
        <v>19225</v>
      </c>
      <c r="U711">
        <v>5333</v>
      </c>
      <c r="V711">
        <v>21332</v>
      </c>
      <c r="W711">
        <v>14749</v>
      </c>
      <c r="X711">
        <v>776</v>
      </c>
      <c r="Y711">
        <v>9525</v>
      </c>
      <c r="Z711">
        <v>4690</v>
      </c>
      <c r="AA711">
        <v>2803</v>
      </c>
      <c r="AB711">
        <v>25220</v>
      </c>
      <c r="AC711">
        <v>114378</v>
      </c>
      <c r="AD711">
        <v>199102</v>
      </c>
      <c r="AE711">
        <v>313480</v>
      </c>
      <c r="AF711">
        <v>0.45158597662771288</v>
      </c>
      <c r="AG711" t="s">
        <v>566</v>
      </c>
      <c r="AH711">
        <v>123610</v>
      </c>
      <c r="AI711" t="s">
        <v>581</v>
      </c>
      <c r="AJ711">
        <v>2</v>
      </c>
    </row>
    <row r="712" spans="1:36" x14ac:dyDescent="0.35">
      <c r="A712" t="s">
        <v>126</v>
      </c>
      <c r="B712" t="s">
        <v>92</v>
      </c>
      <c r="C712" t="s">
        <v>34</v>
      </c>
      <c r="D712" t="s">
        <v>55</v>
      </c>
      <c r="E712">
        <v>15357</v>
      </c>
      <c r="F712">
        <v>1155</v>
      </c>
      <c r="G712">
        <v>28431</v>
      </c>
      <c r="H712">
        <v>95179</v>
      </c>
      <c r="I712">
        <v>18805</v>
      </c>
      <c r="J712">
        <v>3851</v>
      </c>
      <c r="K712">
        <v>923</v>
      </c>
      <c r="L712">
        <v>14458</v>
      </c>
      <c r="M712">
        <v>3827</v>
      </c>
      <c r="N712">
        <v>1970</v>
      </c>
      <c r="O712">
        <v>3644</v>
      </c>
      <c r="P712">
        <v>1561</v>
      </c>
      <c r="Q712">
        <v>1077</v>
      </c>
      <c r="R712">
        <v>9685</v>
      </c>
      <c r="S712">
        <v>9904</v>
      </c>
      <c r="T712">
        <v>19225</v>
      </c>
      <c r="U712">
        <v>5333</v>
      </c>
      <c r="V712">
        <v>21332</v>
      </c>
      <c r="W712">
        <v>14749</v>
      </c>
      <c r="X712">
        <v>776</v>
      </c>
      <c r="Y712">
        <v>9525</v>
      </c>
      <c r="Z712">
        <v>4690</v>
      </c>
      <c r="AA712">
        <v>2803</v>
      </c>
      <c r="AB712">
        <v>25220</v>
      </c>
      <c r="AC712">
        <v>114378</v>
      </c>
      <c r="AD712">
        <v>199102</v>
      </c>
      <c r="AE712">
        <v>313480</v>
      </c>
      <c r="AF712">
        <v>0.45158597662771288</v>
      </c>
      <c r="AG712" t="s">
        <v>567</v>
      </c>
      <c r="AH712">
        <v>22656</v>
      </c>
      <c r="AI712" t="s">
        <v>582</v>
      </c>
      <c r="AJ712">
        <v>3</v>
      </c>
    </row>
    <row r="713" spans="1:36" x14ac:dyDescent="0.35">
      <c r="A713" t="s">
        <v>126</v>
      </c>
      <c r="B713" t="s">
        <v>92</v>
      </c>
      <c r="C713" t="s">
        <v>34</v>
      </c>
      <c r="D713" t="s">
        <v>55</v>
      </c>
      <c r="E713">
        <v>15357</v>
      </c>
      <c r="F713">
        <v>1155</v>
      </c>
      <c r="G713">
        <v>28431</v>
      </c>
      <c r="H713">
        <v>95179</v>
      </c>
      <c r="I713">
        <v>18805</v>
      </c>
      <c r="J713">
        <v>3851</v>
      </c>
      <c r="K713">
        <v>923</v>
      </c>
      <c r="L713">
        <v>14458</v>
      </c>
      <c r="M713">
        <v>3827</v>
      </c>
      <c r="N713">
        <v>1970</v>
      </c>
      <c r="O713">
        <v>3644</v>
      </c>
      <c r="P713">
        <v>1561</v>
      </c>
      <c r="Q713">
        <v>1077</v>
      </c>
      <c r="R713">
        <v>9685</v>
      </c>
      <c r="S713">
        <v>9904</v>
      </c>
      <c r="T713">
        <v>19225</v>
      </c>
      <c r="U713">
        <v>5333</v>
      </c>
      <c r="V713">
        <v>21332</v>
      </c>
      <c r="W713">
        <v>14749</v>
      </c>
      <c r="X713">
        <v>776</v>
      </c>
      <c r="Y713">
        <v>9525</v>
      </c>
      <c r="Z713">
        <v>4690</v>
      </c>
      <c r="AA713">
        <v>2803</v>
      </c>
      <c r="AB713">
        <v>25220</v>
      </c>
      <c r="AC713">
        <v>114378</v>
      </c>
      <c r="AD713">
        <v>199102</v>
      </c>
      <c r="AE713">
        <v>313480</v>
      </c>
      <c r="AF713">
        <v>0.45158597662771288</v>
      </c>
      <c r="AG713" t="s">
        <v>568</v>
      </c>
      <c r="AH713">
        <v>15381</v>
      </c>
      <c r="AI713" t="s">
        <v>583</v>
      </c>
      <c r="AJ713">
        <v>4</v>
      </c>
    </row>
    <row r="714" spans="1:36" x14ac:dyDescent="0.35">
      <c r="A714" t="s">
        <v>126</v>
      </c>
      <c r="B714" t="s">
        <v>92</v>
      </c>
      <c r="C714" t="s">
        <v>34</v>
      </c>
      <c r="D714" t="s">
        <v>55</v>
      </c>
      <c r="E714">
        <v>15357</v>
      </c>
      <c r="F714">
        <v>1155</v>
      </c>
      <c r="G714">
        <v>28431</v>
      </c>
      <c r="H714">
        <v>95179</v>
      </c>
      <c r="I714">
        <v>18805</v>
      </c>
      <c r="J714">
        <v>3851</v>
      </c>
      <c r="K714">
        <v>923</v>
      </c>
      <c r="L714">
        <v>14458</v>
      </c>
      <c r="M714">
        <v>3827</v>
      </c>
      <c r="N714">
        <v>1970</v>
      </c>
      <c r="O714">
        <v>3644</v>
      </c>
      <c r="P714">
        <v>1561</v>
      </c>
      <c r="Q714">
        <v>1077</v>
      </c>
      <c r="R714">
        <v>9685</v>
      </c>
      <c r="S714">
        <v>9904</v>
      </c>
      <c r="T714">
        <v>19225</v>
      </c>
      <c r="U714">
        <v>5333</v>
      </c>
      <c r="V714">
        <v>21332</v>
      </c>
      <c r="W714">
        <v>14749</v>
      </c>
      <c r="X714">
        <v>776</v>
      </c>
      <c r="Y714">
        <v>9525</v>
      </c>
      <c r="Z714">
        <v>4690</v>
      </c>
      <c r="AA714">
        <v>2803</v>
      </c>
      <c r="AB714">
        <v>25220</v>
      </c>
      <c r="AC714">
        <v>114378</v>
      </c>
      <c r="AD714">
        <v>199102</v>
      </c>
      <c r="AE714">
        <v>313480</v>
      </c>
      <c r="AF714">
        <v>0.45158597662771288</v>
      </c>
      <c r="AG714" t="s">
        <v>569</v>
      </c>
      <c r="AH714">
        <v>5797</v>
      </c>
      <c r="AI714" t="s">
        <v>584</v>
      </c>
      <c r="AJ714">
        <v>5</v>
      </c>
    </row>
    <row r="715" spans="1:36" x14ac:dyDescent="0.35">
      <c r="A715" t="s">
        <v>126</v>
      </c>
      <c r="B715" t="s">
        <v>92</v>
      </c>
      <c r="C715" t="s">
        <v>34</v>
      </c>
      <c r="D715" t="s">
        <v>55</v>
      </c>
      <c r="E715">
        <v>15357</v>
      </c>
      <c r="F715">
        <v>1155</v>
      </c>
      <c r="G715">
        <v>28431</v>
      </c>
      <c r="H715">
        <v>95179</v>
      </c>
      <c r="I715">
        <v>18805</v>
      </c>
      <c r="J715">
        <v>3851</v>
      </c>
      <c r="K715">
        <v>923</v>
      </c>
      <c r="L715">
        <v>14458</v>
      </c>
      <c r="M715">
        <v>3827</v>
      </c>
      <c r="N715">
        <v>1970</v>
      </c>
      <c r="O715">
        <v>3644</v>
      </c>
      <c r="P715">
        <v>1561</v>
      </c>
      <c r="Q715">
        <v>1077</v>
      </c>
      <c r="R715">
        <v>9685</v>
      </c>
      <c r="S715">
        <v>9904</v>
      </c>
      <c r="T715">
        <v>19225</v>
      </c>
      <c r="U715">
        <v>5333</v>
      </c>
      <c r="V715">
        <v>21332</v>
      </c>
      <c r="W715">
        <v>14749</v>
      </c>
      <c r="X715">
        <v>776</v>
      </c>
      <c r="Y715">
        <v>9525</v>
      </c>
      <c r="Z715">
        <v>4690</v>
      </c>
      <c r="AA715">
        <v>2803</v>
      </c>
      <c r="AB715">
        <v>25220</v>
      </c>
      <c r="AC715">
        <v>114378</v>
      </c>
      <c r="AD715">
        <v>199102</v>
      </c>
      <c r="AE715">
        <v>313480</v>
      </c>
      <c r="AF715">
        <v>0.45158597662771288</v>
      </c>
      <c r="AG715" t="s">
        <v>570</v>
      </c>
      <c r="AH715">
        <v>5205</v>
      </c>
      <c r="AI715" t="s">
        <v>585</v>
      </c>
      <c r="AJ715">
        <v>6</v>
      </c>
    </row>
    <row r="716" spans="1:36" x14ac:dyDescent="0.35">
      <c r="A716" t="s">
        <v>126</v>
      </c>
      <c r="B716" t="s">
        <v>92</v>
      </c>
      <c r="C716" t="s">
        <v>34</v>
      </c>
      <c r="D716" t="s">
        <v>55</v>
      </c>
      <c r="E716">
        <v>15357</v>
      </c>
      <c r="F716">
        <v>1155</v>
      </c>
      <c r="G716">
        <v>28431</v>
      </c>
      <c r="H716">
        <v>95179</v>
      </c>
      <c r="I716">
        <v>18805</v>
      </c>
      <c r="J716">
        <v>3851</v>
      </c>
      <c r="K716">
        <v>923</v>
      </c>
      <c r="L716">
        <v>14458</v>
      </c>
      <c r="M716">
        <v>3827</v>
      </c>
      <c r="N716">
        <v>1970</v>
      </c>
      <c r="O716">
        <v>3644</v>
      </c>
      <c r="P716">
        <v>1561</v>
      </c>
      <c r="Q716">
        <v>1077</v>
      </c>
      <c r="R716">
        <v>9685</v>
      </c>
      <c r="S716">
        <v>9904</v>
      </c>
      <c r="T716">
        <v>19225</v>
      </c>
      <c r="U716">
        <v>5333</v>
      </c>
      <c r="V716">
        <v>21332</v>
      </c>
      <c r="W716">
        <v>14749</v>
      </c>
      <c r="X716">
        <v>776</v>
      </c>
      <c r="Y716">
        <v>9525</v>
      </c>
      <c r="Z716">
        <v>4690</v>
      </c>
      <c r="AA716">
        <v>2803</v>
      </c>
      <c r="AB716">
        <v>25220</v>
      </c>
      <c r="AC716">
        <v>114378</v>
      </c>
      <c r="AD716">
        <v>199102</v>
      </c>
      <c r="AE716">
        <v>313480</v>
      </c>
      <c r="AF716">
        <v>0.45158597662771288</v>
      </c>
      <c r="AG716" t="s">
        <v>571</v>
      </c>
      <c r="AH716">
        <v>10762</v>
      </c>
      <c r="AI716" t="s">
        <v>586</v>
      </c>
      <c r="AJ716">
        <v>7</v>
      </c>
    </row>
    <row r="717" spans="1:36" x14ac:dyDescent="0.35">
      <c r="A717" t="s">
        <v>126</v>
      </c>
      <c r="B717" t="s">
        <v>92</v>
      </c>
      <c r="C717" t="s">
        <v>34</v>
      </c>
      <c r="D717" t="s">
        <v>55</v>
      </c>
      <c r="E717">
        <v>15357</v>
      </c>
      <c r="F717">
        <v>1155</v>
      </c>
      <c r="G717">
        <v>28431</v>
      </c>
      <c r="H717">
        <v>95179</v>
      </c>
      <c r="I717">
        <v>18805</v>
      </c>
      <c r="J717">
        <v>3851</v>
      </c>
      <c r="K717">
        <v>923</v>
      </c>
      <c r="L717">
        <v>14458</v>
      </c>
      <c r="M717">
        <v>3827</v>
      </c>
      <c r="N717">
        <v>1970</v>
      </c>
      <c r="O717">
        <v>3644</v>
      </c>
      <c r="P717">
        <v>1561</v>
      </c>
      <c r="Q717">
        <v>1077</v>
      </c>
      <c r="R717">
        <v>9685</v>
      </c>
      <c r="S717">
        <v>9904</v>
      </c>
      <c r="T717">
        <v>19225</v>
      </c>
      <c r="U717">
        <v>5333</v>
      </c>
      <c r="V717">
        <v>21332</v>
      </c>
      <c r="W717">
        <v>14749</v>
      </c>
      <c r="X717">
        <v>776</v>
      </c>
      <c r="Y717">
        <v>9525</v>
      </c>
      <c r="Z717">
        <v>4690</v>
      </c>
      <c r="AA717">
        <v>2803</v>
      </c>
      <c r="AB717">
        <v>25220</v>
      </c>
      <c r="AC717">
        <v>114378</v>
      </c>
      <c r="AD717">
        <v>199102</v>
      </c>
      <c r="AE717">
        <v>313480</v>
      </c>
      <c r="AF717">
        <v>0.45158597662771288</v>
      </c>
      <c r="AG717" t="s">
        <v>572</v>
      </c>
      <c r="AH717">
        <v>29129</v>
      </c>
      <c r="AI717" t="s">
        <v>587</v>
      </c>
      <c r="AJ717">
        <v>8</v>
      </c>
    </row>
    <row r="718" spans="1:36" x14ac:dyDescent="0.35">
      <c r="A718" t="s">
        <v>126</v>
      </c>
      <c r="B718" t="s">
        <v>92</v>
      </c>
      <c r="C718" t="s">
        <v>34</v>
      </c>
      <c r="D718" t="s">
        <v>55</v>
      </c>
      <c r="E718">
        <v>15357</v>
      </c>
      <c r="F718">
        <v>1155</v>
      </c>
      <c r="G718">
        <v>28431</v>
      </c>
      <c r="H718">
        <v>95179</v>
      </c>
      <c r="I718">
        <v>18805</v>
      </c>
      <c r="J718">
        <v>3851</v>
      </c>
      <c r="K718">
        <v>923</v>
      </c>
      <c r="L718">
        <v>14458</v>
      </c>
      <c r="M718">
        <v>3827</v>
      </c>
      <c r="N718">
        <v>1970</v>
      </c>
      <c r="O718">
        <v>3644</v>
      </c>
      <c r="P718">
        <v>1561</v>
      </c>
      <c r="Q718">
        <v>1077</v>
      </c>
      <c r="R718">
        <v>9685</v>
      </c>
      <c r="S718">
        <v>9904</v>
      </c>
      <c r="T718">
        <v>19225</v>
      </c>
      <c r="U718">
        <v>5333</v>
      </c>
      <c r="V718">
        <v>21332</v>
      </c>
      <c r="W718">
        <v>14749</v>
      </c>
      <c r="X718">
        <v>776</v>
      </c>
      <c r="Y718">
        <v>9525</v>
      </c>
      <c r="Z718">
        <v>4690</v>
      </c>
      <c r="AA718">
        <v>2803</v>
      </c>
      <c r="AB718">
        <v>25220</v>
      </c>
      <c r="AC718">
        <v>114378</v>
      </c>
      <c r="AD718">
        <v>199102</v>
      </c>
      <c r="AE718">
        <v>313480</v>
      </c>
      <c r="AF718">
        <v>0.45158597662771288</v>
      </c>
      <c r="AG718" t="s">
        <v>573</v>
      </c>
      <c r="AH718">
        <v>26665</v>
      </c>
      <c r="AI718" t="s">
        <v>588</v>
      </c>
      <c r="AJ718">
        <v>9</v>
      </c>
    </row>
    <row r="719" spans="1:36" x14ac:dyDescent="0.35">
      <c r="A719" t="s">
        <v>126</v>
      </c>
      <c r="B719" t="s">
        <v>92</v>
      </c>
      <c r="C719" t="s">
        <v>34</v>
      </c>
      <c r="D719" t="s">
        <v>55</v>
      </c>
      <c r="E719">
        <v>15357</v>
      </c>
      <c r="F719">
        <v>1155</v>
      </c>
      <c r="G719">
        <v>28431</v>
      </c>
      <c r="H719">
        <v>95179</v>
      </c>
      <c r="I719">
        <v>18805</v>
      </c>
      <c r="J719">
        <v>3851</v>
      </c>
      <c r="K719">
        <v>923</v>
      </c>
      <c r="L719">
        <v>14458</v>
      </c>
      <c r="M719">
        <v>3827</v>
      </c>
      <c r="N719">
        <v>1970</v>
      </c>
      <c r="O719">
        <v>3644</v>
      </c>
      <c r="P719">
        <v>1561</v>
      </c>
      <c r="Q719">
        <v>1077</v>
      </c>
      <c r="R719">
        <v>9685</v>
      </c>
      <c r="S719">
        <v>9904</v>
      </c>
      <c r="T719">
        <v>19225</v>
      </c>
      <c r="U719">
        <v>5333</v>
      </c>
      <c r="V719">
        <v>21332</v>
      </c>
      <c r="W719">
        <v>14749</v>
      </c>
      <c r="X719">
        <v>776</v>
      </c>
      <c r="Y719">
        <v>9525</v>
      </c>
      <c r="Z719">
        <v>4690</v>
      </c>
      <c r="AA719">
        <v>2803</v>
      </c>
      <c r="AB719">
        <v>25220</v>
      </c>
      <c r="AC719">
        <v>114378</v>
      </c>
      <c r="AD719">
        <v>199102</v>
      </c>
      <c r="AE719">
        <v>313480</v>
      </c>
      <c r="AF719">
        <v>0.45158597662771288</v>
      </c>
      <c r="AG719" t="s">
        <v>574</v>
      </c>
      <c r="AH719">
        <v>15525</v>
      </c>
      <c r="AI719" t="s">
        <v>589</v>
      </c>
      <c r="AJ719">
        <v>10</v>
      </c>
    </row>
    <row r="720" spans="1:36" x14ac:dyDescent="0.35">
      <c r="A720" t="s">
        <v>126</v>
      </c>
      <c r="B720" t="s">
        <v>92</v>
      </c>
      <c r="C720" t="s">
        <v>34</v>
      </c>
      <c r="D720" t="s">
        <v>55</v>
      </c>
      <c r="E720">
        <v>15357</v>
      </c>
      <c r="F720">
        <v>1155</v>
      </c>
      <c r="G720">
        <v>28431</v>
      </c>
      <c r="H720">
        <v>95179</v>
      </c>
      <c r="I720">
        <v>18805</v>
      </c>
      <c r="J720">
        <v>3851</v>
      </c>
      <c r="K720">
        <v>923</v>
      </c>
      <c r="L720">
        <v>14458</v>
      </c>
      <c r="M720">
        <v>3827</v>
      </c>
      <c r="N720">
        <v>1970</v>
      </c>
      <c r="O720">
        <v>3644</v>
      </c>
      <c r="P720">
        <v>1561</v>
      </c>
      <c r="Q720">
        <v>1077</v>
      </c>
      <c r="R720">
        <v>9685</v>
      </c>
      <c r="S720">
        <v>9904</v>
      </c>
      <c r="T720">
        <v>19225</v>
      </c>
      <c r="U720">
        <v>5333</v>
      </c>
      <c r="V720">
        <v>21332</v>
      </c>
      <c r="W720">
        <v>14749</v>
      </c>
      <c r="X720">
        <v>776</v>
      </c>
      <c r="Y720">
        <v>9525</v>
      </c>
      <c r="Z720">
        <v>4690</v>
      </c>
      <c r="AA720">
        <v>2803</v>
      </c>
      <c r="AB720">
        <v>25220</v>
      </c>
      <c r="AC720">
        <v>114378</v>
      </c>
      <c r="AD720">
        <v>199102</v>
      </c>
      <c r="AE720">
        <v>313480</v>
      </c>
      <c r="AF720">
        <v>0.45158597662771288</v>
      </c>
      <c r="AG720" t="s">
        <v>575</v>
      </c>
      <c r="AH720">
        <v>14215</v>
      </c>
      <c r="AI720" t="s">
        <v>590</v>
      </c>
      <c r="AJ720">
        <v>11</v>
      </c>
    </row>
    <row r="721" spans="1:36" x14ac:dyDescent="0.35">
      <c r="A721" t="s">
        <v>126</v>
      </c>
      <c r="B721" t="s">
        <v>92</v>
      </c>
      <c r="C721" t="s">
        <v>34</v>
      </c>
      <c r="D721" t="s">
        <v>55</v>
      </c>
      <c r="E721">
        <v>15357</v>
      </c>
      <c r="F721">
        <v>1155</v>
      </c>
      <c r="G721">
        <v>28431</v>
      </c>
      <c r="H721">
        <v>95179</v>
      </c>
      <c r="I721">
        <v>18805</v>
      </c>
      <c r="J721">
        <v>3851</v>
      </c>
      <c r="K721">
        <v>923</v>
      </c>
      <c r="L721">
        <v>14458</v>
      </c>
      <c r="M721">
        <v>3827</v>
      </c>
      <c r="N721">
        <v>1970</v>
      </c>
      <c r="O721">
        <v>3644</v>
      </c>
      <c r="P721">
        <v>1561</v>
      </c>
      <c r="Q721">
        <v>1077</v>
      </c>
      <c r="R721">
        <v>9685</v>
      </c>
      <c r="S721">
        <v>9904</v>
      </c>
      <c r="T721">
        <v>19225</v>
      </c>
      <c r="U721">
        <v>5333</v>
      </c>
      <c r="V721">
        <v>21332</v>
      </c>
      <c r="W721">
        <v>14749</v>
      </c>
      <c r="X721">
        <v>776</v>
      </c>
      <c r="Y721">
        <v>9525</v>
      </c>
      <c r="Z721">
        <v>4690</v>
      </c>
      <c r="AA721">
        <v>2803</v>
      </c>
      <c r="AB721">
        <v>25220</v>
      </c>
      <c r="AC721">
        <v>114378</v>
      </c>
      <c r="AD721">
        <v>199102</v>
      </c>
      <c r="AE721">
        <v>313480</v>
      </c>
      <c r="AF721">
        <v>0.45158597662771288</v>
      </c>
      <c r="AG721" t="s">
        <v>576</v>
      </c>
      <c r="AH721">
        <v>28023</v>
      </c>
      <c r="AI721" t="s">
        <v>591</v>
      </c>
      <c r="AJ721">
        <v>12</v>
      </c>
    </row>
    <row r="722" spans="1:36" x14ac:dyDescent="0.35">
      <c r="A722" t="s">
        <v>249</v>
      </c>
      <c r="B722" t="s">
        <v>92</v>
      </c>
      <c r="C722" t="s">
        <v>3</v>
      </c>
      <c r="D722" t="s">
        <v>55</v>
      </c>
      <c r="E722">
        <v>5572</v>
      </c>
      <c r="F722">
        <v>9904</v>
      </c>
      <c r="G722">
        <v>3697</v>
      </c>
      <c r="H722">
        <v>2677</v>
      </c>
      <c r="I722">
        <v>26845</v>
      </c>
      <c r="J722">
        <v>0</v>
      </c>
      <c r="K722">
        <v>4903</v>
      </c>
      <c r="L722">
        <v>7999</v>
      </c>
      <c r="M722">
        <v>5947</v>
      </c>
      <c r="N722">
        <v>6706</v>
      </c>
      <c r="O722">
        <v>7152</v>
      </c>
      <c r="P722">
        <v>3851</v>
      </c>
      <c r="Q722">
        <v>293</v>
      </c>
      <c r="R722">
        <v>2148</v>
      </c>
      <c r="S722">
        <v>308</v>
      </c>
      <c r="T722">
        <v>460</v>
      </c>
      <c r="U722">
        <v>1787</v>
      </c>
      <c r="V722">
        <v>7146</v>
      </c>
      <c r="W722">
        <v>3098</v>
      </c>
      <c r="X722">
        <v>4845</v>
      </c>
      <c r="Y722">
        <v>25238</v>
      </c>
      <c r="Z722">
        <v>1328</v>
      </c>
      <c r="AA722">
        <v>20191</v>
      </c>
      <c r="AB722">
        <v>26763</v>
      </c>
      <c r="AC722">
        <v>105031</v>
      </c>
      <c r="AD722">
        <v>73827</v>
      </c>
      <c r="AE722">
        <v>178858</v>
      </c>
      <c r="AF722">
        <v>27.555555555555557</v>
      </c>
      <c r="AG722" t="s">
        <v>565</v>
      </c>
      <c r="AH722">
        <v>15476</v>
      </c>
      <c r="AI722" t="s">
        <v>580</v>
      </c>
      <c r="AJ722">
        <v>1</v>
      </c>
    </row>
    <row r="723" spans="1:36" x14ac:dyDescent="0.35">
      <c r="A723" t="s">
        <v>249</v>
      </c>
      <c r="B723" t="s">
        <v>92</v>
      </c>
      <c r="C723" t="s">
        <v>3</v>
      </c>
      <c r="D723" t="s">
        <v>55</v>
      </c>
      <c r="E723">
        <v>5572</v>
      </c>
      <c r="F723">
        <v>9904</v>
      </c>
      <c r="G723">
        <v>3697</v>
      </c>
      <c r="H723">
        <v>2677</v>
      </c>
      <c r="I723">
        <v>26845</v>
      </c>
      <c r="J723">
        <v>0</v>
      </c>
      <c r="K723">
        <v>4903</v>
      </c>
      <c r="L723">
        <v>7999</v>
      </c>
      <c r="M723">
        <v>5947</v>
      </c>
      <c r="N723">
        <v>6706</v>
      </c>
      <c r="O723">
        <v>7152</v>
      </c>
      <c r="P723">
        <v>3851</v>
      </c>
      <c r="Q723">
        <v>293</v>
      </c>
      <c r="R723">
        <v>2148</v>
      </c>
      <c r="S723">
        <v>308</v>
      </c>
      <c r="T723">
        <v>460</v>
      </c>
      <c r="U723">
        <v>1787</v>
      </c>
      <c r="V723">
        <v>7146</v>
      </c>
      <c r="W723">
        <v>3098</v>
      </c>
      <c r="X723">
        <v>4845</v>
      </c>
      <c r="Y723">
        <v>25238</v>
      </c>
      <c r="Z723">
        <v>1328</v>
      </c>
      <c r="AA723">
        <v>20191</v>
      </c>
      <c r="AB723">
        <v>26763</v>
      </c>
      <c r="AC723">
        <v>105031</v>
      </c>
      <c r="AD723">
        <v>73827</v>
      </c>
      <c r="AE723">
        <v>178858</v>
      </c>
      <c r="AF723">
        <v>27.555555555555557</v>
      </c>
      <c r="AG723" t="s">
        <v>566</v>
      </c>
      <c r="AH723">
        <v>6374</v>
      </c>
      <c r="AI723" t="s">
        <v>581</v>
      </c>
      <c r="AJ723">
        <v>2</v>
      </c>
    </row>
    <row r="724" spans="1:36" x14ac:dyDescent="0.35">
      <c r="A724" t="s">
        <v>249</v>
      </c>
      <c r="B724" t="s">
        <v>92</v>
      </c>
      <c r="C724" t="s">
        <v>3</v>
      </c>
      <c r="D724" t="s">
        <v>55</v>
      </c>
      <c r="E724">
        <v>5572</v>
      </c>
      <c r="F724">
        <v>9904</v>
      </c>
      <c r="G724">
        <v>3697</v>
      </c>
      <c r="H724">
        <v>2677</v>
      </c>
      <c r="I724">
        <v>26845</v>
      </c>
      <c r="J724">
        <v>0</v>
      </c>
      <c r="K724">
        <v>4903</v>
      </c>
      <c r="L724">
        <v>7999</v>
      </c>
      <c r="M724">
        <v>5947</v>
      </c>
      <c r="N724">
        <v>6706</v>
      </c>
      <c r="O724">
        <v>7152</v>
      </c>
      <c r="P724">
        <v>3851</v>
      </c>
      <c r="Q724">
        <v>293</v>
      </c>
      <c r="R724">
        <v>2148</v>
      </c>
      <c r="S724">
        <v>308</v>
      </c>
      <c r="T724">
        <v>460</v>
      </c>
      <c r="U724">
        <v>1787</v>
      </c>
      <c r="V724">
        <v>7146</v>
      </c>
      <c r="W724">
        <v>3098</v>
      </c>
      <c r="X724">
        <v>4845</v>
      </c>
      <c r="Y724">
        <v>25238</v>
      </c>
      <c r="Z724">
        <v>1328</v>
      </c>
      <c r="AA724">
        <v>20191</v>
      </c>
      <c r="AB724">
        <v>26763</v>
      </c>
      <c r="AC724">
        <v>105031</v>
      </c>
      <c r="AD724">
        <v>73827</v>
      </c>
      <c r="AE724">
        <v>178858</v>
      </c>
      <c r="AF724">
        <v>27.555555555555557</v>
      </c>
      <c r="AG724" t="s">
        <v>567</v>
      </c>
      <c r="AH724">
        <v>26845</v>
      </c>
      <c r="AI724" t="s">
        <v>582</v>
      </c>
      <c r="AJ724">
        <v>3</v>
      </c>
    </row>
    <row r="725" spans="1:36" x14ac:dyDescent="0.35">
      <c r="A725" t="s">
        <v>249</v>
      </c>
      <c r="B725" t="s">
        <v>92</v>
      </c>
      <c r="C725" t="s">
        <v>3</v>
      </c>
      <c r="D725" t="s">
        <v>55</v>
      </c>
      <c r="E725">
        <v>5572</v>
      </c>
      <c r="F725">
        <v>9904</v>
      </c>
      <c r="G725">
        <v>3697</v>
      </c>
      <c r="H725">
        <v>2677</v>
      </c>
      <c r="I725">
        <v>26845</v>
      </c>
      <c r="J725">
        <v>0</v>
      </c>
      <c r="K725">
        <v>4903</v>
      </c>
      <c r="L725">
        <v>7999</v>
      </c>
      <c r="M725">
        <v>5947</v>
      </c>
      <c r="N725">
        <v>6706</v>
      </c>
      <c r="O725">
        <v>7152</v>
      </c>
      <c r="P725">
        <v>3851</v>
      </c>
      <c r="Q725">
        <v>293</v>
      </c>
      <c r="R725">
        <v>2148</v>
      </c>
      <c r="S725">
        <v>308</v>
      </c>
      <c r="T725">
        <v>460</v>
      </c>
      <c r="U725">
        <v>1787</v>
      </c>
      <c r="V725">
        <v>7146</v>
      </c>
      <c r="W725">
        <v>3098</v>
      </c>
      <c r="X725">
        <v>4845</v>
      </c>
      <c r="Y725">
        <v>25238</v>
      </c>
      <c r="Z725">
        <v>1328</v>
      </c>
      <c r="AA725">
        <v>20191</v>
      </c>
      <c r="AB725">
        <v>26763</v>
      </c>
      <c r="AC725">
        <v>105031</v>
      </c>
      <c r="AD725">
        <v>73827</v>
      </c>
      <c r="AE725">
        <v>178858</v>
      </c>
      <c r="AF725">
        <v>27.555555555555557</v>
      </c>
      <c r="AG725" t="s">
        <v>568</v>
      </c>
      <c r="AH725">
        <v>12902</v>
      </c>
      <c r="AI725" t="s">
        <v>583</v>
      </c>
      <c r="AJ725">
        <v>4</v>
      </c>
    </row>
    <row r="726" spans="1:36" x14ac:dyDescent="0.35">
      <c r="A726" t="s">
        <v>249</v>
      </c>
      <c r="B726" t="s">
        <v>92</v>
      </c>
      <c r="C726" t="s">
        <v>3</v>
      </c>
      <c r="D726" t="s">
        <v>55</v>
      </c>
      <c r="E726">
        <v>5572</v>
      </c>
      <c r="F726">
        <v>9904</v>
      </c>
      <c r="G726">
        <v>3697</v>
      </c>
      <c r="H726">
        <v>2677</v>
      </c>
      <c r="I726">
        <v>26845</v>
      </c>
      <c r="J726">
        <v>0</v>
      </c>
      <c r="K726">
        <v>4903</v>
      </c>
      <c r="L726">
        <v>7999</v>
      </c>
      <c r="M726">
        <v>5947</v>
      </c>
      <c r="N726">
        <v>6706</v>
      </c>
      <c r="O726">
        <v>7152</v>
      </c>
      <c r="P726">
        <v>3851</v>
      </c>
      <c r="Q726">
        <v>293</v>
      </c>
      <c r="R726">
        <v>2148</v>
      </c>
      <c r="S726">
        <v>308</v>
      </c>
      <c r="T726">
        <v>460</v>
      </c>
      <c r="U726">
        <v>1787</v>
      </c>
      <c r="V726">
        <v>7146</v>
      </c>
      <c r="W726">
        <v>3098</v>
      </c>
      <c r="X726">
        <v>4845</v>
      </c>
      <c r="Y726">
        <v>25238</v>
      </c>
      <c r="Z726">
        <v>1328</v>
      </c>
      <c r="AA726">
        <v>20191</v>
      </c>
      <c r="AB726">
        <v>26763</v>
      </c>
      <c r="AC726">
        <v>105031</v>
      </c>
      <c r="AD726">
        <v>73827</v>
      </c>
      <c r="AE726">
        <v>178858</v>
      </c>
      <c r="AF726">
        <v>27.555555555555557</v>
      </c>
      <c r="AG726" t="s">
        <v>569</v>
      </c>
      <c r="AH726">
        <v>12653</v>
      </c>
      <c r="AI726" t="s">
        <v>584</v>
      </c>
      <c r="AJ726">
        <v>5</v>
      </c>
    </row>
    <row r="727" spans="1:36" x14ac:dyDescent="0.35">
      <c r="A727" t="s">
        <v>249</v>
      </c>
      <c r="B727" t="s">
        <v>92</v>
      </c>
      <c r="C727" t="s">
        <v>3</v>
      </c>
      <c r="D727" t="s">
        <v>55</v>
      </c>
      <c r="E727">
        <v>5572</v>
      </c>
      <c r="F727">
        <v>9904</v>
      </c>
      <c r="G727">
        <v>3697</v>
      </c>
      <c r="H727">
        <v>2677</v>
      </c>
      <c r="I727">
        <v>26845</v>
      </c>
      <c r="J727">
        <v>0</v>
      </c>
      <c r="K727">
        <v>4903</v>
      </c>
      <c r="L727">
        <v>7999</v>
      </c>
      <c r="M727">
        <v>5947</v>
      </c>
      <c r="N727">
        <v>6706</v>
      </c>
      <c r="O727">
        <v>7152</v>
      </c>
      <c r="P727">
        <v>3851</v>
      </c>
      <c r="Q727">
        <v>293</v>
      </c>
      <c r="R727">
        <v>2148</v>
      </c>
      <c r="S727">
        <v>308</v>
      </c>
      <c r="T727">
        <v>460</v>
      </c>
      <c r="U727">
        <v>1787</v>
      </c>
      <c r="V727">
        <v>7146</v>
      </c>
      <c r="W727">
        <v>3098</v>
      </c>
      <c r="X727">
        <v>4845</v>
      </c>
      <c r="Y727">
        <v>25238</v>
      </c>
      <c r="Z727">
        <v>1328</v>
      </c>
      <c r="AA727">
        <v>20191</v>
      </c>
      <c r="AB727">
        <v>26763</v>
      </c>
      <c r="AC727">
        <v>105031</v>
      </c>
      <c r="AD727">
        <v>73827</v>
      </c>
      <c r="AE727">
        <v>178858</v>
      </c>
      <c r="AF727">
        <v>27.555555555555557</v>
      </c>
      <c r="AG727" t="s">
        <v>570</v>
      </c>
      <c r="AH727">
        <v>11003</v>
      </c>
      <c r="AI727" t="s">
        <v>585</v>
      </c>
      <c r="AJ727">
        <v>6</v>
      </c>
    </row>
    <row r="728" spans="1:36" x14ac:dyDescent="0.35">
      <c r="A728" t="s">
        <v>249</v>
      </c>
      <c r="B728" t="s">
        <v>92</v>
      </c>
      <c r="C728" t="s">
        <v>3</v>
      </c>
      <c r="D728" t="s">
        <v>55</v>
      </c>
      <c r="E728">
        <v>5572</v>
      </c>
      <c r="F728">
        <v>9904</v>
      </c>
      <c r="G728">
        <v>3697</v>
      </c>
      <c r="H728">
        <v>2677</v>
      </c>
      <c r="I728">
        <v>26845</v>
      </c>
      <c r="J728">
        <v>0</v>
      </c>
      <c r="K728">
        <v>4903</v>
      </c>
      <c r="L728">
        <v>7999</v>
      </c>
      <c r="M728">
        <v>5947</v>
      </c>
      <c r="N728">
        <v>6706</v>
      </c>
      <c r="O728">
        <v>7152</v>
      </c>
      <c r="P728">
        <v>3851</v>
      </c>
      <c r="Q728">
        <v>293</v>
      </c>
      <c r="R728">
        <v>2148</v>
      </c>
      <c r="S728">
        <v>308</v>
      </c>
      <c r="T728">
        <v>460</v>
      </c>
      <c r="U728">
        <v>1787</v>
      </c>
      <c r="V728">
        <v>7146</v>
      </c>
      <c r="W728">
        <v>3098</v>
      </c>
      <c r="X728">
        <v>4845</v>
      </c>
      <c r="Y728">
        <v>25238</v>
      </c>
      <c r="Z728">
        <v>1328</v>
      </c>
      <c r="AA728">
        <v>20191</v>
      </c>
      <c r="AB728">
        <v>26763</v>
      </c>
      <c r="AC728">
        <v>105031</v>
      </c>
      <c r="AD728">
        <v>73827</v>
      </c>
      <c r="AE728">
        <v>178858</v>
      </c>
      <c r="AF728">
        <v>27.555555555555557</v>
      </c>
      <c r="AG728" t="s">
        <v>571</v>
      </c>
      <c r="AH728">
        <v>2441</v>
      </c>
      <c r="AI728" t="s">
        <v>586</v>
      </c>
      <c r="AJ728">
        <v>7</v>
      </c>
    </row>
    <row r="729" spans="1:36" x14ac:dyDescent="0.35">
      <c r="A729" t="s">
        <v>249</v>
      </c>
      <c r="B729" t="s">
        <v>92</v>
      </c>
      <c r="C729" t="s">
        <v>3</v>
      </c>
      <c r="D729" t="s">
        <v>55</v>
      </c>
      <c r="E729">
        <v>5572</v>
      </c>
      <c r="F729">
        <v>9904</v>
      </c>
      <c r="G729">
        <v>3697</v>
      </c>
      <c r="H729">
        <v>2677</v>
      </c>
      <c r="I729">
        <v>26845</v>
      </c>
      <c r="J729">
        <v>0</v>
      </c>
      <c r="K729">
        <v>4903</v>
      </c>
      <c r="L729">
        <v>7999</v>
      </c>
      <c r="M729">
        <v>5947</v>
      </c>
      <c r="N729">
        <v>6706</v>
      </c>
      <c r="O729">
        <v>7152</v>
      </c>
      <c r="P729">
        <v>3851</v>
      </c>
      <c r="Q729">
        <v>293</v>
      </c>
      <c r="R729">
        <v>2148</v>
      </c>
      <c r="S729">
        <v>308</v>
      </c>
      <c r="T729">
        <v>460</v>
      </c>
      <c r="U729">
        <v>1787</v>
      </c>
      <c r="V729">
        <v>7146</v>
      </c>
      <c r="W729">
        <v>3098</v>
      </c>
      <c r="X729">
        <v>4845</v>
      </c>
      <c r="Y729">
        <v>25238</v>
      </c>
      <c r="Z729">
        <v>1328</v>
      </c>
      <c r="AA729">
        <v>20191</v>
      </c>
      <c r="AB729">
        <v>26763</v>
      </c>
      <c r="AC729">
        <v>105031</v>
      </c>
      <c r="AD729">
        <v>73827</v>
      </c>
      <c r="AE729">
        <v>178858</v>
      </c>
      <c r="AF729">
        <v>27.555555555555557</v>
      </c>
      <c r="AG729" t="s">
        <v>572</v>
      </c>
      <c r="AH729">
        <v>768</v>
      </c>
      <c r="AI729" t="s">
        <v>587</v>
      </c>
      <c r="AJ729">
        <v>8</v>
      </c>
    </row>
    <row r="730" spans="1:36" x14ac:dyDescent="0.35">
      <c r="A730" t="s">
        <v>249</v>
      </c>
      <c r="B730" t="s">
        <v>92</v>
      </c>
      <c r="C730" t="s">
        <v>3</v>
      </c>
      <c r="D730" t="s">
        <v>55</v>
      </c>
      <c r="E730">
        <v>5572</v>
      </c>
      <c r="F730">
        <v>9904</v>
      </c>
      <c r="G730">
        <v>3697</v>
      </c>
      <c r="H730">
        <v>2677</v>
      </c>
      <c r="I730">
        <v>26845</v>
      </c>
      <c r="J730">
        <v>0</v>
      </c>
      <c r="K730">
        <v>4903</v>
      </c>
      <c r="L730">
        <v>7999</v>
      </c>
      <c r="M730">
        <v>5947</v>
      </c>
      <c r="N730">
        <v>6706</v>
      </c>
      <c r="O730">
        <v>7152</v>
      </c>
      <c r="P730">
        <v>3851</v>
      </c>
      <c r="Q730">
        <v>293</v>
      </c>
      <c r="R730">
        <v>2148</v>
      </c>
      <c r="S730">
        <v>308</v>
      </c>
      <c r="T730">
        <v>460</v>
      </c>
      <c r="U730">
        <v>1787</v>
      </c>
      <c r="V730">
        <v>7146</v>
      </c>
      <c r="W730">
        <v>3098</v>
      </c>
      <c r="X730">
        <v>4845</v>
      </c>
      <c r="Y730">
        <v>25238</v>
      </c>
      <c r="Z730">
        <v>1328</v>
      </c>
      <c r="AA730">
        <v>20191</v>
      </c>
      <c r="AB730">
        <v>26763</v>
      </c>
      <c r="AC730">
        <v>105031</v>
      </c>
      <c r="AD730">
        <v>73827</v>
      </c>
      <c r="AE730">
        <v>178858</v>
      </c>
      <c r="AF730">
        <v>27.555555555555557</v>
      </c>
      <c r="AG730" t="s">
        <v>573</v>
      </c>
      <c r="AH730">
        <v>8933</v>
      </c>
      <c r="AI730" t="s">
        <v>588</v>
      </c>
      <c r="AJ730">
        <v>9</v>
      </c>
    </row>
    <row r="731" spans="1:36" x14ac:dyDescent="0.35">
      <c r="A731" t="s">
        <v>249</v>
      </c>
      <c r="B731" t="s">
        <v>92</v>
      </c>
      <c r="C731" t="s">
        <v>3</v>
      </c>
      <c r="D731" t="s">
        <v>55</v>
      </c>
      <c r="E731">
        <v>5572</v>
      </c>
      <c r="F731">
        <v>9904</v>
      </c>
      <c r="G731">
        <v>3697</v>
      </c>
      <c r="H731">
        <v>2677</v>
      </c>
      <c r="I731">
        <v>26845</v>
      </c>
      <c r="J731">
        <v>0</v>
      </c>
      <c r="K731">
        <v>4903</v>
      </c>
      <c r="L731">
        <v>7999</v>
      </c>
      <c r="M731">
        <v>5947</v>
      </c>
      <c r="N731">
        <v>6706</v>
      </c>
      <c r="O731">
        <v>7152</v>
      </c>
      <c r="P731">
        <v>3851</v>
      </c>
      <c r="Q731">
        <v>293</v>
      </c>
      <c r="R731">
        <v>2148</v>
      </c>
      <c r="S731">
        <v>308</v>
      </c>
      <c r="T731">
        <v>460</v>
      </c>
      <c r="U731">
        <v>1787</v>
      </c>
      <c r="V731">
        <v>7146</v>
      </c>
      <c r="W731">
        <v>3098</v>
      </c>
      <c r="X731">
        <v>4845</v>
      </c>
      <c r="Y731">
        <v>25238</v>
      </c>
      <c r="Z731">
        <v>1328</v>
      </c>
      <c r="AA731">
        <v>20191</v>
      </c>
      <c r="AB731">
        <v>26763</v>
      </c>
      <c r="AC731">
        <v>105031</v>
      </c>
      <c r="AD731">
        <v>73827</v>
      </c>
      <c r="AE731">
        <v>178858</v>
      </c>
      <c r="AF731">
        <v>27.555555555555557</v>
      </c>
      <c r="AG731" t="s">
        <v>574</v>
      </c>
      <c r="AH731">
        <v>7943</v>
      </c>
      <c r="AI731" t="s">
        <v>589</v>
      </c>
      <c r="AJ731">
        <v>10</v>
      </c>
    </row>
    <row r="732" spans="1:36" x14ac:dyDescent="0.35">
      <c r="A732" t="s">
        <v>249</v>
      </c>
      <c r="B732" t="s">
        <v>92</v>
      </c>
      <c r="C732" t="s">
        <v>3</v>
      </c>
      <c r="D732" t="s">
        <v>55</v>
      </c>
      <c r="E732">
        <v>5572</v>
      </c>
      <c r="F732">
        <v>9904</v>
      </c>
      <c r="G732">
        <v>3697</v>
      </c>
      <c r="H732">
        <v>2677</v>
      </c>
      <c r="I732">
        <v>26845</v>
      </c>
      <c r="J732">
        <v>0</v>
      </c>
      <c r="K732">
        <v>4903</v>
      </c>
      <c r="L732">
        <v>7999</v>
      </c>
      <c r="M732">
        <v>5947</v>
      </c>
      <c r="N732">
        <v>6706</v>
      </c>
      <c r="O732">
        <v>7152</v>
      </c>
      <c r="P732">
        <v>3851</v>
      </c>
      <c r="Q732">
        <v>293</v>
      </c>
      <c r="R732">
        <v>2148</v>
      </c>
      <c r="S732">
        <v>308</v>
      </c>
      <c r="T732">
        <v>460</v>
      </c>
      <c r="U732">
        <v>1787</v>
      </c>
      <c r="V732">
        <v>7146</v>
      </c>
      <c r="W732">
        <v>3098</v>
      </c>
      <c r="X732">
        <v>4845</v>
      </c>
      <c r="Y732">
        <v>25238</v>
      </c>
      <c r="Z732">
        <v>1328</v>
      </c>
      <c r="AA732">
        <v>20191</v>
      </c>
      <c r="AB732">
        <v>26763</v>
      </c>
      <c r="AC732">
        <v>105031</v>
      </c>
      <c r="AD732">
        <v>73827</v>
      </c>
      <c r="AE732">
        <v>178858</v>
      </c>
      <c r="AF732">
        <v>27.555555555555557</v>
      </c>
      <c r="AG732" t="s">
        <v>575</v>
      </c>
      <c r="AH732">
        <v>26566</v>
      </c>
      <c r="AI732" t="s">
        <v>590</v>
      </c>
      <c r="AJ732">
        <v>11</v>
      </c>
    </row>
    <row r="733" spans="1:36" x14ac:dyDescent="0.35">
      <c r="A733" t="s">
        <v>249</v>
      </c>
      <c r="B733" t="s">
        <v>92</v>
      </c>
      <c r="C733" t="s">
        <v>3</v>
      </c>
      <c r="D733" t="s">
        <v>55</v>
      </c>
      <c r="E733">
        <v>5572</v>
      </c>
      <c r="F733">
        <v>9904</v>
      </c>
      <c r="G733">
        <v>3697</v>
      </c>
      <c r="H733">
        <v>2677</v>
      </c>
      <c r="I733">
        <v>26845</v>
      </c>
      <c r="J733">
        <v>0</v>
      </c>
      <c r="K733">
        <v>4903</v>
      </c>
      <c r="L733">
        <v>7999</v>
      </c>
      <c r="M733">
        <v>5947</v>
      </c>
      <c r="N733">
        <v>6706</v>
      </c>
      <c r="O733">
        <v>7152</v>
      </c>
      <c r="P733">
        <v>3851</v>
      </c>
      <c r="Q733">
        <v>293</v>
      </c>
      <c r="R733">
        <v>2148</v>
      </c>
      <c r="S733">
        <v>308</v>
      </c>
      <c r="T733">
        <v>460</v>
      </c>
      <c r="U733">
        <v>1787</v>
      </c>
      <c r="V733">
        <v>7146</v>
      </c>
      <c r="W733">
        <v>3098</v>
      </c>
      <c r="X733">
        <v>4845</v>
      </c>
      <c r="Y733">
        <v>25238</v>
      </c>
      <c r="Z733">
        <v>1328</v>
      </c>
      <c r="AA733">
        <v>20191</v>
      </c>
      <c r="AB733">
        <v>26763</v>
      </c>
      <c r="AC733">
        <v>105031</v>
      </c>
      <c r="AD733">
        <v>73827</v>
      </c>
      <c r="AE733">
        <v>178858</v>
      </c>
      <c r="AF733">
        <v>27.555555555555557</v>
      </c>
      <c r="AG733" t="s">
        <v>576</v>
      </c>
      <c r="AH733">
        <v>46954</v>
      </c>
      <c r="AI733" t="s">
        <v>591</v>
      </c>
      <c r="AJ733">
        <v>12</v>
      </c>
    </row>
    <row r="734" spans="1:36" x14ac:dyDescent="0.35">
      <c r="A734" t="s">
        <v>127</v>
      </c>
      <c r="B734" t="s">
        <v>92</v>
      </c>
      <c r="C734" t="s">
        <v>35</v>
      </c>
      <c r="D734" t="s">
        <v>55</v>
      </c>
      <c r="E734">
        <v>1518</v>
      </c>
      <c r="F734">
        <v>6915</v>
      </c>
      <c r="G734">
        <v>1701</v>
      </c>
      <c r="H734">
        <v>6399</v>
      </c>
      <c r="I734">
        <v>11006</v>
      </c>
      <c r="J734">
        <v>8646</v>
      </c>
      <c r="K734">
        <v>17725</v>
      </c>
      <c r="L734">
        <v>8730</v>
      </c>
      <c r="M734">
        <v>2382</v>
      </c>
      <c r="N734">
        <v>880</v>
      </c>
      <c r="O734">
        <v>3497</v>
      </c>
      <c r="P734">
        <v>14904</v>
      </c>
      <c r="Q734">
        <v>21067</v>
      </c>
      <c r="R734">
        <v>651</v>
      </c>
      <c r="S734">
        <v>7133</v>
      </c>
      <c r="T734">
        <v>15155</v>
      </c>
      <c r="U734">
        <v>10059</v>
      </c>
      <c r="V734">
        <v>5416</v>
      </c>
      <c r="W734">
        <v>291</v>
      </c>
      <c r="X734">
        <v>3344</v>
      </c>
      <c r="Y734">
        <v>11735</v>
      </c>
      <c r="Z734">
        <v>4122</v>
      </c>
      <c r="AA734">
        <v>4515</v>
      </c>
      <c r="AB734">
        <v>8762</v>
      </c>
      <c r="AC734">
        <v>92629</v>
      </c>
      <c r="AD734">
        <v>83924</v>
      </c>
      <c r="AE734">
        <v>176553</v>
      </c>
      <c r="AF734">
        <v>6.167169662773914E-3</v>
      </c>
      <c r="AG734" t="s">
        <v>565</v>
      </c>
      <c r="AH734">
        <v>8433</v>
      </c>
      <c r="AI734" t="s">
        <v>580</v>
      </c>
      <c r="AJ734">
        <v>1</v>
      </c>
    </row>
    <row r="735" spans="1:36" x14ac:dyDescent="0.35">
      <c r="A735" t="s">
        <v>127</v>
      </c>
      <c r="B735" t="s">
        <v>92</v>
      </c>
      <c r="C735" t="s">
        <v>35</v>
      </c>
      <c r="D735" t="s">
        <v>55</v>
      </c>
      <c r="E735">
        <v>1518</v>
      </c>
      <c r="F735">
        <v>6915</v>
      </c>
      <c r="G735">
        <v>1701</v>
      </c>
      <c r="H735">
        <v>6399</v>
      </c>
      <c r="I735">
        <v>11006</v>
      </c>
      <c r="J735">
        <v>8646</v>
      </c>
      <c r="K735">
        <v>17725</v>
      </c>
      <c r="L735">
        <v>8730</v>
      </c>
      <c r="M735">
        <v>2382</v>
      </c>
      <c r="N735">
        <v>880</v>
      </c>
      <c r="O735">
        <v>3497</v>
      </c>
      <c r="P735">
        <v>14904</v>
      </c>
      <c r="Q735">
        <v>21067</v>
      </c>
      <c r="R735">
        <v>651</v>
      </c>
      <c r="S735">
        <v>7133</v>
      </c>
      <c r="T735">
        <v>15155</v>
      </c>
      <c r="U735">
        <v>10059</v>
      </c>
      <c r="V735">
        <v>5416</v>
      </c>
      <c r="W735">
        <v>291</v>
      </c>
      <c r="X735">
        <v>3344</v>
      </c>
      <c r="Y735">
        <v>11735</v>
      </c>
      <c r="Z735">
        <v>4122</v>
      </c>
      <c r="AA735">
        <v>4515</v>
      </c>
      <c r="AB735">
        <v>8762</v>
      </c>
      <c r="AC735">
        <v>92629</v>
      </c>
      <c r="AD735">
        <v>83924</v>
      </c>
      <c r="AE735">
        <v>176553</v>
      </c>
      <c r="AF735">
        <v>6.167169662773914E-3</v>
      </c>
      <c r="AG735" t="s">
        <v>566</v>
      </c>
      <c r="AH735">
        <v>8100</v>
      </c>
      <c r="AI735" t="s">
        <v>581</v>
      </c>
      <c r="AJ735">
        <v>2</v>
      </c>
    </row>
    <row r="736" spans="1:36" x14ac:dyDescent="0.35">
      <c r="A736" t="s">
        <v>127</v>
      </c>
      <c r="B736" t="s">
        <v>92</v>
      </c>
      <c r="C736" t="s">
        <v>35</v>
      </c>
      <c r="D736" t="s">
        <v>55</v>
      </c>
      <c r="E736">
        <v>1518</v>
      </c>
      <c r="F736">
        <v>6915</v>
      </c>
      <c r="G736">
        <v>1701</v>
      </c>
      <c r="H736">
        <v>6399</v>
      </c>
      <c r="I736">
        <v>11006</v>
      </c>
      <c r="J736">
        <v>8646</v>
      </c>
      <c r="K736">
        <v>17725</v>
      </c>
      <c r="L736">
        <v>8730</v>
      </c>
      <c r="M736">
        <v>2382</v>
      </c>
      <c r="N736">
        <v>880</v>
      </c>
      <c r="O736">
        <v>3497</v>
      </c>
      <c r="P736">
        <v>14904</v>
      </c>
      <c r="Q736">
        <v>21067</v>
      </c>
      <c r="R736">
        <v>651</v>
      </c>
      <c r="S736">
        <v>7133</v>
      </c>
      <c r="T736">
        <v>15155</v>
      </c>
      <c r="U736">
        <v>10059</v>
      </c>
      <c r="V736">
        <v>5416</v>
      </c>
      <c r="W736">
        <v>291</v>
      </c>
      <c r="X736">
        <v>3344</v>
      </c>
      <c r="Y736">
        <v>11735</v>
      </c>
      <c r="Z736">
        <v>4122</v>
      </c>
      <c r="AA736">
        <v>4515</v>
      </c>
      <c r="AB736">
        <v>8762</v>
      </c>
      <c r="AC736">
        <v>92629</v>
      </c>
      <c r="AD736">
        <v>83924</v>
      </c>
      <c r="AE736">
        <v>176553</v>
      </c>
      <c r="AF736">
        <v>6.167169662773914E-3</v>
      </c>
      <c r="AG736" t="s">
        <v>567</v>
      </c>
      <c r="AH736">
        <v>19652</v>
      </c>
      <c r="AI736" t="s">
        <v>582</v>
      </c>
      <c r="AJ736">
        <v>3</v>
      </c>
    </row>
    <row r="737" spans="1:36" x14ac:dyDescent="0.35">
      <c r="A737" t="s">
        <v>127</v>
      </c>
      <c r="B737" t="s">
        <v>92</v>
      </c>
      <c r="C737" t="s">
        <v>35</v>
      </c>
      <c r="D737" t="s">
        <v>55</v>
      </c>
      <c r="E737">
        <v>1518</v>
      </c>
      <c r="F737">
        <v>6915</v>
      </c>
      <c r="G737">
        <v>1701</v>
      </c>
      <c r="H737">
        <v>6399</v>
      </c>
      <c r="I737">
        <v>11006</v>
      </c>
      <c r="J737">
        <v>8646</v>
      </c>
      <c r="K737">
        <v>17725</v>
      </c>
      <c r="L737">
        <v>8730</v>
      </c>
      <c r="M737">
        <v>2382</v>
      </c>
      <c r="N737">
        <v>880</v>
      </c>
      <c r="O737">
        <v>3497</v>
      </c>
      <c r="P737">
        <v>14904</v>
      </c>
      <c r="Q737">
        <v>21067</v>
      </c>
      <c r="R737">
        <v>651</v>
      </c>
      <c r="S737">
        <v>7133</v>
      </c>
      <c r="T737">
        <v>15155</v>
      </c>
      <c r="U737">
        <v>10059</v>
      </c>
      <c r="V737">
        <v>5416</v>
      </c>
      <c r="W737">
        <v>291</v>
      </c>
      <c r="X737">
        <v>3344</v>
      </c>
      <c r="Y737">
        <v>11735</v>
      </c>
      <c r="Z737">
        <v>4122</v>
      </c>
      <c r="AA737">
        <v>4515</v>
      </c>
      <c r="AB737">
        <v>8762</v>
      </c>
      <c r="AC737">
        <v>92629</v>
      </c>
      <c r="AD737">
        <v>83924</v>
      </c>
      <c r="AE737">
        <v>176553</v>
      </c>
      <c r="AF737">
        <v>6.167169662773914E-3</v>
      </c>
      <c r="AG737" t="s">
        <v>568</v>
      </c>
      <c r="AH737">
        <v>26455</v>
      </c>
      <c r="AI737" t="s">
        <v>583</v>
      </c>
      <c r="AJ737">
        <v>4</v>
      </c>
    </row>
    <row r="738" spans="1:36" x14ac:dyDescent="0.35">
      <c r="A738" t="s">
        <v>127</v>
      </c>
      <c r="B738" t="s">
        <v>92</v>
      </c>
      <c r="C738" t="s">
        <v>35</v>
      </c>
      <c r="D738" t="s">
        <v>55</v>
      </c>
      <c r="E738">
        <v>1518</v>
      </c>
      <c r="F738">
        <v>6915</v>
      </c>
      <c r="G738">
        <v>1701</v>
      </c>
      <c r="H738">
        <v>6399</v>
      </c>
      <c r="I738">
        <v>11006</v>
      </c>
      <c r="J738">
        <v>8646</v>
      </c>
      <c r="K738">
        <v>17725</v>
      </c>
      <c r="L738">
        <v>8730</v>
      </c>
      <c r="M738">
        <v>2382</v>
      </c>
      <c r="N738">
        <v>880</v>
      </c>
      <c r="O738">
        <v>3497</v>
      </c>
      <c r="P738">
        <v>14904</v>
      </c>
      <c r="Q738">
        <v>21067</v>
      </c>
      <c r="R738">
        <v>651</v>
      </c>
      <c r="S738">
        <v>7133</v>
      </c>
      <c r="T738">
        <v>15155</v>
      </c>
      <c r="U738">
        <v>10059</v>
      </c>
      <c r="V738">
        <v>5416</v>
      </c>
      <c r="W738">
        <v>291</v>
      </c>
      <c r="X738">
        <v>3344</v>
      </c>
      <c r="Y738">
        <v>11735</v>
      </c>
      <c r="Z738">
        <v>4122</v>
      </c>
      <c r="AA738">
        <v>4515</v>
      </c>
      <c r="AB738">
        <v>8762</v>
      </c>
      <c r="AC738">
        <v>92629</v>
      </c>
      <c r="AD738">
        <v>83924</v>
      </c>
      <c r="AE738">
        <v>176553</v>
      </c>
      <c r="AF738">
        <v>6.167169662773914E-3</v>
      </c>
      <c r="AG738" t="s">
        <v>569</v>
      </c>
      <c r="AH738">
        <v>3262</v>
      </c>
      <c r="AI738" t="s">
        <v>584</v>
      </c>
      <c r="AJ738">
        <v>5</v>
      </c>
    </row>
    <row r="739" spans="1:36" x14ac:dyDescent="0.35">
      <c r="A739" t="s">
        <v>127</v>
      </c>
      <c r="B739" t="s">
        <v>92</v>
      </c>
      <c r="C739" t="s">
        <v>35</v>
      </c>
      <c r="D739" t="s">
        <v>55</v>
      </c>
      <c r="E739">
        <v>1518</v>
      </c>
      <c r="F739">
        <v>6915</v>
      </c>
      <c r="G739">
        <v>1701</v>
      </c>
      <c r="H739">
        <v>6399</v>
      </c>
      <c r="I739">
        <v>11006</v>
      </c>
      <c r="J739">
        <v>8646</v>
      </c>
      <c r="K739">
        <v>17725</v>
      </c>
      <c r="L739">
        <v>8730</v>
      </c>
      <c r="M739">
        <v>2382</v>
      </c>
      <c r="N739">
        <v>880</v>
      </c>
      <c r="O739">
        <v>3497</v>
      </c>
      <c r="P739">
        <v>14904</v>
      </c>
      <c r="Q739">
        <v>21067</v>
      </c>
      <c r="R739">
        <v>651</v>
      </c>
      <c r="S739">
        <v>7133</v>
      </c>
      <c r="T739">
        <v>15155</v>
      </c>
      <c r="U739">
        <v>10059</v>
      </c>
      <c r="V739">
        <v>5416</v>
      </c>
      <c r="W739">
        <v>291</v>
      </c>
      <c r="X739">
        <v>3344</v>
      </c>
      <c r="Y739">
        <v>11735</v>
      </c>
      <c r="Z739">
        <v>4122</v>
      </c>
      <c r="AA739">
        <v>4515</v>
      </c>
      <c r="AB739">
        <v>8762</v>
      </c>
      <c r="AC739">
        <v>92629</v>
      </c>
      <c r="AD739">
        <v>83924</v>
      </c>
      <c r="AE739">
        <v>176553</v>
      </c>
      <c r="AF739">
        <v>6.167169662773914E-3</v>
      </c>
      <c r="AG739" t="s">
        <v>570</v>
      </c>
      <c r="AH739">
        <v>18401</v>
      </c>
      <c r="AI739" t="s">
        <v>585</v>
      </c>
      <c r="AJ739">
        <v>6</v>
      </c>
    </row>
    <row r="740" spans="1:36" x14ac:dyDescent="0.35">
      <c r="A740" t="s">
        <v>127</v>
      </c>
      <c r="B740" t="s">
        <v>92</v>
      </c>
      <c r="C740" t="s">
        <v>35</v>
      </c>
      <c r="D740" t="s">
        <v>55</v>
      </c>
      <c r="E740">
        <v>1518</v>
      </c>
      <c r="F740">
        <v>6915</v>
      </c>
      <c r="G740">
        <v>1701</v>
      </c>
      <c r="H740">
        <v>6399</v>
      </c>
      <c r="I740">
        <v>11006</v>
      </c>
      <c r="J740">
        <v>8646</v>
      </c>
      <c r="K740">
        <v>17725</v>
      </c>
      <c r="L740">
        <v>8730</v>
      </c>
      <c r="M740">
        <v>2382</v>
      </c>
      <c r="N740">
        <v>880</v>
      </c>
      <c r="O740">
        <v>3497</v>
      </c>
      <c r="P740">
        <v>14904</v>
      </c>
      <c r="Q740">
        <v>21067</v>
      </c>
      <c r="R740">
        <v>651</v>
      </c>
      <c r="S740">
        <v>7133</v>
      </c>
      <c r="T740">
        <v>15155</v>
      </c>
      <c r="U740">
        <v>10059</v>
      </c>
      <c r="V740">
        <v>5416</v>
      </c>
      <c r="W740">
        <v>291</v>
      </c>
      <c r="X740">
        <v>3344</v>
      </c>
      <c r="Y740">
        <v>11735</v>
      </c>
      <c r="Z740">
        <v>4122</v>
      </c>
      <c r="AA740">
        <v>4515</v>
      </c>
      <c r="AB740">
        <v>8762</v>
      </c>
      <c r="AC740">
        <v>92629</v>
      </c>
      <c r="AD740">
        <v>83924</v>
      </c>
      <c r="AE740">
        <v>176553</v>
      </c>
      <c r="AF740">
        <v>6.167169662773914E-3</v>
      </c>
      <c r="AG740" t="s">
        <v>571</v>
      </c>
      <c r="AH740">
        <v>21718</v>
      </c>
      <c r="AI740" t="s">
        <v>586</v>
      </c>
      <c r="AJ740">
        <v>7</v>
      </c>
    </row>
    <row r="741" spans="1:36" x14ac:dyDescent="0.35">
      <c r="A741" t="s">
        <v>127</v>
      </c>
      <c r="B741" t="s">
        <v>92</v>
      </c>
      <c r="C741" t="s">
        <v>35</v>
      </c>
      <c r="D741" t="s">
        <v>55</v>
      </c>
      <c r="E741">
        <v>1518</v>
      </c>
      <c r="F741">
        <v>6915</v>
      </c>
      <c r="G741">
        <v>1701</v>
      </c>
      <c r="H741">
        <v>6399</v>
      </c>
      <c r="I741">
        <v>11006</v>
      </c>
      <c r="J741">
        <v>8646</v>
      </c>
      <c r="K741">
        <v>17725</v>
      </c>
      <c r="L741">
        <v>8730</v>
      </c>
      <c r="M741">
        <v>2382</v>
      </c>
      <c r="N741">
        <v>880</v>
      </c>
      <c r="O741">
        <v>3497</v>
      </c>
      <c r="P741">
        <v>14904</v>
      </c>
      <c r="Q741">
        <v>21067</v>
      </c>
      <c r="R741">
        <v>651</v>
      </c>
      <c r="S741">
        <v>7133</v>
      </c>
      <c r="T741">
        <v>15155</v>
      </c>
      <c r="U741">
        <v>10059</v>
      </c>
      <c r="V741">
        <v>5416</v>
      </c>
      <c r="W741">
        <v>291</v>
      </c>
      <c r="X741">
        <v>3344</v>
      </c>
      <c r="Y741">
        <v>11735</v>
      </c>
      <c r="Z741">
        <v>4122</v>
      </c>
      <c r="AA741">
        <v>4515</v>
      </c>
      <c r="AB741">
        <v>8762</v>
      </c>
      <c r="AC741">
        <v>92629</v>
      </c>
      <c r="AD741">
        <v>83924</v>
      </c>
      <c r="AE741">
        <v>176553</v>
      </c>
      <c r="AF741">
        <v>6.167169662773914E-3</v>
      </c>
      <c r="AG741" t="s">
        <v>572</v>
      </c>
      <c r="AH741">
        <v>22288</v>
      </c>
      <c r="AI741" t="s">
        <v>587</v>
      </c>
      <c r="AJ741">
        <v>8</v>
      </c>
    </row>
    <row r="742" spans="1:36" x14ac:dyDescent="0.35">
      <c r="A742" t="s">
        <v>127</v>
      </c>
      <c r="B742" t="s">
        <v>92</v>
      </c>
      <c r="C742" t="s">
        <v>35</v>
      </c>
      <c r="D742" t="s">
        <v>55</v>
      </c>
      <c r="E742">
        <v>1518</v>
      </c>
      <c r="F742">
        <v>6915</v>
      </c>
      <c r="G742">
        <v>1701</v>
      </c>
      <c r="H742">
        <v>6399</v>
      </c>
      <c r="I742">
        <v>11006</v>
      </c>
      <c r="J742">
        <v>8646</v>
      </c>
      <c r="K742">
        <v>17725</v>
      </c>
      <c r="L742">
        <v>8730</v>
      </c>
      <c r="M742">
        <v>2382</v>
      </c>
      <c r="N742">
        <v>880</v>
      </c>
      <c r="O742">
        <v>3497</v>
      </c>
      <c r="P742">
        <v>14904</v>
      </c>
      <c r="Q742">
        <v>21067</v>
      </c>
      <c r="R742">
        <v>651</v>
      </c>
      <c r="S742">
        <v>7133</v>
      </c>
      <c r="T742">
        <v>15155</v>
      </c>
      <c r="U742">
        <v>10059</v>
      </c>
      <c r="V742">
        <v>5416</v>
      </c>
      <c r="W742">
        <v>291</v>
      </c>
      <c r="X742">
        <v>3344</v>
      </c>
      <c r="Y742">
        <v>11735</v>
      </c>
      <c r="Z742">
        <v>4122</v>
      </c>
      <c r="AA742">
        <v>4515</v>
      </c>
      <c r="AB742">
        <v>8762</v>
      </c>
      <c r="AC742">
        <v>92629</v>
      </c>
      <c r="AD742">
        <v>83924</v>
      </c>
      <c r="AE742">
        <v>176553</v>
      </c>
      <c r="AF742">
        <v>6.167169662773914E-3</v>
      </c>
      <c r="AG742" t="s">
        <v>573</v>
      </c>
      <c r="AH742">
        <v>15475</v>
      </c>
      <c r="AI742" t="s">
        <v>588</v>
      </c>
      <c r="AJ742">
        <v>9</v>
      </c>
    </row>
    <row r="743" spans="1:36" x14ac:dyDescent="0.35">
      <c r="A743" t="s">
        <v>127</v>
      </c>
      <c r="B743" t="s">
        <v>92</v>
      </c>
      <c r="C743" t="s">
        <v>35</v>
      </c>
      <c r="D743" t="s">
        <v>55</v>
      </c>
      <c r="E743">
        <v>1518</v>
      </c>
      <c r="F743">
        <v>6915</v>
      </c>
      <c r="G743">
        <v>1701</v>
      </c>
      <c r="H743">
        <v>6399</v>
      </c>
      <c r="I743">
        <v>11006</v>
      </c>
      <c r="J743">
        <v>8646</v>
      </c>
      <c r="K743">
        <v>17725</v>
      </c>
      <c r="L743">
        <v>8730</v>
      </c>
      <c r="M743">
        <v>2382</v>
      </c>
      <c r="N743">
        <v>880</v>
      </c>
      <c r="O743">
        <v>3497</v>
      </c>
      <c r="P743">
        <v>14904</v>
      </c>
      <c r="Q743">
        <v>21067</v>
      </c>
      <c r="R743">
        <v>651</v>
      </c>
      <c r="S743">
        <v>7133</v>
      </c>
      <c r="T743">
        <v>15155</v>
      </c>
      <c r="U743">
        <v>10059</v>
      </c>
      <c r="V743">
        <v>5416</v>
      </c>
      <c r="W743">
        <v>291</v>
      </c>
      <c r="X743">
        <v>3344</v>
      </c>
      <c r="Y743">
        <v>11735</v>
      </c>
      <c r="Z743">
        <v>4122</v>
      </c>
      <c r="AA743">
        <v>4515</v>
      </c>
      <c r="AB743">
        <v>8762</v>
      </c>
      <c r="AC743">
        <v>92629</v>
      </c>
      <c r="AD743">
        <v>83924</v>
      </c>
      <c r="AE743">
        <v>176553</v>
      </c>
      <c r="AF743">
        <v>6.167169662773914E-3</v>
      </c>
      <c r="AG743" t="s">
        <v>574</v>
      </c>
      <c r="AH743">
        <v>3635</v>
      </c>
      <c r="AI743" t="s">
        <v>589</v>
      </c>
      <c r="AJ743">
        <v>10</v>
      </c>
    </row>
    <row r="744" spans="1:36" x14ac:dyDescent="0.35">
      <c r="A744" t="s">
        <v>127</v>
      </c>
      <c r="B744" t="s">
        <v>92</v>
      </c>
      <c r="C744" t="s">
        <v>35</v>
      </c>
      <c r="D744" t="s">
        <v>55</v>
      </c>
      <c r="E744">
        <v>1518</v>
      </c>
      <c r="F744">
        <v>6915</v>
      </c>
      <c r="G744">
        <v>1701</v>
      </c>
      <c r="H744">
        <v>6399</v>
      </c>
      <c r="I744">
        <v>11006</v>
      </c>
      <c r="J744">
        <v>8646</v>
      </c>
      <c r="K744">
        <v>17725</v>
      </c>
      <c r="L744">
        <v>8730</v>
      </c>
      <c r="M744">
        <v>2382</v>
      </c>
      <c r="N744">
        <v>880</v>
      </c>
      <c r="O744">
        <v>3497</v>
      </c>
      <c r="P744">
        <v>14904</v>
      </c>
      <c r="Q744">
        <v>21067</v>
      </c>
      <c r="R744">
        <v>651</v>
      </c>
      <c r="S744">
        <v>7133</v>
      </c>
      <c r="T744">
        <v>15155</v>
      </c>
      <c r="U744">
        <v>10059</v>
      </c>
      <c r="V744">
        <v>5416</v>
      </c>
      <c r="W744">
        <v>291</v>
      </c>
      <c r="X744">
        <v>3344</v>
      </c>
      <c r="Y744">
        <v>11735</v>
      </c>
      <c r="Z744">
        <v>4122</v>
      </c>
      <c r="AA744">
        <v>4515</v>
      </c>
      <c r="AB744">
        <v>8762</v>
      </c>
      <c r="AC744">
        <v>92629</v>
      </c>
      <c r="AD744">
        <v>83924</v>
      </c>
      <c r="AE744">
        <v>176553</v>
      </c>
      <c r="AF744">
        <v>6.167169662773914E-3</v>
      </c>
      <c r="AG744" t="s">
        <v>575</v>
      </c>
      <c r="AH744">
        <v>15857</v>
      </c>
      <c r="AI744" t="s">
        <v>590</v>
      </c>
      <c r="AJ744">
        <v>11</v>
      </c>
    </row>
    <row r="745" spans="1:36" x14ac:dyDescent="0.35">
      <c r="A745" t="s">
        <v>127</v>
      </c>
      <c r="B745" t="s">
        <v>92</v>
      </c>
      <c r="C745" t="s">
        <v>35</v>
      </c>
      <c r="D745" t="s">
        <v>55</v>
      </c>
      <c r="E745">
        <v>1518</v>
      </c>
      <c r="F745">
        <v>6915</v>
      </c>
      <c r="G745">
        <v>1701</v>
      </c>
      <c r="H745">
        <v>6399</v>
      </c>
      <c r="I745">
        <v>11006</v>
      </c>
      <c r="J745">
        <v>8646</v>
      </c>
      <c r="K745">
        <v>17725</v>
      </c>
      <c r="L745">
        <v>8730</v>
      </c>
      <c r="M745">
        <v>2382</v>
      </c>
      <c r="N745">
        <v>880</v>
      </c>
      <c r="O745">
        <v>3497</v>
      </c>
      <c r="P745">
        <v>14904</v>
      </c>
      <c r="Q745">
        <v>21067</v>
      </c>
      <c r="R745">
        <v>651</v>
      </c>
      <c r="S745">
        <v>7133</v>
      </c>
      <c r="T745">
        <v>15155</v>
      </c>
      <c r="U745">
        <v>10059</v>
      </c>
      <c r="V745">
        <v>5416</v>
      </c>
      <c r="W745">
        <v>291</v>
      </c>
      <c r="X745">
        <v>3344</v>
      </c>
      <c r="Y745">
        <v>11735</v>
      </c>
      <c r="Z745">
        <v>4122</v>
      </c>
      <c r="AA745">
        <v>4515</v>
      </c>
      <c r="AB745">
        <v>8762</v>
      </c>
      <c r="AC745">
        <v>92629</v>
      </c>
      <c r="AD745">
        <v>83924</v>
      </c>
      <c r="AE745">
        <v>176553</v>
      </c>
      <c r="AF745">
        <v>6.167169662773914E-3</v>
      </c>
      <c r="AG745" t="s">
        <v>576</v>
      </c>
      <c r="AH745">
        <v>13277</v>
      </c>
      <c r="AI745" t="s">
        <v>591</v>
      </c>
      <c r="AJ745">
        <v>12</v>
      </c>
    </row>
    <row r="746" spans="1:36" x14ac:dyDescent="0.35">
      <c r="A746" t="s">
        <v>128</v>
      </c>
      <c r="B746" t="s">
        <v>92</v>
      </c>
      <c r="C746" t="s">
        <v>5</v>
      </c>
      <c r="D746" t="s">
        <v>55</v>
      </c>
      <c r="E746">
        <v>888</v>
      </c>
      <c r="F746">
        <v>16862</v>
      </c>
      <c r="G746">
        <v>975</v>
      </c>
      <c r="H746">
        <v>15267</v>
      </c>
      <c r="I746">
        <v>228</v>
      </c>
      <c r="J746">
        <v>1666</v>
      </c>
      <c r="K746">
        <v>22186</v>
      </c>
      <c r="L746">
        <v>7795</v>
      </c>
      <c r="M746">
        <v>3119</v>
      </c>
      <c r="N746">
        <v>7636</v>
      </c>
      <c r="O746">
        <v>700</v>
      </c>
      <c r="P746">
        <v>6297</v>
      </c>
      <c r="Q746">
        <v>1652</v>
      </c>
      <c r="R746">
        <v>4955</v>
      </c>
      <c r="S746">
        <v>6747</v>
      </c>
      <c r="T746">
        <v>833</v>
      </c>
      <c r="U746">
        <v>12476</v>
      </c>
      <c r="V746">
        <v>385</v>
      </c>
      <c r="W746">
        <v>11152</v>
      </c>
      <c r="X746">
        <v>6004</v>
      </c>
      <c r="Y746">
        <v>1474</v>
      </c>
      <c r="Z746">
        <v>16941</v>
      </c>
      <c r="AA746">
        <v>13764</v>
      </c>
      <c r="AB746">
        <v>67198</v>
      </c>
      <c r="AC746">
        <v>75361</v>
      </c>
      <c r="AD746">
        <v>151839</v>
      </c>
      <c r="AE746">
        <v>227200</v>
      </c>
      <c r="AF746">
        <v>0.2544343713046906</v>
      </c>
      <c r="AG746" t="s">
        <v>565</v>
      </c>
      <c r="AH746">
        <v>17750</v>
      </c>
      <c r="AI746" t="s">
        <v>580</v>
      </c>
      <c r="AJ746">
        <v>1</v>
      </c>
    </row>
    <row r="747" spans="1:36" x14ac:dyDescent="0.35">
      <c r="A747" t="s">
        <v>128</v>
      </c>
      <c r="B747" t="s">
        <v>92</v>
      </c>
      <c r="C747" t="s">
        <v>5</v>
      </c>
      <c r="D747" t="s">
        <v>55</v>
      </c>
      <c r="E747">
        <v>888</v>
      </c>
      <c r="F747">
        <v>16862</v>
      </c>
      <c r="G747">
        <v>975</v>
      </c>
      <c r="H747">
        <v>15267</v>
      </c>
      <c r="I747">
        <v>228</v>
      </c>
      <c r="J747">
        <v>1666</v>
      </c>
      <c r="K747">
        <v>22186</v>
      </c>
      <c r="L747">
        <v>7795</v>
      </c>
      <c r="M747">
        <v>3119</v>
      </c>
      <c r="N747">
        <v>7636</v>
      </c>
      <c r="O747">
        <v>700</v>
      </c>
      <c r="P747">
        <v>6297</v>
      </c>
      <c r="Q747">
        <v>1652</v>
      </c>
      <c r="R747">
        <v>4955</v>
      </c>
      <c r="S747">
        <v>6747</v>
      </c>
      <c r="T747">
        <v>833</v>
      </c>
      <c r="U747">
        <v>12476</v>
      </c>
      <c r="V747">
        <v>385</v>
      </c>
      <c r="W747">
        <v>11152</v>
      </c>
      <c r="X747">
        <v>6004</v>
      </c>
      <c r="Y747">
        <v>1474</v>
      </c>
      <c r="Z747">
        <v>16941</v>
      </c>
      <c r="AA747">
        <v>13764</v>
      </c>
      <c r="AB747">
        <v>67198</v>
      </c>
      <c r="AC747">
        <v>75361</v>
      </c>
      <c r="AD747">
        <v>151839</v>
      </c>
      <c r="AE747">
        <v>227200</v>
      </c>
      <c r="AF747">
        <v>0.2544343713046906</v>
      </c>
      <c r="AG747" t="s">
        <v>566</v>
      </c>
      <c r="AH747">
        <v>16242</v>
      </c>
      <c r="AI747" t="s">
        <v>581</v>
      </c>
      <c r="AJ747">
        <v>2</v>
      </c>
    </row>
    <row r="748" spans="1:36" x14ac:dyDescent="0.35">
      <c r="A748" t="s">
        <v>128</v>
      </c>
      <c r="B748" t="s">
        <v>92</v>
      </c>
      <c r="C748" t="s">
        <v>5</v>
      </c>
      <c r="D748" t="s">
        <v>55</v>
      </c>
      <c r="E748">
        <v>888</v>
      </c>
      <c r="F748">
        <v>16862</v>
      </c>
      <c r="G748">
        <v>975</v>
      </c>
      <c r="H748">
        <v>15267</v>
      </c>
      <c r="I748">
        <v>228</v>
      </c>
      <c r="J748">
        <v>1666</v>
      </c>
      <c r="K748">
        <v>22186</v>
      </c>
      <c r="L748">
        <v>7795</v>
      </c>
      <c r="M748">
        <v>3119</v>
      </c>
      <c r="N748">
        <v>7636</v>
      </c>
      <c r="O748">
        <v>700</v>
      </c>
      <c r="P748">
        <v>6297</v>
      </c>
      <c r="Q748">
        <v>1652</v>
      </c>
      <c r="R748">
        <v>4955</v>
      </c>
      <c r="S748">
        <v>6747</v>
      </c>
      <c r="T748">
        <v>833</v>
      </c>
      <c r="U748">
        <v>12476</v>
      </c>
      <c r="V748">
        <v>385</v>
      </c>
      <c r="W748">
        <v>11152</v>
      </c>
      <c r="X748">
        <v>6004</v>
      </c>
      <c r="Y748">
        <v>1474</v>
      </c>
      <c r="Z748">
        <v>16941</v>
      </c>
      <c r="AA748">
        <v>13764</v>
      </c>
      <c r="AB748">
        <v>67198</v>
      </c>
      <c r="AC748">
        <v>75361</v>
      </c>
      <c r="AD748">
        <v>151839</v>
      </c>
      <c r="AE748">
        <v>227200</v>
      </c>
      <c r="AF748">
        <v>0.2544343713046906</v>
      </c>
      <c r="AG748" t="s">
        <v>567</v>
      </c>
      <c r="AH748">
        <v>1894</v>
      </c>
      <c r="AI748" t="s">
        <v>582</v>
      </c>
      <c r="AJ748">
        <v>3</v>
      </c>
    </row>
    <row r="749" spans="1:36" x14ac:dyDescent="0.35">
      <c r="A749" t="s">
        <v>128</v>
      </c>
      <c r="B749" t="s">
        <v>92</v>
      </c>
      <c r="C749" t="s">
        <v>5</v>
      </c>
      <c r="D749" t="s">
        <v>55</v>
      </c>
      <c r="E749">
        <v>888</v>
      </c>
      <c r="F749">
        <v>16862</v>
      </c>
      <c r="G749">
        <v>975</v>
      </c>
      <c r="H749">
        <v>15267</v>
      </c>
      <c r="I749">
        <v>228</v>
      </c>
      <c r="J749">
        <v>1666</v>
      </c>
      <c r="K749">
        <v>22186</v>
      </c>
      <c r="L749">
        <v>7795</v>
      </c>
      <c r="M749">
        <v>3119</v>
      </c>
      <c r="N749">
        <v>7636</v>
      </c>
      <c r="O749">
        <v>700</v>
      </c>
      <c r="P749">
        <v>6297</v>
      </c>
      <c r="Q749">
        <v>1652</v>
      </c>
      <c r="R749">
        <v>4955</v>
      </c>
      <c r="S749">
        <v>6747</v>
      </c>
      <c r="T749">
        <v>833</v>
      </c>
      <c r="U749">
        <v>12476</v>
      </c>
      <c r="V749">
        <v>385</v>
      </c>
      <c r="W749">
        <v>11152</v>
      </c>
      <c r="X749">
        <v>6004</v>
      </c>
      <c r="Y749">
        <v>1474</v>
      </c>
      <c r="Z749">
        <v>16941</v>
      </c>
      <c r="AA749">
        <v>13764</v>
      </c>
      <c r="AB749">
        <v>67198</v>
      </c>
      <c r="AC749">
        <v>75361</v>
      </c>
      <c r="AD749">
        <v>151839</v>
      </c>
      <c r="AE749">
        <v>227200</v>
      </c>
      <c r="AF749">
        <v>0.2544343713046906</v>
      </c>
      <c r="AG749" t="s">
        <v>568</v>
      </c>
      <c r="AH749">
        <v>29981</v>
      </c>
      <c r="AI749" t="s">
        <v>583</v>
      </c>
      <c r="AJ749">
        <v>4</v>
      </c>
    </row>
    <row r="750" spans="1:36" x14ac:dyDescent="0.35">
      <c r="A750" t="s">
        <v>128</v>
      </c>
      <c r="B750" t="s">
        <v>92</v>
      </c>
      <c r="C750" t="s">
        <v>5</v>
      </c>
      <c r="D750" t="s">
        <v>55</v>
      </c>
      <c r="E750">
        <v>888</v>
      </c>
      <c r="F750">
        <v>16862</v>
      </c>
      <c r="G750">
        <v>975</v>
      </c>
      <c r="H750">
        <v>15267</v>
      </c>
      <c r="I750">
        <v>228</v>
      </c>
      <c r="J750">
        <v>1666</v>
      </c>
      <c r="K750">
        <v>22186</v>
      </c>
      <c r="L750">
        <v>7795</v>
      </c>
      <c r="M750">
        <v>3119</v>
      </c>
      <c r="N750">
        <v>7636</v>
      </c>
      <c r="O750">
        <v>700</v>
      </c>
      <c r="P750">
        <v>6297</v>
      </c>
      <c r="Q750">
        <v>1652</v>
      </c>
      <c r="R750">
        <v>4955</v>
      </c>
      <c r="S750">
        <v>6747</v>
      </c>
      <c r="T750">
        <v>833</v>
      </c>
      <c r="U750">
        <v>12476</v>
      </c>
      <c r="V750">
        <v>385</v>
      </c>
      <c r="W750">
        <v>11152</v>
      </c>
      <c r="X750">
        <v>6004</v>
      </c>
      <c r="Y750">
        <v>1474</v>
      </c>
      <c r="Z750">
        <v>16941</v>
      </c>
      <c r="AA750">
        <v>13764</v>
      </c>
      <c r="AB750">
        <v>67198</v>
      </c>
      <c r="AC750">
        <v>75361</v>
      </c>
      <c r="AD750">
        <v>151839</v>
      </c>
      <c r="AE750">
        <v>227200</v>
      </c>
      <c r="AF750">
        <v>0.2544343713046906</v>
      </c>
      <c r="AG750" t="s">
        <v>569</v>
      </c>
      <c r="AH750">
        <v>10755</v>
      </c>
      <c r="AI750" t="s">
        <v>584</v>
      </c>
      <c r="AJ750">
        <v>5</v>
      </c>
    </row>
    <row r="751" spans="1:36" x14ac:dyDescent="0.35">
      <c r="A751" t="s">
        <v>128</v>
      </c>
      <c r="B751" t="s">
        <v>92</v>
      </c>
      <c r="C751" t="s">
        <v>5</v>
      </c>
      <c r="D751" t="s">
        <v>55</v>
      </c>
      <c r="E751">
        <v>888</v>
      </c>
      <c r="F751">
        <v>16862</v>
      </c>
      <c r="G751">
        <v>975</v>
      </c>
      <c r="H751">
        <v>15267</v>
      </c>
      <c r="I751">
        <v>228</v>
      </c>
      <c r="J751">
        <v>1666</v>
      </c>
      <c r="K751">
        <v>22186</v>
      </c>
      <c r="L751">
        <v>7795</v>
      </c>
      <c r="M751">
        <v>3119</v>
      </c>
      <c r="N751">
        <v>7636</v>
      </c>
      <c r="O751">
        <v>700</v>
      </c>
      <c r="P751">
        <v>6297</v>
      </c>
      <c r="Q751">
        <v>1652</v>
      </c>
      <c r="R751">
        <v>4955</v>
      </c>
      <c r="S751">
        <v>6747</v>
      </c>
      <c r="T751">
        <v>833</v>
      </c>
      <c r="U751">
        <v>12476</v>
      </c>
      <c r="V751">
        <v>385</v>
      </c>
      <c r="W751">
        <v>11152</v>
      </c>
      <c r="X751">
        <v>6004</v>
      </c>
      <c r="Y751">
        <v>1474</v>
      </c>
      <c r="Z751">
        <v>16941</v>
      </c>
      <c r="AA751">
        <v>13764</v>
      </c>
      <c r="AB751">
        <v>67198</v>
      </c>
      <c r="AC751">
        <v>75361</v>
      </c>
      <c r="AD751">
        <v>151839</v>
      </c>
      <c r="AE751">
        <v>227200</v>
      </c>
      <c r="AF751">
        <v>0.2544343713046906</v>
      </c>
      <c r="AG751" t="s">
        <v>570</v>
      </c>
      <c r="AH751">
        <v>6997</v>
      </c>
      <c r="AI751" t="s">
        <v>585</v>
      </c>
      <c r="AJ751">
        <v>6</v>
      </c>
    </row>
    <row r="752" spans="1:36" x14ac:dyDescent="0.35">
      <c r="A752" t="s">
        <v>128</v>
      </c>
      <c r="B752" t="s">
        <v>92</v>
      </c>
      <c r="C752" t="s">
        <v>5</v>
      </c>
      <c r="D752" t="s">
        <v>55</v>
      </c>
      <c r="E752">
        <v>888</v>
      </c>
      <c r="F752">
        <v>16862</v>
      </c>
      <c r="G752">
        <v>975</v>
      </c>
      <c r="H752">
        <v>15267</v>
      </c>
      <c r="I752">
        <v>228</v>
      </c>
      <c r="J752">
        <v>1666</v>
      </c>
      <c r="K752">
        <v>22186</v>
      </c>
      <c r="L752">
        <v>7795</v>
      </c>
      <c r="M752">
        <v>3119</v>
      </c>
      <c r="N752">
        <v>7636</v>
      </c>
      <c r="O752">
        <v>700</v>
      </c>
      <c r="P752">
        <v>6297</v>
      </c>
      <c r="Q752">
        <v>1652</v>
      </c>
      <c r="R752">
        <v>4955</v>
      </c>
      <c r="S752">
        <v>6747</v>
      </c>
      <c r="T752">
        <v>833</v>
      </c>
      <c r="U752">
        <v>12476</v>
      </c>
      <c r="V752">
        <v>385</v>
      </c>
      <c r="W752">
        <v>11152</v>
      </c>
      <c r="X752">
        <v>6004</v>
      </c>
      <c r="Y752">
        <v>1474</v>
      </c>
      <c r="Z752">
        <v>16941</v>
      </c>
      <c r="AA752">
        <v>13764</v>
      </c>
      <c r="AB752">
        <v>67198</v>
      </c>
      <c r="AC752">
        <v>75361</v>
      </c>
      <c r="AD752">
        <v>151839</v>
      </c>
      <c r="AE752">
        <v>227200</v>
      </c>
      <c r="AF752">
        <v>0.2544343713046906</v>
      </c>
      <c r="AG752" t="s">
        <v>571</v>
      </c>
      <c r="AH752">
        <v>6607</v>
      </c>
      <c r="AI752" t="s">
        <v>586</v>
      </c>
      <c r="AJ752">
        <v>7</v>
      </c>
    </row>
    <row r="753" spans="1:36" x14ac:dyDescent="0.35">
      <c r="A753" t="s">
        <v>128</v>
      </c>
      <c r="B753" t="s">
        <v>92</v>
      </c>
      <c r="C753" t="s">
        <v>5</v>
      </c>
      <c r="D753" t="s">
        <v>55</v>
      </c>
      <c r="E753">
        <v>888</v>
      </c>
      <c r="F753">
        <v>16862</v>
      </c>
      <c r="G753">
        <v>975</v>
      </c>
      <c r="H753">
        <v>15267</v>
      </c>
      <c r="I753">
        <v>228</v>
      </c>
      <c r="J753">
        <v>1666</v>
      </c>
      <c r="K753">
        <v>22186</v>
      </c>
      <c r="L753">
        <v>7795</v>
      </c>
      <c r="M753">
        <v>3119</v>
      </c>
      <c r="N753">
        <v>7636</v>
      </c>
      <c r="O753">
        <v>700</v>
      </c>
      <c r="P753">
        <v>6297</v>
      </c>
      <c r="Q753">
        <v>1652</v>
      </c>
      <c r="R753">
        <v>4955</v>
      </c>
      <c r="S753">
        <v>6747</v>
      </c>
      <c r="T753">
        <v>833</v>
      </c>
      <c r="U753">
        <v>12476</v>
      </c>
      <c r="V753">
        <v>385</v>
      </c>
      <c r="W753">
        <v>11152</v>
      </c>
      <c r="X753">
        <v>6004</v>
      </c>
      <c r="Y753">
        <v>1474</v>
      </c>
      <c r="Z753">
        <v>16941</v>
      </c>
      <c r="AA753">
        <v>13764</v>
      </c>
      <c r="AB753">
        <v>67198</v>
      </c>
      <c r="AC753">
        <v>75361</v>
      </c>
      <c r="AD753">
        <v>151839</v>
      </c>
      <c r="AE753">
        <v>227200</v>
      </c>
      <c r="AF753">
        <v>0.2544343713046906</v>
      </c>
      <c r="AG753" t="s">
        <v>572</v>
      </c>
      <c r="AH753">
        <v>7580</v>
      </c>
      <c r="AI753" t="s">
        <v>587</v>
      </c>
      <c r="AJ753">
        <v>8</v>
      </c>
    </row>
    <row r="754" spans="1:36" x14ac:dyDescent="0.35">
      <c r="A754" t="s">
        <v>128</v>
      </c>
      <c r="B754" t="s">
        <v>92</v>
      </c>
      <c r="C754" t="s">
        <v>5</v>
      </c>
      <c r="D754" t="s">
        <v>55</v>
      </c>
      <c r="E754">
        <v>888</v>
      </c>
      <c r="F754">
        <v>16862</v>
      </c>
      <c r="G754">
        <v>975</v>
      </c>
      <c r="H754">
        <v>15267</v>
      </c>
      <c r="I754">
        <v>228</v>
      </c>
      <c r="J754">
        <v>1666</v>
      </c>
      <c r="K754">
        <v>22186</v>
      </c>
      <c r="L754">
        <v>7795</v>
      </c>
      <c r="M754">
        <v>3119</v>
      </c>
      <c r="N754">
        <v>7636</v>
      </c>
      <c r="O754">
        <v>700</v>
      </c>
      <c r="P754">
        <v>6297</v>
      </c>
      <c r="Q754">
        <v>1652</v>
      </c>
      <c r="R754">
        <v>4955</v>
      </c>
      <c r="S754">
        <v>6747</v>
      </c>
      <c r="T754">
        <v>833</v>
      </c>
      <c r="U754">
        <v>12476</v>
      </c>
      <c r="V754">
        <v>385</v>
      </c>
      <c r="W754">
        <v>11152</v>
      </c>
      <c r="X754">
        <v>6004</v>
      </c>
      <c r="Y754">
        <v>1474</v>
      </c>
      <c r="Z754">
        <v>16941</v>
      </c>
      <c r="AA754">
        <v>13764</v>
      </c>
      <c r="AB754">
        <v>67198</v>
      </c>
      <c r="AC754">
        <v>75361</v>
      </c>
      <c r="AD754">
        <v>151839</v>
      </c>
      <c r="AE754">
        <v>227200</v>
      </c>
      <c r="AF754">
        <v>0.2544343713046906</v>
      </c>
      <c r="AG754" t="s">
        <v>573</v>
      </c>
      <c r="AH754">
        <v>12861</v>
      </c>
      <c r="AI754" t="s">
        <v>588</v>
      </c>
      <c r="AJ754">
        <v>9</v>
      </c>
    </row>
    <row r="755" spans="1:36" x14ac:dyDescent="0.35">
      <c r="A755" t="s">
        <v>128</v>
      </c>
      <c r="B755" t="s">
        <v>92</v>
      </c>
      <c r="C755" t="s">
        <v>5</v>
      </c>
      <c r="D755" t="s">
        <v>55</v>
      </c>
      <c r="E755">
        <v>888</v>
      </c>
      <c r="F755">
        <v>16862</v>
      </c>
      <c r="G755">
        <v>975</v>
      </c>
      <c r="H755">
        <v>15267</v>
      </c>
      <c r="I755">
        <v>228</v>
      </c>
      <c r="J755">
        <v>1666</v>
      </c>
      <c r="K755">
        <v>22186</v>
      </c>
      <c r="L755">
        <v>7795</v>
      </c>
      <c r="M755">
        <v>3119</v>
      </c>
      <c r="N755">
        <v>7636</v>
      </c>
      <c r="O755">
        <v>700</v>
      </c>
      <c r="P755">
        <v>6297</v>
      </c>
      <c r="Q755">
        <v>1652</v>
      </c>
      <c r="R755">
        <v>4955</v>
      </c>
      <c r="S755">
        <v>6747</v>
      </c>
      <c r="T755">
        <v>833</v>
      </c>
      <c r="U755">
        <v>12476</v>
      </c>
      <c r="V755">
        <v>385</v>
      </c>
      <c r="W755">
        <v>11152</v>
      </c>
      <c r="X755">
        <v>6004</v>
      </c>
      <c r="Y755">
        <v>1474</v>
      </c>
      <c r="Z755">
        <v>16941</v>
      </c>
      <c r="AA755">
        <v>13764</v>
      </c>
      <c r="AB755">
        <v>67198</v>
      </c>
      <c r="AC755">
        <v>75361</v>
      </c>
      <c r="AD755">
        <v>151839</v>
      </c>
      <c r="AE755">
        <v>227200</v>
      </c>
      <c r="AF755">
        <v>0.2544343713046906</v>
      </c>
      <c r="AG755" t="s">
        <v>574</v>
      </c>
      <c r="AH755">
        <v>17156</v>
      </c>
      <c r="AI755" t="s">
        <v>589</v>
      </c>
      <c r="AJ755">
        <v>10</v>
      </c>
    </row>
    <row r="756" spans="1:36" x14ac:dyDescent="0.35">
      <c r="A756" t="s">
        <v>128</v>
      </c>
      <c r="B756" t="s">
        <v>92</v>
      </c>
      <c r="C756" t="s">
        <v>5</v>
      </c>
      <c r="D756" t="s">
        <v>55</v>
      </c>
      <c r="E756">
        <v>888</v>
      </c>
      <c r="F756">
        <v>16862</v>
      </c>
      <c r="G756">
        <v>975</v>
      </c>
      <c r="H756">
        <v>15267</v>
      </c>
      <c r="I756">
        <v>228</v>
      </c>
      <c r="J756">
        <v>1666</v>
      </c>
      <c r="K756">
        <v>22186</v>
      </c>
      <c r="L756">
        <v>7795</v>
      </c>
      <c r="M756">
        <v>3119</v>
      </c>
      <c r="N756">
        <v>7636</v>
      </c>
      <c r="O756">
        <v>700</v>
      </c>
      <c r="P756">
        <v>6297</v>
      </c>
      <c r="Q756">
        <v>1652</v>
      </c>
      <c r="R756">
        <v>4955</v>
      </c>
      <c r="S756">
        <v>6747</v>
      </c>
      <c r="T756">
        <v>833</v>
      </c>
      <c r="U756">
        <v>12476</v>
      </c>
      <c r="V756">
        <v>385</v>
      </c>
      <c r="W756">
        <v>11152</v>
      </c>
      <c r="X756">
        <v>6004</v>
      </c>
      <c r="Y756">
        <v>1474</v>
      </c>
      <c r="Z756">
        <v>16941</v>
      </c>
      <c r="AA756">
        <v>13764</v>
      </c>
      <c r="AB756">
        <v>67198</v>
      </c>
      <c r="AC756">
        <v>75361</v>
      </c>
      <c r="AD756">
        <v>151839</v>
      </c>
      <c r="AE756">
        <v>227200</v>
      </c>
      <c r="AF756">
        <v>0.2544343713046906</v>
      </c>
      <c r="AG756" t="s">
        <v>575</v>
      </c>
      <c r="AH756">
        <v>18415</v>
      </c>
      <c r="AI756" t="s">
        <v>590</v>
      </c>
      <c r="AJ756">
        <v>11</v>
      </c>
    </row>
    <row r="757" spans="1:36" x14ac:dyDescent="0.35">
      <c r="A757" t="s">
        <v>128</v>
      </c>
      <c r="B757" t="s">
        <v>92</v>
      </c>
      <c r="C757" t="s">
        <v>5</v>
      </c>
      <c r="D757" t="s">
        <v>55</v>
      </c>
      <c r="E757">
        <v>888</v>
      </c>
      <c r="F757">
        <v>16862</v>
      </c>
      <c r="G757">
        <v>975</v>
      </c>
      <c r="H757">
        <v>15267</v>
      </c>
      <c r="I757">
        <v>228</v>
      </c>
      <c r="J757">
        <v>1666</v>
      </c>
      <c r="K757">
        <v>22186</v>
      </c>
      <c r="L757">
        <v>7795</v>
      </c>
      <c r="M757">
        <v>3119</v>
      </c>
      <c r="N757">
        <v>7636</v>
      </c>
      <c r="O757">
        <v>700</v>
      </c>
      <c r="P757">
        <v>6297</v>
      </c>
      <c r="Q757">
        <v>1652</v>
      </c>
      <c r="R757">
        <v>4955</v>
      </c>
      <c r="S757">
        <v>6747</v>
      </c>
      <c r="T757">
        <v>833</v>
      </c>
      <c r="U757">
        <v>12476</v>
      </c>
      <c r="V757">
        <v>385</v>
      </c>
      <c r="W757">
        <v>11152</v>
      </c>
      <c r="X757">
        <v>6004</v>
      </c>
      <c r="Y757">
        <v>1474</v>
      </c>
      <c r="Z757">
        <v>16941</v>
      </c>
      <c r="AA757">
        <v>13764</v>
      </c>
      <c r="AB757">
        <v>67198</v>
      </c>
      <c r="AC757">
        <v>75361</v>
      </c>
      <c r="AD757">
        <v>151839</v>
      </c>
      <c r="AE757">
        <v>227200</v>
      </c>
      <c r="AF757">
        <v>0.2544343713046906</v>
      </c>
      <c r="AG757" t="s">
        <v>576</v>
      </c>
      <c r="AH757">
        <v>80962</v>
      </c>
      <c r="AI757" t="s">
        <v>591</v>
      </c>
      <c r="AJ757">
        <v>12</v>
      </c>
    </row>
    <row r="758" spans="1:36" x14ac:dyDescent="0.35">
      <c r="A758" t="s">
        <v>129</v>
      </c>
      <c r="B758" t="s">
        <v>92</v>
      </c>
      <c r="C758" t="s">
        <v>36</v>
      </c>
      <c r="D758" t="s">
        <v>55</v>
      </c>
      <c r="E758">
        <v>21498</v>
      </c>
      <c r="F758">
        <v>9658</v>
      </c>
      <c r="G758">
        <v>25042</v>
      </c>
      <c r="H758">
        <v>7063</v>
      </c>
      <c r="I758">
        <v>18145</v>
      </c>
      <c r="J758">
        <v>8937</v>
      </c>
      <c r="K758">
        <v>1369</v>
      </c>
      <c r="L758">
        <v>11068</v>
      </c>
      <c r="M758">
        <v>3025</v>
      </c>
      <c r="N758">
        <v>2282</v>
      </c>
      <c r="O758">
        <v>12576</v>
      </c>
      <c r="P758">
        <v>20517</v>
      </c>
      <c r="Q758">
        <v>13147</v>
      </c>
      <c r="R758">
        <v>11198</v>
      </c>
      <c r="S758">
        <v>60611</v>
      </c>
      <c r="T758">
        <v>15152</v>
      </c>
      <c r="U758">
        <v>6097</v>
      </c>
      <c r="V758">
        <v>37449</v>
      </c>
      <c r="W758">
        <v>10815</v>
      </c>
      <c r="X758">
        <v>25234</v>
      </c>
      <c r="Y758">
        <v>1760</v>
      </c>
      <c r="Z758">
        <v>17</v>
      </c>
      <c r="AA758">
        <v>9336</v>
      </c>
      <c r="AB758">
        <v>811</v>
      </c>
      <c r="AC758">
        <v>183421</v>
      </c>
      <c r="AD758">
        <v>149386</v>
      </c>
      <c r="AE758">
        <v>332807</v>
      </c>
      <c r="AF758">
        <v>0.21015330332157198</v>
      </c>
      <c r="AG758" t="s">
        <v>565</v>
      </c>
      <c r="AH758">
        <v>31156</v>
      </c>
      <c r="AI758" t="s">
        <v>580</v>
      </c>
      <c r="AJ758">
        <v>1</v>
      </c>
    </row>
    <row r="759" spans="1:36" x14ac:dyDescent="0.35">
      <c r="A759" t="s">
        <v>129</v>
      </c>
      <c r="B759" t="s">
        <v>92</v>
      </c>
      <c r="C759" t="s">
        <v>36</v>
      </c>
      <c r="D759" t="s">
        <v>55</v>
      </c>
      <c r="E759">
        <v>21498</v>
      </c>
      <c r="F759">
        <v>9658</v>
      </c>
      <c r="G759">
        <v>25042</v>
      </c>
      <c r="H759">
        <v>7063</v>
      </c>
      <c r="I759">
        <v>18145</v>
      </c>
      <c r="J759">
        <v>8937</v>
      </c>
      <c r="K759">
        <v>1369</v>
      </c>
      <c r="L759">
        <v>11068</v>
      </c>
      <c r="M759">
        <v>3025</v>
      </c>
      <c r="N759">
        <v>2282</v>
      </c>
      <c r="O759">
        <v>12576</v>
      </c>
      <c r="P759">
        <v>20517</v>
      </c>
      <c r="Q759">
        <v>13147</v>
      </c>
      <c r="R759">
        <v>11198</v>
      </c>
      <c r="S759">
        <v>60611</v>
      </c>
      <c r="T759">
        <v>15152</v>
      </c>
      <c r="U759">
        <v>6097</v>
      </c>
      <c r="V759">
        <v>37449</v>
      </c>
      <c r="W759">
        <v>10815</v>
      </c>
      <c r="X759">
        <v>25234</v>
      </c>
      <c r="Y759">
        <v>1760</v>
      </c>
      <c r="Z759">
        <v>17</v>
      </c>
      <c r="AA759">
        <v>9336</v>
      </c>
      <c r="AB759">
        <v>811</v>
      </c>
      <c r="AC759">
        <v>183421</v>
      </c>
      <c r="AD759">
        <v>149386</v>
      </c>
      <c r="AE759">
        <v>332807</v>
      </c>
      <c r="AF759">
        <v>0.21015330332157198</v>
      </c>
      <c r="AG759" t="s">
        <v>566</v>
      </c>
      <c r="AH759">
        <v>32105</v>
      </c>
      <c r="AI759" t="s">
        <v>581</v>
      </c>
      <c r="AJ759">
        <v>2</v>
      </c>
    </row>
    <row r="760" spans="1:36" x14ac:dyDescent="0.35">
      <c r="A760" t="s">
        <v>129</v>
      </c>
      <c r="B760" t="s">
        <v>92</v>
      </c>
      <c r="C760" t="s">
        <v>36</v>
      </c>
      <c r="D760" t="s">
        <v>55</v>
      </c>
      <c r="E760">
        <v>21498</v>
      </c>
      <c r="F760">
        <v>9658</v>
      </c>
      <c r="G760">
        <v>25042</v>
      </c>
      <c r="H760">
        <v>7063</v>
      </c>
      <c r="I760">
        <v>18145</v>
      </c>
      <c r="J760">
        <v>8937</v>
      </c>
      <c r="K760">
        <v>1369</v>
      </c>
      <c r="L760">
        <v>11068</v>
      </c>
      <c r="M760">
        <v>3025</v>
      </c>
      <c r="N760">
        <v>2282</v>
      </c>
      <c r="O760">
        <v>12576</v>
      </c>
      <c r="P760">
        <v>20517</v>
      </c>
      <c r="Q760">
        <v>13147</v>
      </c>
      <c r="R760">
        <v>11198</v>
      </c>
      <c r="S760">
        <v>60611</v>
      </c>
      <c r="T760">
        <v>15152</v>
      </c>
      <c r="U760">
        <v>6097</v>
      </c>
      <c r="V760">
        <v>37449</v>
      </c>
      <c r="W760">
        <v>10815</v>
      </c>
      <c r="X760">
        <v>25234</v>
      </c>
      <c r="Y760">
        <v>1760</v>
      </c>
      <c r="Z760">
        <v>17</v>
      </c>
      <c r="AA760">
        <v>9336</v>
      </c>
      <c r="AB760">
        <v>811</v>
      </c>
      <c r="AC760">
        <v>183421</v>
      </c>
      <c r="AD760">
        <v>149386</v>
      </c>
      <c r="AE760">
        <v>332807</v>
      </c>
      <c r="AF760">
        <v>0.21015330332157198</v>
      </c>
      <c r="AG760" t="s">
        <v>567</v>
      </c>
      <c r="AH760">
        <v>27082</v>
      </c>
      <c r="AI760" t="s">
        <v>582</v>
      </c>
      <c r="AJ760">
        <v>3</v>
      </c>
    </row>
    <row r="761" spans="1:36" x14ac:dyDescent="0.35">
      <c r="A761" t="s">
        <v>129</v>
      </c>
      <c r="B761" t="s">
        <v>92</v>
      </c>
      <c r="C761" t="s">
        <v>36</v>
      </c>
      <c r="D761" t="s">
        <v>55</v>
      </c>
      <c r="E761">
        <v>21498</v>
      </c>
      <c r="F761">
        <v>9658</v>
      </c>
      <c r="G761">
        <v>25042</v>
      </c>
      <c r="H761">
        <v>7063</v>
      </c>
      <c r="I761">
        <v>18145</v>
      </c>
      <c r="J761">
        <v>8937</v>
      </c>
      <c r="K761">
        <v>1369</v>
      </c>
      <c r="L761">
        <v>11068</v>
      </c>
      <c r="M761">
        <v>3025</v>
      </c>
      <c r="N761">
        <v>2282</v>
      </c>
      <c r="O761">
        <v>12576</v>
      </c>
      <c r="P761">
        <v>20517</v>
      </c>
      <c r="Q761">
        <v>13147</v>
      </c>
      <c r="R761">
        <v>11198</v>
      </c>
      <c r="S761">
        <v>60611</v>
      </c>
      <c r="T761">
        <v>15152</v>
      </c>
      <c r="U761">
        <v>6097</v>
      </c>
      <c r="V761">
        <v>37449</v>
      </c>
      <c r="W761">
        <v>10815</v>
      </c>
      <c r="X761">
        <v>25234</v>
      </c>
      <c r="Y761">
        <v>1760</v>
      </c>
      <c r="Z761">
        <v>17</v>
      </c>
      <c r="AA761">
        <v>9336</v>
      </c>
      <c r="AB761">
        <v>811</v>
      </c>
      <c r="AC761">
        <v>183421</v>
      </c>
      <c r="AD761">
        <v>149386</v>
      </c>
      <c r="AE761">
        <v>332807</v>
      </c>
      <c r="AF761">
        <v>0.21015330332157198</v>
      </c>
      <c r="AG761" t="s">
        <v>568</v>
      </c>
      <c r="AH761">
        <v>12437</v>
      </c>
      <c r="AI761" t="s">
        <v>583</v>
      </c>
      <c r="AJ761">
        <v>4</v>
      </c>
    </row>
    <row r="762" spans="1:36" x14ac:dyDescent="0.35">
      <c r="A762" t="s">
        <v>129</v>
      </c>
      <c r="B762" t="s">
        <v>92</v>
      </c>
      <c r="C762" t="s">
        <v>36</v>
      </c>
      <c r="D762" t="s">
        <v>55</v>
      </c>
      <c r="E762">
        <v>21498</v>
      </c>
      <c r="F762">
        <v>9658</v>
      </c>
      <c r="G762">
        <v>25042</v>
      </c>
      <c r="H762">
        <v>7063</v>
      </c>
      <c r="I762">
        <v>18145</v>
      </c>
      <c r="J762">
        <v>8937</v>
      </c>
      <c r="K762">
        <v>1369</v>
      </c>
      <c r="L762">
        <v>11068</v>
      </c>
      <c r="M762">
        <v>3025</v>
      </c>
      <c r="N762">
        <v>2282</v>
      </c>
      <c r="O762">
        <v>12576</v>
      </c>
      <c r="P762">
        <v>20517</v>
      </c>
      <c r="Q762">
        <v>13147</v>
      </c>
      <c r="R762">
        <v>11198</v>
      </c>
      <c r="S762">
        <v>60611</v>
      </c>
      <c r="T762">
        <v>15152</v>
      </c>
      <c r="U762">
        <v>6097</v>
      </c>
      <c r="V762">
        <v>37449</v>
      </c>
      <c r="W762">
        <v>10815</v>
      </c>
      <c r="X762">
        <v>25234</v>
      </c>
      <c r="Y762">
        <v>1760</v>
      </c>
      <c r="Z762">
        <v>17</v>
      </c>
      <c r="AA762">
        <v>9336</v>
      </c>
      <c r="AB762">
        <v>811</v>
      </c>
      <c r="AC762">
        <v>183421</v>
      </c>
      <c r="AD762">
        <v>149386</v>
      </c>
      <c r="AE762">
        <v>332807</v>
      </c>
      <c r="AF762">
        <v>0.21015330332157198</v>
      </c>
      <c r="AG762" t="s">
        <v>569</v>
      </c>
      <c r="AH762">
        <v>5307</v>
      </c>
      <c r="AI762" t="s">
        <v>584</v>
      </c>
      <c r="AJ762">
        <v>5</v>
      </c>
    </row>
    <row r="763" spans="1:36" x14ac:dyDescent="0.35">
      <c r="A763" t="s">
        <v>129</v>
      </c>
      <c r="B763" t="s">
        <v>92</v>
      </c>
      <c r="C763" t="s">
        <v>36</v>
      </c>
      <c r="D763" t="s">
        <v>55</v>
      </c>
      <c r="E763">
        <v>21498</v>
      </c>
      <c r="F763">
        <v>9658</v>
      </c>
      <c r="G763">
        <v>25042</v>
      </c>
      <c r="H763">
        <v>7063</v>
      </c>
      <c r="I763">
        <v>18145</v>
      </c>
      <c r="J763">
        <v>8937</v>
      </c>
      <c r="K763">
        <v>1369</v>
      </c>
      <c r="L763">
        <v>11068</v>
      </c>
      <c r="M763">
        <v>3025</v>
      </c>
      <c r="N763">
        <v>2282</v>
      </c>
      <c r="O763">
        <v>12576</v>
      </c>
      <c r="P763">
        <v>20517</v>
      </c>
      <c r="Q763">
        <v>13147</v>
      </c>
      <c r="R763">
        <v>11198</v>
      </c>
      <c r="S763">
        <v>60611</v>
      </c>
      <c r="T763">
        <v>15152</v>
      </c>
      <c r="U763">
        <v>6097</v>
      </c>
      <c r="V763">
        <v>37449</v>
      </c>
      <c r="W763">
        <v>10815</v>
      </c>
      <c r="X763">
        <v>25234</v>
      </c>
      <c r="Y763">
        <v>1760</v>
      </c>
      <c r="Z763">
        <v>17</v>
      </c>
      <c r="AA763">
        <v>9336</v>
      </c>
      <c r="AB763">
        <v>811</v>
      </c>
      <c r="AC763">
        <v>183421</v>
      </c>
      <c r="AD763">
        <v>149386</v>
      </c>
      <c r="AE763">
        <v>332807</v>
      </c>
      <c r="AF763">
        <v>0.21015330332157198</v>
      </c>
      <c r="AG763" t="s">
        <v>570</v>
      </c>
      <c r="AH763">
        <v>33093</v>
      </c>
      <c r="AI763" t="s">
        <v>585</v>
      </c>
      <c r="AJ763">
        <v>6</v>
      </c>
    </row>
    <row r="764" spans="1:36" x14ac:dyDescent="0.35">
      <c r="A764" t="s">
        <v>129</v>
      </c>
      <c r="B764" t="s">
        <v>92</v>
      </c>
      <c r="C764" t="s">
        <v>36</v>
      </c>
      <c r="D764" t="s">
        <v>55</v>
      </c>
      <c r="E764">
        <v>21498</v>
      </c>
      <c r="F764">
        <v>9658</v>
      </c>
      <c r="G764">
        <v>25042</v>
      </c>
      <c r="H764">
        <v>7063</v>
      </c>
      <c r="I764">
        <v>18145</v>
      </c>
      <c r="J764">
        <v>8937</v>
      </c>
      <c r="K764">
        <v>1369</v>
      </c>
      <c r="L764">
        <v>11068</v>
      </c>
      <c r="M764">
        <v>3025</v>
      </c>
      <c r="N764">
        <v>2282</v>
      </c>
      <c r="O764">
        <v>12576</v>
      </c>
      <c r="P764">
        <v>20517</v>
      </c>
      <c r="Q764">
        <v>13147</v>
      </c>
      <c r="R764">
        <v>11198</v>
      </c>
      <c r="S764">
        <v>60611</v>
      </c>
      <c r="T764">
        <v>15152</v>
      </c>
      <c r="U764">
        <v>6097</v>
      </c>
      <c r="V764">
        <v>37449</v>
      </c>
      <c r="W764">
        <v>10815</v>
      </c>
      <c r="X764">
        <v>25234</v>
      </c>
      <c r="Y764">
        <v>1760</v>
      </c>
      <c r="Z764">
        <v>17</v>
      </c>
      <c r="AA764">
        <v>9336</v>
      </c>
      <c r="AB764">
        <v>811</v>
      </c>
      <c r="AC764">
        <v>183421</v>
      </c>
      <c r="AD764">
        <v>149386</v>
      </c>
      <c r="AE764">
        <v>332807</v>
      </c>
      <c r="AF764">
        <v>0.21015330332157198</v>
      </c>
      <c r="AG764" t="s">
        <v>571</v>
      </c>
      <c r="AH764">
        <v>24345</v>
      </c>
      <c r="AI764" t="s">
        <v>586</v>
      </c>
      <c r="AJ764">
        <v>7</v>
      </c>
    </row>
    <row r="765" spans="1:36" x14ac:dyDescent="0.35">
      <c r="A765" t="s">
        <v>129</v>
      </c>
      <c r="B765" t="s">
        <v>92</v>
      </c>
      <c r="C765" t="s">
        <v>36</v>
      </c>
      <c r="D765" t="s">
        <v>55</v>
      </c>
      <c r="E765">
        <v>21498</v>
      </c>
      <c r="F765">
        <v>9658</v>
      </c>
      <c r="G765">
        <v>25042</v>
      </c>
      <c r="H765">
        <v>7063</v>
      </c>
      <c r="I765">
        <v>18145</v>
      </c>
      <c r="J765">
        <v>8937</v>
      </c>
      <c r="K765">
        <v>1369</v>
      </c>
      <c r="L765">
        <v>11068</v>
      </c>
      <c r="M765">
        <v>3025</v>
      </c>
      <c r="N765">
        <v>2282</v>
      </c>
      <c r="O765">
        <v>12576</v>
      </c>
      <c r="P765">
        <v>20517</v>
      </c>
      <c r="Q765">
        <v>13147</v>
      </c>
      <c r="R765">
        <v>11198</v>
      </c>
      <c r="S765">
        <v>60611</v>
      </c>
      <c r="T765">
        <v>15152</v>
      </c>
      <c r="U765">
        <v>6097</v>
      </c>
      <c r="V765">
        <v>37449</v>
      </c>
      <c r="W765">
        <v>10815</v>
      </c>
      <c r="X765">
        <v>25234</v>
      </c>
      <c r="Y765">
        <v>1760</v>
      </c>
      <c r="Z765">
        <v>17</v>
      </c>
      <c r="AA765">
        <v>9336</v>
      </c>
      <c r="AB765">
        <v>811</v>
      </c>
      <c r="AC765">
        <v>183421</v>
      </c>
      <c r="AD765">
        <v>149386</v>
      </c>
      <c r="AE765">
        <v>332807</v>
      </c>
      <c r="AF765">
        <v>0.21015330332157198</v>
      </c>
      <c r="AG765" t="s">
        <v>572</v>
      </c>
      <c r="AH765">
        <v>75763</v>
      </c>
      <c r="AI765" t="s">
        <v>587</v>
      </c>
      <c r="AJ765">
        <v>8</v>
      </c>
    </row>
    <row r="766" spans="1:36" x14ac:dyDescent="0.35">
      <c r="A766" t="s">
        <v>129</v>
      </c>
      <c r="B766" t="s">
        <v>92</v>
      </c>
      <c r="C766" t="s">
        <v>36</v>
      </c>
      <c r="D766" t="s">
        <v>55</v>
      </c>
      <c r="E766">
        <v>21498</v>
      </c>
      <c r="F766">
        <v>9658</v>
      </c>
      <c r="G766">
        <v>25042</v>
      </c>
      <c r="H766">
        <v>7063</v>
      </c>
      <c r="I766">
        <v>18145</v>
      </c>
      <c r="J766">
        <v>8937</v>
      </c>
      <c r="K766">
        <v>1369</v>
      </c>
      <c r="L766">
        <v>11068</v>
      </c>
      <c r="M766">
        <v>3025</v>
      </c>
      <c r="N766">
        <v>2282</v>
      </c>
      <c r="O766">
        <v>12576</v>
      </c>
      <c r="P766">
        <v>20517</v>
      </c>
      <c r="Q766">
        <v>13147</v>
      </c>
      <c r="R766">
        <v>11198</v>
      </c>
      <c r="S766">
        <v>60611</v>
      </c>
      <c r="T766">
        <v>15152</v>
      </c>
      <c r="U766">
        <v>6097</v>
      </c>
      <c r="V766">
        <v>37449</v>
      </c>
      <c r="W766">
        <v>10815</v>
      </c>
      <c r="X766">
        <v>25234</v>
      </c>
      <c r="Y766">
        <v>1760</v>
      </c>
      <c r="Z766">
        <v>17</v>
      </c>
      <c r="AA766">
        <v>9336</v>
      </c>
      <c r="AB766">
        <v>811</v>
      </c>
      <c r="AC766">
        <v>183421</v>
      </c>
      <c r="AD766">
        <v>149386</v>
      </c>
      <c r="AE766">
        <v>332807</v>
      </c>
      <c r="AF766">
        <v>0.21015330332157198</v>
      </c>
      <c r="AG766" t="s">
        <v>573</v>
      </c>
      <c r="AH766">
        <v>43546</v>
      </c>
      <c r="AI766" t="s">
        <v>588</v>
      </c>
      <c r="AJ766">
        <v>9</v>
      </c>
    </row>
    <row r="767" spans="1:36" x14ac:dyDescent="0.35">
      <c r="A767" t="s">
        <v>129</v>
      </c>
      <c r="B767" t="s">
        <v>92</v>
      </c>
      <c r="C767" t="s">
        <v>36</v>
      </c>
      <c r="D767" t="s">
        <v>55</v>
      </c>
      <c r="E767">
        <v>21498</v>
      </c>
      <c r="F767">
        <v>9658</v>
      </c>
      <c r="G767">
        <v>25042</v>
      </c>
      <c r="H767">
        <v>7063</v>
      </c>
      <c r="I767">
        <v>18145</v>
      </c>
      <c r="J767">
        <v>8937</v>
      </c>
      <c r="K767">
        <v>1369</v>
      </c>
      <c r="L767">
        <v>11068</v>
      </c>
      <c r="M767">
        <v>3025</v>
      </c>
      <c r="N767">
        <v>2282</v>
      </c>
      <c r="O767">
        <v>12576</v>
      </c>
      <c r="P767">
        <v>20517</v>
      </c>
      <c r="Q767">
        <v>13147</v>
      </c>
      <c r="R767">
        <v>11198</v>
      </c>
      <c r="S767">
        <v>60611</v>
      </c>
      <c r="T767">
        <v>15152</v>
      </c>
      <c r="U767">
        <v>6097</v>
      </c>
      <c r="V767">
        <v>37449</v>
      </c>
      <c r="W767">
        <v>10815</v>
      </c>
      <c r="X767">
        <v>25234</v>
      </c>
      <c r="Y767">
        <v>1760</v>
      </c>
      <c r="Z767">
        <v>17</v>
      </c>
      <c r="AA767">
        <v>9336</v>
      </c>
      <c r="AB767">
        <v>811</v>
      </c>
      <c r="AC767">
        <v>183421</v>
      </c>
      <c r="AD767">
        <v>149386</v>
      </c>
      <c r="AE767">
        <v>332807</v>
      </c>
      <c r="AF767">
        <v>0.21015330332157198</v>
      </c>
      <c r="AG767" t="s">
        <v>574</v>
      </c>
      <c r="AH767">
        <v>36049</v>
      </c>
      <c r="AI767" t="s">
        <v>589</v>
      </c>
      <c r="AJ767">
        <v>10</v>
      </c>
    </row>
    <row r="768" spans="1:36" x14ac:dyDescent="0.35">
      <c r="A768" t="s">
        <v>129</v>
      </c>
      <c r="B768" t="s">
        <v>92</v>
      </c>
      <c r="C768" t="s">
        <v>36</v>
      </c>
      <c r="D768" t="s">
        <v>55</v>
      </c>
      <c r="E768">
        <v>21498</v>
      </c>
      <c r="F768">
        <v>9658</v>
      </c>
      <c r="G768">
        <v>25042</v>
      </c>
      <c r="H768">
        <v>7063</v>
      </c>
      <c r="I768">
        <v>18145</v>
      </c>
      <c r="J768">
        <v>8937</v>
      </c>
      <c r="K768">
        <v>1369</v>
      </c>
      <c r="L768">
        <v>11068</v>
      </c>
      <c r="M768">
        <v>3025</v>
      </c>
      <c r="N768">
        <v>2282</v>
      </c>
      <c r="O768">
        <v>12576</v>
      </c>
      <c r="P768">
        <v>20517</v>
      </c>
      <c r="Q768">
        <v>13147</v>
      </c>
      <c r="R768">
        <v>11198</v>
      </c>
      <c r="S768">
        <v>60611</v>
      </c>
      <c r="T768">
        <v>15152</v>
      </c>
      <c r="U768">
        <v>6097</v>
      </c>
      <c r="V768">
        <v>37449</v>
      </c>
      <c r="W768">
        <v>10815</v>
      </c>
      <c r="X768">
        <v>25234</v>
      </c>
      <c r="Y768">
        <v>1760</v>
      </c>
      <c r="Z768">
        <v>17</v>
      </c>
      <c r="AA768">
        <v>9336</v>
      </c>
      <c r="AB768">
        <v>811</v>
      </c>
      <c r="AC768">
        <v>183421</v>
      </c>
      <c r="AD768">
        <v>149386</v>
      </c>
      <c r="AE768">
        <v>332807</v>
      </c>
      <c r="AF768">
        <v>0.21015330332157198</v>
      </c>
      <c r="AG768" t="s">
        <v>575</v>
      </c>
      <c r="AH768">
        <v>1777</v>
      </c>
      <c r="AI768" t="s">
        <v>590</v>
      </c>
      <c r="AJ768">
        <v>11</v>
      </c>
    </row>
    <row r="769" spans="1:36" x14ac:dyDescent="0.35">
      <c r="A769" t="s">
        <v>129</v>
      </c>
      <c r="B769" t="s">
        <v>92</v>
      </c>
      <c r="C769" t="s">
        <v>36</v>
      </c>
      <c r="D769" t="s">
        <v>55</v>
      </c>
      <c r="E769">
        <v>21498</v>
      </c>
      <c r="F769">
        <v>9658</v>
      </c>
      <c r="G769">
        <v>25042</v>
      </c>
      <c r="H769">
        <v>7063</v>
      </c>
      <c r="I769">
        <v>18145</v>
      </c>
      <c r="J769">
        <v>8937</v>
      </c>
      <c r="K769">
        <v>1369</v>
      </c>
      <c r="L769">
        <v>11068</v>
      </c>
      <c r="M769">
        <v>3025</v>
      </c>
      <c r="N769">
        <v>2282</v>
      </c>
      <c r="O769">
        <v>12576</v>
      </c>
      <c r="P769">
        <v>20517</v>
      </c>
      <c r="Q769">
        <v>13147</v>
      </c>
      <c r="R769">
        <v>11198</v>
      </c>
      <c r="S769">
        <v>60611</v>
      </c>
      <c r="T769">
        <v>15152</v>
      </c>
      <c r="U769">
        <v>6097</v>
      </c>
      <c r="V769">
        <v>37449</v>
      </c>
      <c r="W769">
        <v>10815</v>
      </c>
      <c r="X769">
        <v>25234</v>
      </c>
      <c r="Y769">
        <v>1760</v>
      </c>
      <c r="Z769">
        <v>17</v>
      </c>
      <c r="AA769">
        <v>9336</v>
      </c>
      <c r="AB769">
        <v>811</v>
      </c>
      <c r="AC769">
        <v>183421</v>
      </c>
      <c r="AD769">
        <v>149386</v>
      </c>
      <c r="AE769">
        <v>332807</v>
      </c>
      <c r="AF769">
        <v>0.21015330332157198</v>
      </c>
      <c r="AG769" t="s">
        <v>576</v>
      </c>
      <c r="AH769">
        <v>10147</v>
      </c>
      <c r="AI769" t="s">
        <v>591</v>
      </c>
      <c r="AJ769">
        <v>12</v>
      </c>
    </row>
    <row r="770" spans="1:36" x14ac:dyDescent="0.35">
      <c r="A770" t="s">
        <v>250</v>
      </c>
      <c r="B770" t="s">
        <v>92</v>
      </c>
      <c r="C770" t="s">
        <v>37</v>
      </c>
      <c r="D770" t="s">
        <v>55</v>
      </c>
      <c r="E770">
        <v>2851</v>
      </c>
      <c r="F770">
        <v>281</v>
      </c>
      <c r="G770">
        <v>7705</v>
      </c>
      <c r="H770">
        <v>4524</v>
      </c>
      <c r="I770">
        <v>1179</v>
      </c>
      <c r="J770">
        <v>607</v>
      </c>
      <c r="K770">
        <v>924</v>
      </c>
      <c r="L770">
        <v>8309</v>
      </c>
      <c r="M770">
        <v>4722</v>
      </c>
      <c r="N770">
        <v>20128</v>
      </c>
      <c r="O770">
        <v>25100</v>
      </c>
      <c r="P770">
        <v>48723</v>
      </c>
      <c r="Q770">
        <v>3331</v>
      </c>
      <c r="R770">
        <v>3909</v>
      </c>
      <c r="S770">
        <v>3961</v>
      </c>
      <c r="T770">
        <v>3112</v>
      </c>
      <c r="U770">
        <v>7415</v>
      </c>
      <c r="V770">
        <v>16504</v>
      </c>
      <c r="W770">
        <v>30005</v>
      </c>
      <c r="X770">
        <v>18389</v>
      </c>
      <c r="Y770">
        <v>5955</v>
      </c>
      <c r="Z770">
        <v>7278</v>
      </c>
      <c r="AA770">
        <v>7347</v>
      </c>
      <c r="AB770">
        <v>20909</v>
      </c>
      <c r="AC770">
        <v>100495</v>
      </c>
      <c r="AD770">
        <v>152673</v>
      </c>
      <c r="AE770">
        <v>253168</v>
      </c>
      <c r="AF770">
        <v>-7.2140364777765933E-2</v>
      </c>
      <c r="AG770" t="s">
        <v>565</v>
      </c>
      <c r="AH770">
        <v>3132</v>
      </c>
      <c r="AI770" t="s">
        <v>580</v>
      </c>
      <c r="AJ770">
        <v>1</v>
      </c>
    </row>
    <row r="771" spans="1:36" x14ac:dyDescent="0.35">
      <c r="A771" t="s">
        <v>250</v>
      </c>
      <c r="B771" t="s">
        <v>92</v>
      </c>
      <c r="C771" t="s">
        <v>37</v>
      </c>
      <c r="D771" t="s">
        <v>55</v>
      </c>
      <c r="E771">
        <v>2851</v>
      </c>
      <c r="F771">
        <v>281</v>
      </c>
      <c r="G771">
        <v>7705</v>
      </c>
      <c r="H771">
        <v>4524</v>
      </c>
      <c r="I771">
        <v>1179</v>
      </c>
      <c r="J771">
        <v>607</v>
      </c>
      <c r="K771">
        <v>924</v>
      </c>
      <c r="L771">
        <v>8309</v>
      </c>
      <c r="M771">
        <v>4722</v>
      </c>
      <c r="N771">
        <v>20128</v>
      </c>
      <c r="O771">
        <v>25100</v>
      </c>
      <c r="P771">
        <v>48723</v>
      </c>
      <c r="Q771">
        <v>3331</v>
      </c>
      <c r="R771">
        <v>3909</v>
      </c>
      <c r="S771">
        <v>3961</v>
      </c>
      <c r="T771">
        <v>3112</v>
      </c>
      <c r="U771">
        <v>7415</v>
      </c>
      <c r="V771">
        <v>16504</v>
      </c>
      <c r="W771">
        <v>30005</v>
      </c>
      <c r="X771">
        <v>18389</v>
      </c>
      <c r="Y771">
        <v>5955</v>
      </c>
      <c r="Z771">
        <v>7278</v>
      </c>
      <c r="AA771">
        <v>7347</v>
      </c>
      <c r="AB771">
        <v>20909</v>
      </c>
      <c r="AC771">
        <v>100495</v>
      </c>
      <c r="AD771">
        <v>152673</v>
      </c>
      <c r="AE771">
        <v>253168</v>
      </c>
      <c r="AF771">
        <v>-7.2140364777765933E-2</v>
      </c>
      <c r="AG771" t="s">
        <v>566</v>
      </c>
      <c r="AH771">
        <v>12229</v>
      </c>
      <c r="AI771" t="s">
        <v>581</v>
      </c>
      <c r="AJ771">
        <v>2</v>
      </c>
    </row>
    <row r="772" spans="1:36" x14ac:dyDescent="0.35">
      <c r="A772" t="s">
        <v>250</v>
      </c>
      <c r="B772" t="s">
        <v>92</v>
      </c>
      <c r="C772" t="s">
        <v>37</v>
      </c>
      <c r="D772" t="s">
        <v>55</v>
      </c>
      <c r="E772">
        <v>2851</v>
      </c>
      <c r="F772">
        <v>281</v>
      </c>
      <c r="G772">
        <v>7705</v>
      </c>
      <c r="H772">
        <v>4524</v>
      </c>
      <c r="I772">
        <v>1179</v>
      </c>
      <c r="J772">
        <v>607</v>
      </c>
      <c r="K772">
        <v>924</v>
      </c>
      <c r="L772">
        <v>8309</v>
      </c>
      <c r="M772">
        <v>4722</v>
      </c>
      <c r="N772">
        <v>20128</v>
      </c>
      <c r="O772">
        <v>25100</v>
      </c>
      <c r="P772">
        <v>48723</v>
      </c>
      <c r="Q772">
        <v>3331</v>
      </c>
      <c r="R772">
        <v>3909</v>
      </c>
      <c r="S772">
        <v>3961</v>
      </c>
      <c r="T772">
        <v>3112</v>
      </c>
      <c r="U772">
        <v>7415</v>
      </c>
      <c r="V772">
        <v>16504</v>
      </c>
      <c r="W772">
        <v>30005</v>
      </c>
      <c r="X772">
        <v>18389</v>
      </c>
      <c r="Y772">
        <v>5955</v>
      </c>
      <c r="Z772">
        <v>7278</v>
      </c>
      <c r="AA772">
        <v>7347</v>
      </c>
      <c r="AB772">
        <v>20909</v>
      </c>
      <c r="AC772">
        <v>100495</v>
      </c>
      <c r="AD772">
        <v>152673</v>
      </c>
      <c r="AE772">
        <v>253168</v>
      </c>
      <c r="AF772">
        <v>-7.2140364777765933E-2</v>
      </c>
      <c r="AG772" t="s">
        <v>567</v>
      </c>
      <c r="AH772">
        <v>1786</v>
      </c>
      <c r="AI772" t="s">
        <v>582</v>
      </c>
      <c r="AJ772">
        <v>3</v>
      </c>
    </row>
    <row r="773" spans="1:36" x14ac:dyDescent="0.35">
      <c r="A773" t="s">
        <v>250</v>
      </c>
      <c r="B773" t="s">
        <v>92</v>
      </c>
      <c r="C773" t="s">
        <v>37</v>
      </c>
      <c r="D773" t="s">
        <v>55</v>
      </c>
      <c r="E773">
        <v>2851</v>
      </c>
      <c r="F773">
        <v>281</v>
      </c>
      <c r="G773">
        <v>7705</v>
      </c>
      <c r="H773">
        <v>4524</v>
      </c>
      <c r="I773">
        <v>1179</v>
      </c>
      <c r="J773">
        <v>607</v>
      </c>
      <c r="K773">
        <v>924</v>
      </c>
      <c r="L773">
        <v>8309</v>
      </c>
      <c r="M773">
        <v>4722</v>
      </c>
      <c r="N773">
        <v>20128</v>
      </c>
      <c r="O773">
        <v>25100</v>
      </c>
      <c r="P773">
        <v>48723</v>
      </c>
      <c r="Q773">
        <v>3331</v>
      </c>
      <c r="R773">
        <v>3909</v>
      </c>
      <c r="S773">
        <v>3961</v>
      </c>
      <c r="T773">
        <v>3112</v>
      </c>
      <c r="U773">
        <v>7415</v>
      </c>
      <c r="V773">
        <v>16504</v>
      </c>
      <c r="W773">
        <v>30005</v>
      </c>
      <c r="X773">
        <v>18389</v>
      </c>
      <c r="Y773">
        <v>5955</v>
      </c>
      <c r="Z773">
        <v>7278</v>
      </c>
      <c r="AA773">
        <v>7347</v>
      </c>
      <c r="AB773">
        <v>20909</v>
      </c>
      <c r="AC773">
        <v>100495</v>
      </c>
      <c r="AD773">
        <v>152673</v>
      </c>
      <c r="AE773">
        <v>253168</v>
      </c>
      <c r="AF773">
        <v>-7.2140364777765933E-2</v>
      </c>
      <c r="AG773" t="s">
        <v>568</v>
      </c>
      <c r="AH773">
        <v>9233</v>
      </c>
      <c r="AI773" t="s">
        <v>583</v>
      </c>
      <c r="AJ773">
        <v>4</v>
      </c>
    </row>
    <row r="774" spans="1:36" x14ac:dyDescent="0.35">
      <c r="A774" t="s">
        <v>250</v>
      </c>
      <c r="B774" t="s">
        <v>92</v>
      </c>
      <c r="C774" t="s">
        <v>37</v>
      </c>
      <c r="D774" t="s">
        <v>55</v>
      </c>
      <c r="E774">
        <v>2851</v>
      </c>
      <c r="F774">
        <v>281</v>
      </c>
      <c r="G774">
        <v>7705</v>
      </c>
      <c r="H774">
        <v>4524</v>
      </c>
      <c r="I774">
        <v>1179</v>
      </c>
      <c r="J774">
        <v>607</v>
      </c>
      <c r="K774">
        <v>924</v>
      </c>
      <c r="L774">
        <v>8309</v>
      </c>
      <c r="M774">
        <v>4722</v>
      </c>
      <c r="N774">
        <v>20128</v>
      </c>
      <c r="O774">
        <v>25100</v>
      </c>
      <c r="P774">
        <v>48723</v>
      </c>
      <c r="Q774">
        <v>3331</v>
      </c>
      <c r="R774">
        <v>3909</v>
      </c>
      <c r="S774">
        <v>3961</v>
      </c>
      <c r="T774">
        <v>3112</v>
      </c>
      <c r="U774">
        <v>7415</v>
      </c>
      <c r="V774">
        <v>16504</v>
      </c>
      <c r="W774">
        <v>30005</v>
      </c>
      <c r="X774">
        <v>18389</v>
      </c>
      <c r="Y774">
        <v>5955</v>
      </c>
      <c r="Z774">
        <v>7278</v>
      </c>
      <c r="AA774">
        <v>7347</v>
      </c>
      <c r="AB774">
        <v>20909</v>
      </c>
      <c r="AC774">
        <v>100495</v>
      </c>
      <c r="AD774">
        <v>152673</v>
      </c>
      <c r="AE774">
        <v>253168</v>
      </c>
      <c r="AF774">
        <v>-7.2140364777765933E-2</v>
      </c>
      <c r="AG774" t="s">
        <v>569</v>
      </c>
      <c r="AH774">
        <v>24850</v>
      </c>
      <c r="AI774" t="s">
        <v>584</v>
      </c>
      <c r="AJ774">
        <v>5</v>
      </c>
    </row>
    <row r="775" spans="1:36" x14ac:dyDescent="0.35">
      <c r="A775" t="s">
        <v>250</v>
      </c>
      <c r="B775" t="s">
        <v>92</v>
      </c>
      <c r="C775" t="s">
        <v>37</v>
      </c>
      <c r="D775" t="s">
        <v>55</v>
      </c>
      <c r="E775">
        <v>2851</v>
      </c>
      <c r="F775">
        <v>281</v>
      </c>
      <c r="G775">
        <v>7705</v>
      </c>
      <c r="H775">
        <v>4524</v>
      </c>
      <c r="I775">
        <v>1179</v>
      </c>
      <c r="J775">
        <v>607</v>
      </c>
      <c r="K775">
        <v>924</v>
      </c>
      <c r="L775">
        <v>8309</v>
      </c>
      <c r="M775">
        <v>4722</v>
      </c>
      <c r="N775">
        <v>20128</v>
      </c>
      <c r="O775">
        <v>25100</v>
      </c>
      <c r="P775">
        <v>48723</v>
      </c>
      <c r="Q775">
        <v>3331</v>
      </c>
      <c r="R775">
        <v>3909</v>
      </c>
      <c r="S775">
        <v>3961</v>
      </c>
      <c r="T775">
        <v>3112</v>
      </c>
      <c r="U775">
        <v>7415</v>
      </c>
      <c r="V775">
        <v>16504</v>
      </c>
      <c r="W775">
        <v>30005</v>
      </c>
      <c r="X775">
        <v>18389</v>
      </c>
      <c r="Y775">
        <v>5955</v>
      </c>
      <c r="Z775">
        <v>7278</v>
      </c>
      <c r="AA775">
        <v>7347</v>
      </c>
      <c r="AB775">
        <v>20909</v>
      </c>
      <c r="AC775">
        <v>100495</v>
      </c>
      <c r="AD775">
        <v>152673</v>
      </c>
      <c r="AE775">
        <v>253168</v>
      </c>
      <c r="AF775">
        <v>-7.2140364777765933E-2</v>
      </c>
      <c r="AG775" t="s">
        <v>570</v>
      </c>
      <c r="AH775">
        <v>73823</v>
      </c>
      <c r="AI775" t="s">
        <v>585</v>
      </c>
      <c r="AJ775">
        <v>6</v>
      </c>
    </row>
    <row r="776" spans="1:36" x14ac:dyDescent="0.35">
      <c r="A776" t="s">
        <v>250</v>
      </c>
      <c r="B776" t="s">
        <v>92</v>
      </c>
      <c r="C776" t="s">
        <v>37</v>
      </c>
      <c r="D776" t="s">
        <v>55</v>
      </c>
      <c r="E776">
        <v>2851</v>
      </c>
      <c r="F776">
        <v>281</v>
      </c>
      <c r="G776">
        <v>7705</v>
      </c>
      <c r="H776">
        <v>4524</v>
      </c>
      <c r="I776">
        <v>1179</v>
      </c>
      <c r="J776">
        <v>607</v>
      </c>
      <c r="K776">
        <v>924</v>
      </c>
      <c r="L776">
        <v>8309</v>
      </c>
      <c r="M776">
        <v>4722</v>
      </c>
      <c r="N776">
        <v>20128</v>
      </c>
      <c r="O776">
        <v>25100</v>
      </c>
      <c r="P776">
        <v>48723</v>
      </c>
      <c r="Q776">
        <v>3331</v>
      </c>
      <c r="R776">
        <v>3909</v>
      </c>
      <c r="S776">
        <v>3961</v>
      </c>
      <c r="T776">
        <v>3112</v>
      </c>
      <c r="U776">
        <v>7415</v>
      </c>
      <c r="V776">
        <v>16504</v>
      </c>
      <c r="W776">
        <v>30005</v>
      </c>
      <c r="X776">
        <v>18389</v>
      </c>
      <c r="Y776">
        <v>5955</v>
      </c>
      <c r="Z776">
        <v>7278</v>
      </c>
      <c r="AA776">
        <v>7347</v>
      </c>
      <c r="AB776">
        <v>20909</v>
      </c>
      <c r="AC776">
        <v>100495</v>
      </c>
      <c r="AD776">
        <v>152673</v>
      </c>
      <c r="AE776">
        <v>253168</v>
      </c>
      <c r="AF776">
        <v>-7.2140364777765933E-2</v>
      </c>
      <c r="AG776" t="s">
        <v>571</v>
      </c>
      <c r="AH776">
        <v>7240</v>
      </c>
      <c r="AI776" t="s">
        <v>586</v>
      </c>
      <c r="AJ776">
        <v>7</v>
      </c>
    </row>
    <row r="777" spans="1:36" x14ac:dyDescent="0.35">
      <c r="A777" t="s">
        <v>250</v>
      </c>
      <c r="B777" t="s">
        <v>92</v>
      </c>
      <c r="C777" t="s">
        <v>37</v>
      </c>
      <c r="D777" t="s">
        <v>55</v>
      </c>
      <c r="E777">
        <v>2851</v>
      </c>
      <c r="F777">
        <v>281</v>
      </c>
      <c r="G777">
        <v>7705</v>
      </c>
      <c r="H777">
        <v>4524</v>
      </c>
      <c r="I777">
        <v>1179</v>
      </c>
      <c r="J777">
        <v>607</v>
      </c>
      <c r="K777">
        <v>924</v>
      </c>
      <c r="L777">
        <v>8309</v>
      </c>
      <c r="M777">
        <v>4722</v>
      </c>
      <c r="N777">
        <v>20128</v>
      </c>
      <c r="O777">
        <v>25100</v>
      </c>
      <c r="P777">
        <v>48723</v>
      </c>
      <c r="Q777">
        <v>3331</v>
      </c>
      <c r="R777">
        <v>3909</v>
      </c>
      <c r="S777">
        <v>3961</v>
      </c>
      <c r="T777">
        <v>3112</v>
      </c>
      <c r="U777">
        <v>7415</v>
      </c>
      <c r="V777">
        <v>16504</v>
      </c>
      <c r="W777">
        <v>30005</v>
      </c>
      <c r="X777">
        <v>18389</v>
      </c>
      <c r="Y777">
        <v>5955</v>
      </c>
      <c r="Z777">
        <v>7278</v>
      </c>
      <c r="AA777">
        <v>7347</v>
      </c>
      <c r="AB777">
        <v>20909</v>
      </c>
      <c r="AC777">
        <v>100495</v>
      </c>
      <c r="AD777">
        <v>152673</v>
      </c>
      <c r="AE777">
        <v>253168</v>
      </c>
      <c r="AF777">
        <v>-7.2140364777765933E-2</v>
      </c>
      <c r="AG777" t="s">
        <v>572</v>
      </c>
      <c r="AH777">
        <v>7073</v>
      </c>
      <c r="AI777" t="s">
        <v>587</v>
      </c>
      <c r="AJ777">
        <v>8</v>
      </c>
    </row>
    <row r="778" spans="1:36" x14ac:dyDescent="0.35">
      <c r="A778" t="s">
        <v>250</v>
      </c>
      <c r="B778" t="s">
        <v>92</v>
      </c>
      <c r="C778" t="s">
        <v>37</v>
      </c>
      <c r="D778" t="s">
        <v>55</v>
      </c>
      <c r="E778">
        <v>2851</v>
      </c>
      <c r="F778">
        <v>281</v>
      </c>
      <c r="G778">
        <v>7705</v>
      </c>
      <c r="H778">
        <v>4524</v>
      </c>
      <c r="I778">
        <v>1179</v>
      </c>
      <c r="J778">
        <v>607</v>
      </c>
      <c r="K778">
        <v>924</v>
      </c>
      <c r="L778">
        <v>8309</v>
      </c>
      <c r="M778">
        <v>4722</v>
      </c>
      <c r="N778">
        <v>20128</v>
      </c>
      <c r="O778">
        <v>25100</v>
      </c>
      <c r="P778">
        <v>48723</v>
      </c>
      <c r="Q778">
        <v>3331</v>
      </c>
      <c r="R778">
        <v>3909</v>
      </c>
      <c r="S778">
        <v>3961</v>
      </c>
      <c r="T778">
        <v>3112</v>
      </c>
      <c r="U778">
        <v>7415</v>
      </c>
      <c r="V778">
        <v>16504</v>
      </c>
      <c r="W778">
        <v>30005</v>
      </c>
      <c r="X778">
        <v>18389</v>
      </c>
      <c r="Y778">
        <v>5955</v>
      </c>
      <c r="Z778">
        <v>7278</v>
      </c>
      <c r="AA778">
        <v>7347</v>
      </c>
      <c r="AB778">
        <v>20909</v>
      </c>
      <c r="AC778">
        <v>100495</v>
      </c>
      <c r="AD778">
        <v>152673</v>
      </c>
      <c r="AE778">
        <v>253168</v>
      </c>
      <c r="AF778">
        <v>-7.2140364777765933E-2</v>
      </c>
      <c r="AG778" t="s">
        <v>573</v>
      </c>
      <c r="AH778">
        <v>23919</v>
      </c>
      <c r="AI778" t="s">
        <v>588</v>
      </c>
      <c r="AJ778">
        <v>9</v>
      </c>
    </row>
    <row r="779" spans="1:36" x14ac:dyDescent="0.35">
      <c r="A779" t="s">
        <v>250</v>
      </c>
      <c r="B779" t="s">
        <v>92</v>
      </c>
      <c r="C779" t="s">
        <v>37</v>
      </c>
      <c r="D779" t="s">
        <v>55</v>
      </c>
      <c r="E779">
        <v>2851</v>
      </c>
      <c r="F779">
        <v>281</v>
      </c>
      <c r="G779">
        <v>7705</v>
      </c>
      <c r="H779">
        <v>4524</v>
      </c>
      <c r="I779">
        <v>1179</v>
      </c>
      <c r="J779">
        <v>607</v>
      </c>
      <c r="K779">
        <v>924</v>
      </c>
      <c r="L779">
        <v>8309</v>
      </c>
      <c r="M779">
        <v>4722</v>
      </c>
      <c r="N779">
        <v>20128</v>
      </c>
      <c r="O779">
        <v>25100</v>
      </c>
      <c r="P779">
        <v>48723</v>
      </c>
      <c r="Q779">
        <v>3331</v>
      </c>
      <c r="R779">
        <v>3909</v>
      </c>
      <c r="S779">
        <v>3961</v>
      </c>
      <c r="T779">
        <v>3112</v>
      </c>
      <c r="U779">
        <v>7415</v>
      </c>
      <c r="V779">
        <v>16504</v>
      </c>
      <c r="W779">
        <v>30005</v>
      </c>
      <c r="X779">
        <v>18389</v>
      </c>
      <c r="Y779">
        <v>5955</v>
      </c>
      <c r="Z779">
        <v>7278</v>
      </c>
      <c r="AA779">
        <v>7347</v>
      </c>
      <c r="AB779">
        <v>20909</v>
      </c>
      <c r="AC779">
        <v>100495</v>
      </c>
      <c r="AD779">
        <v>152673</v>
      </c>
      <c r="AE779">
        <v>253168</v>
      </c>
      <c r="AF779">
        <v>-7.2140364777765933E-2</v>
      </c>
      <c r="AG779" t="s">
        <v>574</v>
      </c>
      <c r="AH779">
        <v>48394</v>
      </c>
      <c r="AI779" t="s">
        <v>589</v>
      </c>
      <c r="AJ779">
        <v>10</v>
      </c>
    </row>
    <row r="780" spans="1:36" x14ac:dyDescent="0.35">
      <c r="A780" t="s">
        <v>250</v>
      </c>
      <c r="B780" t="s">
        <v>92</v>
      </c>
      <c r="C780" t="s">
        <v>37</v>
      </c>
      <c r="D780" t="s">
        <v>55</v>
      </c>
      <c r="E780">
        <v>2851</v>
      </c>
      <c r="F780">
        <v>281</v>
      </c>
      <c r="G780">
        <v>7705</v>
      </c>
      <c r="H780">
        <v>4524</v>
      </c>
      <c r="I780">
        <v>1179</v>
      </c>
      <c r="J780">
        <v>607</v>
      </c>
      <c r="K780">
        <v>924</v>
      </c>
      <c r="L780">
        <v>8309</v>
      </c>
      <c r="M780">
        <v>4722</v>
      </c>
      <c r="N780">
        <v>20128</v>
      </c>
      <c r="O780">
        <v>25100</v>
      </c>
      <c r="P780">
        <v>48723</v>
      </c>
      <c r="Q780">
        <v>3331</v>
      </c>
      <c r="R780">
        <v>3909</v>
      </c>
      <c r="S780">
        <v>3961</v>
      </c>
      <c r="T780">
        <v>3112</v>
      </c>
      <c r="U780">
        <v>7415</v>
      </c>
      <c r="V780">
        <v>16504</v>
      </c>
      <c r="W780">
        <v>30005</v>
      </c>
      <c r="X780">
        <v>18389</v>
      </c>
      <c r="Y780">
        <v>5955</v>
      </c>
      <c r="Z780">
        <v>7278</v>
      </c>
      <c r="AA780">
        <v>7347</v>
      </c>
      <c r="AB780">
        <v>20909</v>
      </c>
      <c r="AC780">
        <v>100495</v>
      </c>
      <c r="AD780">
        <v>152673</v>
      </c>
      <c r="AE780">
        <v>253168</v>
      </c>
      <c r="AF780">
        <v>-7.2140364777765933E-2</v>
      </c>
      <c r="AG780" t="s">
        <v>575</v>
      </c>
      <c r="AH780">
        <v>13233</v>
      </c>
      <c r="AI780" t="s">
        <v>590</v>
      </c>
      <c r="AJ780">
        <v>11</v>
      </c>
    </row>
    <row r="781" spans="1:36" x14ac:dyDescent="0.35">
      <c r="A781" t="s">
        <v>250</v>
      </c>
      <c r="B781" t="s">
        <v>92</v>
      </c>
      <c r="C781" t="s">
        <v>37</v>
      </c>
      <c r="D781" t="s">
        <v>55</v>
      </c>
      <c r="E781">
        <v>2851</v>
      </c>
      <c r="F781">
        <v>281</v>
      </c>
      <c r="G781">
        <v>7705</v>
      </c>
      <c r="H781">
        <v>4524</v>
      </c>
      <c r="I781">
        <v>1179</v>
      </c>
      <c r="J781">
        <v>607</v>
      </c>
      <c r="K781">
        <v>924</v>
      </c>
      <c r="L781">
        <v>8309</v>
      </c>
      <c r="M781">
        <v>4722</v>
      </c>
      <c r="N781">
        <v>20128</v>
      </c>
      <c r="O781">
        <v>25100</v>
      </c>
      <c r="P781">
        <v>48723</v>
      </c>
      <c r="Q781">
        <v>3331</v>
      </c>
      <c r="R781">
        <v>3909</v>
      </c>
      <c r="S781">
        <v>3961</v>
      </c>
      <c r="T781">
        <v>3112</v>
      </c>
      <c r="U781">
        <v>7415</v>
      </c>
      <c r="V781">
        <v>16504</v>
      </c>
      <c r="W781">
        <v>30005</v>
      </c>
      <c r="X781">
        <v>18389</v>
      </c>
      <c r="Y781">
        <v>5955</v>
      </c>
      <c r="Z781">
        <v>7278</v>
      </c>
      <c r="AA781">
        <v>7347</v>
      </c>
      <c r="AB781">
        <v>20909</v>
      </c>
      <c r="AC781">
        <v>100495</v>
      </c>
      <c r="AD781">
        <v>152673</v>
      </c>
      <c r="AE781">
        <v>253168</v>
      </c>
      <c r="AF781">
        <v>-7.2140364777765933E-2</v>
      </c>
      <c r="AG781" t="s">
        <v>576</v>
      </c>
      <c r="AH781">
        <v>28256</v>
      </c>
      <c r="AI781" t="s">
        <v>591</v>
      </c>
      <c r="AJ781">
        <v>12</v>
      </c>
    </row>
    <row r="782" spans="1:36" x14ac:dyDescent="0.35">
      <c r="A782" t="s">
        <v>251</v>
      </c>
      <c r="B782" t="s">
        <v>92</v>
      </c>
      <c r="C782" t="s">
        <v>1</v>
      </c>
      <c r="D782" t="s">
        <v>55</v>
      </c>
      <c r="E782">
        <v>4755</v>
      </c>
      <c r="F782">
        <v>9228</v>
      </c>
      <c r="G782">
        <v>3129</v>
      </c>
      <c r="H782">
        <v>5560</v>
      </c>
      <c r="I782">
        <v>6378</v>
      </c>
      <c r="J782">
        <v>479</v>
      </c>
      <c r="K782">
        <v>8369</v>
      </c>
      <c r="L782">
        <v>1963</v>
      </c>
      <c r="M782">
        <v>1789</v>
      </c>
      <c r="N782">
        <v>7154</v>
      </c>
      <c r="O782">
        <v>2976</v>
      </c>
      <c r="P782">
        <v>8928</v>
      </c>
      <c r="Q782">
        <v>2578</v>
      </c>
      <c r="R782">
        <v>1104</v>
      </c>
      <c r="S782">
        <v>15444</v>
      </c>
      <c r="T782">
        <v>5711</v>
      </c>
      <c r="U782">
        <v>1781</v>
      </c>
      <c r="V782">
        <v>1929</v>
      </c>
      <c r="W782">
        <v>61</v>
      </c>
      <c r="X782">
        <v>5998</v>
      </c>
      <c r="Y782">
        <v>2221</v>
      </c>
      <c r="Z782">
        <v>4943</v>
      </c>
      <c r="AA782">
        <v>6919</v>
      </c>
      <c r="AB782">
        <v>2965</v>
      </c>
      <c r="AC782">
        <v>56400</v>
      </c>
      <c r="AD782">
        <v>55962</v>
      </c>
      <c r="AE782">
        <v>112362</v>
      </c>
      <c r="AF782">
        <v>5.3124087841898322E-2</v>
      </c>
      <c r="AG782" t="s">
        <v>565</v>
      </c>
      <c r="AH782">
        <v>13983</v>
      </c>
      <c r="AI782" t="s">
        <v>580</v>
      </c>
      <c r="AJ782">
        <v>1</v>
      </c>
    </row>
    <row r="783" spans="1:36" x14ac:dyDescent="0.35">
      <c r="A783" t="s">
        <v>251</v>
      </c>
      <c r="B783" t="s">
        <v>92</v>
      </c>
      <c r="C783" t="s">
        <v>1</v>
      </c>
      <c r="D783" t="s">
        <v>55</v>
      </c>
      <c r="E783">
        <v>4755</v>
      </c>
      <c r="F783">
        <v>9228</v>
      </c>
      <c r="G783">
        <v>3129</v>
      </c>
      <c r="H783">
        <v>5560</v>
      </c>
      <c r="I783">
        <v>6378</v>
      </c>
      <c r="J783">
        <v>479</v>
      </c>
      <c r="K783">
        <v>8369</v>
      </c>
      <c r="L783">
        <v>1963</v>
      </c>
      <c r="M783">
        <v>1789</v>
      </c>
      <c r="N783">
        <v>7154</v>
      </c>
      <c r="O783">
        <v>2976</v>
      </c>
      <c r="P783">
        <v>8928</v>
      </c>
      <c r="Q783">
        <v>2578</v>
      </c>
      <c r="R783">
        <v>1104</v>
      </c>
      <c r="S783">
        <v>15444</v>
      </c>
      <c r="T783">
        <v>5711</v>
      </c>
      <c r="U783">
        <v>1781</v>
      </c>
      <c r="V783">
        <v>1929</v>
      </c>
      <c r="W783">
        <v>61</v>
      </c>
      <c r="X783">
        <v>5998</v>
      </c>
      <c r="Y783">
        <v>2221</v>
      </c>
      <c r="Z783">
        <v>4943</v>
      </c>
      <c r="AA783">
        <v>6919</v>
      </c>
      <c r="AB783">
        <v>2965</v>
      </c>
      <c r="AC783">
        <v>56400</v>
      </c>
      <c r="AD783">
        <v>55962</v>
      </c>
      <c r="AE783">
        <v>112362</v>
      </c>
      <c r="AF783">
        <v>5.3124087841898322E-2</v>
      </c>
      <c r="AG783" t="s">
        <v>566</v>
      </c>
      <c r="AH783">
        <v>8689</v>
      </c>
      <c r="AI783" t="s">
        <v>581</v>
      </c>
      <c r="AJ783">
        <v>2</v>
      </c>
    </row>
    <row r="784" spans="1:36" x14ac:dyDescent="0.35">
      <c r="A784" t="s">
        <v>251</v>
      </c>
      <c r="B784" t="s">
        <v>92</v>
      </c>
      <c r="C784" t="s">
        <v>1</v>
      </c>
      <c r="D784" t="s">
        <v>55</v>
      </c>
      <c r="E784">
        <v>4755</v>
      </c>
      <c r="F784">
        <v>9228</v>
      </c>
      <c r="G784">
        <v>3129</v>
      </c>
      <c r="H784">
        <v>5560</v>
      </c>
      <c r="I784">
        <v>6378</v>
      </c>
      <c r="J784">
        <v>479</v>
      </c>
      <c r="K784">
        <v>8369</v>
      </c>
      <c r="L784">
        <v>1963</v>
      </c>
      <c r="M784">
        <v>1789</v>
      </c>
      <c r="N784">
        <v>7154</v>
      </c>
      <c r="O784">
        <v>2976</v>
      </c>
      <c r="P784">
        <v>8928</v>
      </c>
      <c r="Q784">
        <v>2578</v>
      </c>
      <c r="R784">
        <v>1104</v>
      </c>
      <c r="S784">
        <v>15444</v>
      </c>
      <c r="T784">
        <v>5711</v>
      </c>
      <c r="U784">
        <v>1781</v>
      </c>
      <c r="V784">
        <v>1929</v>
      </c>
      <c r="W784">
        <v>61</v>
      </c>
      <c r="X784">
        <v>5998</v>
      </c>
      <c r="Y784">
        <v>2221</v>
      </c>
      <c r="Z784">
        <v>4943</v>
      </c>
      <c r="AA784">
        <v>6919</v>
      </c>
      <c r="AB784">
        <v>2965</v>
      </c>
      <c r="AC784">
        <v>56400</v>
      </c>
      <c r="AD784">
        <v>55962</v>
      </c>
      <c r="AE784">
        <v>112362</v>
      </c>
      <c r="AF784">
        <v>5.3124087841898322E-2</v>
      </c>
      <c r="AG784" t="s">
        <v>567</v>
      </c>
      <c r="AH784">
        <v>6857</v>
      </c>
      <c r="AI784" t="s">
        <v>582</v>
      </c>
      <c r="AJ784">
        <v>3</v>
      </c>
    </row>
    <row r="785" spans="1:36" x14ac:dyDescent="0.35">
      <c r="A785" t="s">
        <v>251</v>
      </c>
      <c r="B785" t="s">
        <v>92</v>
      </c>
      <c r="C785" t="s">
        <v>1</v>
      </c>
      <c r="D785" t="s">
        <v>55</v>
      </c>
      <c r="E785">
        <v>4755</v>
      </c>
      <c r="F785">
        <v>9228</v>
      </c>
      <c r="G785">
        <v>3129</v>
      </c>
      <c r="H785">
        <v>5560</v>
      </c>
      <c r="I785">
        <v>6378</v>
      </c>
      <c r="J785">
        <v>479</v>
      </c>
      <c r="K785">
        <v>8369</v>
      </c>
      <c r="L785">
        <v>1963</v>
      </c>
      <c r="M785">
        <v>1789</v>
      </c>
      <c r="N785">
        <v>7154</v>
      </c>
      <c r="O785">
        <v>2976</v>
      </c>
      <c r="P785">
        <v>8928</v>
      </c>
      <c r="Q785">
        <v>2578</v>
      </c>
      <c r="R785">
        <v>1104</v>
      </c>
      <c r="S785">
        <v>15444</v>
      </c>
      <c r="T785">
        <v>5711</v>
      </c>
      <c r="U785">
        <v>1781</v>
      </c>
      <c r="V785">
        <v>1929</v>
      </c>
      <c r="W785">
        <v>61</v>
      </c>
      <c r="X785">
        <v>5998</v>
      </c>
      <c r="Y785">
        <v>2221</v>
      </c>
      <c r="Z785">
        <v>4943</v>
      </c>
      <c r="AA785">
        <v>6919</v>
      </c>
      <c r="AB785">
        <v>2965</v>
      </c>
      <c r="AC785">
        <v>56400</v>
      </c>
      <c r="AD785">
        <v>55962</v>
      </c>
      <c r="AE785">
        <v>112362</v>
      </c>
      <c r="AF785">
        <v>5.3124087841898322E-2</v>
      </c>
      <c r="AG785" t="s">
        <v>568</v>
      </c>
      <c r="AH785">
        <v>10332</v>
      </c>
      <c r="AI785" t="s">
        <v>583</v>
      </c>
      <c r="AJ785">
        <v>4</v>
      </c>
    </row>
    <row r="786" spans="1:36" x14ac:dyDescent="0.35">
      <c r="A786" t="s">
        <v>251</v>
      </c>
      <c r="B786" t="s">
        <v>92</v>
      </c>
      <c r="C786" t="s">
        <v>1</v>
      </c>
      <c r="D786" t="s">
        <v>55</v>
      </c>
      <c r="E786">
        <v>4755</v>
      </c>
      <c r="F786">
        <v>9228</v>
      </c>
      <c r="G786">
        <v>3129</v>
      </c>
      <c r="H786">
        <v>5560</v>
      </c>
      <c r="I786">
        <v>6378</v>
      </c>
      <c r="J786">
        <v>479</v>
      </c>
      <c r="K786">
        <v>8369</v>
      </c>
      <c r="L786">
        <v>1963</v>
      </c>
      <c r="M786">
        <v>1789</v>
      </c>
      <c r="N786">
        <v>7154</v>
      </c>
      <c r="O786">
        <v>2976</v>
      </c>
      <c r="P786">
        <v>8928</v>
      </c>
      <c r="Q786">
        <v>2578</v>
      </c>
      <c r="R786">
        <v>1104</v>
      </c>
      <c r="S786">
        <v>15444</v>
      </c>
      <c r="T786">
        <v>5711</v>
      </c>
      <c r="U786">
        <v>1781</v>
      </c>
      <c r="V786">
        <v>1929</v>
      </c>
      <c r="W786">
        <v>61</v>
      </c>
      <c r="X786">
        <v>5998</v>
      </c>
      <c r="Y786">
        <v>2221</v>
      </c>
      <c r="Z786">
        <v>4943</v>
      </c>
      <c r="AA786">
        <v>6919</v>
      </c>
      <c r="AB786">
        <v>2965</v>
      </c>
      <c r="AC786">
        <v>56400</v>
      </c>
      <c r="AD786">
        <v>55962</v>
      </c>
      <c r="AE786">
        <v>112362</v>
      </c>
      <c r="AF786">
        <v>5.3124087841898322E-2</v>
      </c>
      <c r="AG786" t="s">
        <v>569</v>
      </c>
      <c r="AH786">
        <v>8943</v>
      </c>
      <c r="AI786" t="s">
        <v>584</v>
      </c>
      <c r="AJ786">
        <v>5</v>
      </c>
    </row>
    <row r="787" spans="1:36" x14ac:dyDescent="0.35">
      <c r="A787" t="s">
        <v>251</v>
      </c>
      <c r="B787" t="s">
        <v>92</v>
      </c>
      <c r="C787" t="s">
        <v>1</v>
      </c>
      <c r="D787" t="s">
        <v>55</v>
      </c>
      <c r="E787">
        <v>4755</v>
      </c>
      <c r="F787">
        <v>9228</v>
      </c>
      <c r="G787">
        <v>3129</v>
      </c>
      <c r="H787">
        <v>5560</v>
      </c>
      <c r="I787">
        <v>6378</v>
      </c>
      <c r="J787">
        <v>479</v>
      </c>
      <c r="K787">
        <v>8369</v>
      </c>
      <c r="L787">
        <v>1963</v>
      </c>
      <c r="M787">
        <v>1789</v>
      </c>
      <c r="N787">
        <v>7154</v>
      </c>
      <c r="O787">
        <v>2976</v>
      </c>
      <c r="P787">
        <v>8928</v>
      </c>
      <c r="Q787">
        <v>2578</v>
      </c>
      <c r="R787">
        <v>1104</v>
      </c>
      <c r="S787">
        <v>15444</v>
      </c>
      <c r="T787">
        <v>5711</v>
      </c>
      <c r="U787">
        <v>1781</v>
      </c>
      <c r="V787">
        <v>1929</v>
      </c>
      <c r="W787">
        <v>61</v>
      </c>
      <c r="X787">
        <v>5998</v>
      </c>
      <c r="Y787">
        <v>2221</v>
      </c>
      <c r="Z787">
        <v>4943</v>
      </c>
      <c r="AA787">
        <v>6919</v>
      </c>
      <c r="AB787">
        <v>2965</v>
      </c>
      <c r="AC787">
        <v>56400</v>
      </c>
      <c r="AD787">
        <v>55962</v>
      </c>
      <c r="AE787">
        <v>112362</v>
      </c>
      <c r="AF787">
        <v>5.3124087841898322E-2</v>
      </c>
      <c r="AG787" t="s">
        <v>570</v>
      </c>
      <c r="AH787">
        <v>11904</v>
      </c>
      <c r="AI787" t="s">
        <v>585</v>
      </c>
      <c r="AJ787">
        <v>6</v>
      </c>
    </row>
    <row r="788" spans="1:36" x14ac:dyDescent="0.35">
      <c r="A788" t="s">
        <v>251</v>
      </c>
      <c r="B788" t="s">
        <v>92</v>
      </c>
      <c r="C788" t="s">
        <v>1</v>
      </c>
      <c r="D788" t="s">
        <v>55</v>
      </c>
      <c r="E788">
        <v>4755</v>
      </c>
      <c r="F788">
        <v>9228</v>
      </c>
      <c r="G788">
        <v>3129</v>
      </c>
      <c r="H788">
        <v>5560</v>
      </c>
      <c r="I788">
        <v>6378</v>
      </c>
      <c r="J788">
        <v>479</v>
      </c>
      <c r="K788">
        <v>8369</v>
      </c>
      <c r="L788">
        <v>1963</v>
      </c>
      <c r="M788">
        <v>1789</v>
      </c>
      <c r="N788">
        <v>7154</v>
      </c>
      <c r="O788">
        <v>2976</v>
      </c>
      <c r="P788">
        <v>8928</v>
      </c>
      <c r="Q788">
        <v>2578</v>
      </c>
      <c r="R788">
        <v>1104</v>
      </c>
      <c r="S788">
        <v>15444</v>
      </c>
      <c r="T788">
        <v>5711</v>
      </c>
      <c r="U788">
        <v>1781</v>
      </c>
      <c r="V788">
        <v>1929</v>
      </c>
      <c r="W788">
        <v>61</v>
      </c>
      <c r="X788">
        <v>5998</v>
      </c>
      <c r="Y788">
        <v>2221</v>
      </c>
      <c r="Z788">
        <v>4943</v>
      </c>
      <c r="AA788">
        <v>6919</v>
      </c>
      <c r="AB788">
        <v>2965</v>
      </c>
      <c r="AC788">
        <v>56400</v>
      </c>
      <c r="AD788">
        <v>55962</v>
      </c>
      <c r="AE788">
        <v>112362</v>
      </c>
      <c r="AF788">
        <v>5.3124087841898322E-2</v>
      </c>
      <c r="AG788" t="s">
        <v>571</v>
      </c>
      <c r="AH788">
        <v>3682</v>
      </c>
      <c r="AI788" t="s">
        <v>586</v>
      </c>
      <c r="AJ788">
        <v>7</v>
      </c>
    </row>
    <row r="789" spans="1:36" x14ac:dyDescent="0.35">
      <c r="A789" t="s">
        <v>251</v>
      </c>
      <c r="B789" t="s">
        <v>92</v>
      </c>
      <c r="C789" t="s">
        <v>1</v>
      </c>
      <c r="D789" t="s">
        <v>55</v>
      </c>
      <c r="E789">
        <v>4755</v>
      </c>
      <c r="F789">
        <v>9228</v>
      </c>
      <c r="G789">
        <v>3129</v>
      </c>
      <c r="H789">
        <v>5560</v>
      </c>
      <c r="I789">
        <v>6378</v>
      </c>
      <c r="J789">
        <v>479</v>
      </c>
      <c r="K789">
        <v>8369</v>
      </c>
      <c r="L789">
        <v>1963</v>
      </c>
      <c r="M789">
        <v>1789</v>
      </c>
      <c r="N789">
        <v>7154</v>
      </c>
      <c r="O789">
        <v>2976</v>
      </c>
      <c r="P789">
        <v>8928</v>
      </c>
      <c r="Q789">
        <v>2578</v>
      </c>
      <c r="R789">
        <v>1104</v>
      </c>
      <c r="S789">
        <v>15444</v>
      </c>
      <c r="T789">
        <v>5711</v>
      </c>
      <c r="U789">
        <v>1781</v>
      </c>
      <c r="V789">
        <v>1929</v>
      </c>
      <c r="W789">
        <v>61</v>
      </c>
      <c r="X789">
        <v>5998</v>
      </c>
      <c r="Y789">
        <v>2221</v>
      </c>
      <c r="Z789">
        <v>4943</v>
      </c>
      <c r="AA789">
        <v>6919</v>
      </c>
      <c r="AB789">
        <v>2965</v>
      </c>
      <c r="AC789">
        <v>56400</v>
      </c>
      <c r="AD789">
        <v>55962</v>
      </c>
      <c r="AE789">
        <v>112362</v>
      </c>
      <c r="AF789">
        <v>5.3124087841898322E-2</v>
      </c>
      <c r="AG789" t="s">
        <v>572</v>
      </c>
      <c r="AH789">
        <v>21155</v>
      </c>
      <c r="AI789" t="s">
        <v>587</v>
      </c>
      <c r="AJ789">
        <v>8</v>
      </c>
    </row>
    <row r="790" spans="1:36" x14ac:dyDescent="0.35">
      <c r="A790" t="s">
        <v>251</v>
      </c>
      <c r="B790" t="s">
        <v>92</v>
      </c>
      <c r="C790" t="s">
        <v>1</v>
      </c>
      <c r="D790" t="s">
        <v>55</v>
      </c>
      <c r="E790">
        <v>4755</v>
      </c>
      <c r="F790">
        <v>9228</v>
      </c>
      <c r="G790">
        <v>3129</v>
      </c>
      <c r="H790">
        <v>5560</v>
      </c>
      <c r="I790">
        <v>6378</v>
      </c>
      <c r="J790">
        <v>479</v>
      </c>
      <c r="K790">
        <v>8369</v>
      </c>
      <c r="L790">
        <v>1963</v>
      </c>
      <c r="M790">
        <v>1789</v>
      </c>
      <c r="N790">
        <v>7154</v>
      </c>
      <c r="O790">
        <v>2976</v>
      </c>
      <c r="P790">
        <v>8928</v>
      </c>
      <c r="Q790">
        <v>2578</v>
      </c>
      <c r="R790">
        <v>1104</v>
      </c>
      <c r="S790">
        <v>15444</v>
      </c>
      <c r="T790">
        <v>5711</v>
      </c>
      <c r="U790">
        <v>1781</v>
      </c>
      <c r="V790">
        <v>1929</v>
      </c>
      <c r="W790">
        <v>61</v>
      </c>
      <c r="X790">
        <v>5998</v>
      </c>
      <c r="Y790">
        <v>2221</v>
      </c>
      <c r="Z790">
        <v>4943</v>
      </c>
      <c r="AA790">
        <v>6919</v>
      </c>
      <c r="AB790">
        <v>2965</v>
      </c>
      <c r="AC790">
        <v>56400</v>
      </c>
      <c r="AD790">
        <v>55962</v>
      </c>
      <c r="AE790">
        <v>112362</v>
      </c>
      <c r="AF790">
        <v>5.3124087841898322E-2</v>
      </c>
      <c r="AG790" t="s">
        <v>573</v>
      </c>
      <c r="AH790">
        <v>3710</v>
      </c>
      <c r="AI790" t="s">
        <v>588</v>
      </c>
      <c r="AJ790">
        <v>9</v>
      </c>
    </row>
    <row r="791" spans="1:36" x14ac:dyDescent="0.35">
      <c r="A791" t="s">
        <v>251</v>
      </c>
      <c r="B791" t="s">
        <v>92</v>
      </c>
      <c r="C791" t="s">
        <v>1</v>
      </c>
      <c r="D791" t="s">
        <v>55</v>
      </c>
      <c r="E791">
        <v>4755</v>
      </c>
      <c r="F791">
        <v>9228</v>
      </c>
      <c r="G791">
        <v>3129</v>
      </c>
      <c r="H791">
        <v>5560</v>
      </c>
      <c r="I791">
        <v>6378</v>
      </c>
      <c r="J791">
        <v>479</v>
      </c>
      <c r="K791">
        <v>8369</v>
      </c>
      <c r="L791">
        <v>1963</v>
      </c>
      <c r="M791">
        <v>1789</v>
      </c>
      <c r="N791">
        <v>7154</v>
      </c>
      <c r="O791">
        <v>2976</v>
      </c>
      <c r="P791">
        <v>8928</v>
      </c>
      <c r="Q791">
        <v>2578</v>
      </c>
      <c r="R791">
        <v>1104</v>
      </c>
      <c r="S791">
        <v>15444</v>
      </c>
      <c r="T791">
        <v>5711</v>
      </c>
      <c r="U791">
        <v>1781</v>
      </c>
      <c r="V791">
        <v>1929</v>
      </c>
      <c r="W791">
        <v>61</v>
      </c>
      <c r="X791">
        <v>5998</v>
      </c>
      <c r="Y791">
        <v>2221</v>
      </c>
      <c r="Z791">
        <v>4943</v>
      </c>
      <c r="AA791">
        <v>6919</v>
      </c>
      <c r="AB791">
        <v>2965</v>
      </c>
      <c r="AC791">
        <v>56400</v>
      </c>
      <c r="AD791">
        <v>55962</v>
      </c>
      <c r="AE791">
        <v>112362</v>
      </c>
      <c r="AF791">
        <v>5.3124087841898322E-2</v>
      </c>
      <c r="AG791" t="s">
        <v>574</v>
      </c>
      <c r="AH791">
        <v>6059</v>
      </c>
      <c r="AI791" t="s">
        <v>589</v>
      </c>
      <c r="AJ791">
        <v>10</v>
      </c>
    </row>
    <row r="792" spans="1:36" x14ac:dyDescent="0.35">
      <c r="A792" t="s">
        <v>251</v>
      </c>
      <c r="B792" t="s">
        <v>92</v>
      </c>
      <c r="C792" t="s">
        <v>1</v>
      </c>
      <c r="D792" t="s">
        <v>55</v>
      </c>
      <c r="E792">
        <v>4755</v>
      </c>
      <c r="F792">
        <v>9228</v>
      </c>
      <c r="G792">
        <v>3129</v>
      </c>
      <c r="H792">
        <v>5560</v>
      </c>
      <c r="I792">
        <v>6378</v>
      </c>
      <c r="J792">
        <v>479</v>
      </c>
      <c r="K792">
        <v>8369</v>
      </c>
      <c r="L792">
        <v>1963</v>
      </c>
      <c r="M792">
        <v>1789</v>
      </c>
      <c r="N792">
        <v>7154</v>
      </c>
      <c r="O792">
        <v>2976</v>
      </c>
      <c r="P792">
        <v>8928</v>
      </c>
      <c r="Q792">
        <v>2578</v>
      </c>
      <c r="R792">
        <v>1104</v>
      </c>
      <c r="S792">
        <v>15444</v>
      </c>
      <c r="T792">
        <v>5711</v>
      </c>
      <c r="U792">
        <v>1781</v>
      </c>
      <c r="V792">
        <v>1929</v>
      </c>
      <c r="W792">
        <v>61</v>
      </c>
      <c r="X792">
        <v>5998</v>
      </c>
      <c r="Y792">
        <v>2221</v>
      </c>
      <c r="Z792">
        <v>4943</v>
      </c>
      <c r="AA792">
        <v>6919</v>
      </c>
      <c r="AB792">
        <v>2965</v>
      </c>
      <c r="AC792">
        <v>56400</v>
      </c>
      <c r="AD792">
        <v>55962</v>
      </c>
      <c r="AE792">
        <v>112362</v>
      </c>
      <c r="AF792">
        <v>5.3124087841898322E-2</v>
      </c>
      <c r="AG792" t="s">
        <v>575</v>
      </c>
      <c r="AH792">
        <v>7164</v>
      </c>
      <c r="AI792" t="s">
        <v>590</v>
      </c>
      <c r="AJ792">
        <v>11</v>
      </c>
    </row>
    <row r="793" spans="1:36" x14ac:dyDescent="0.35">
      <c r="A793" t="s">
        <v>251</v>
      </c>
      <c r="B793" t="s">
        <v>92</v>
      </c>
      <c r="C793" t="s">
        <v>1</v>
      </c>
      <c r="D793" t="s">
        <v>55</v>
      </c>
      <c r="E793">
        <v>4755</v>
      </c>
      <c r="F793">
        <v>9228</v>
      </c>
      <c r="G793">
        <v>3129</v>
      </c>
      <c r="H793">
        <v>5560</v>
      </c>
      <c r="I793">
        <v>6378</v>
      </c>
      <c r="J793">
        <v>479</v>
      </c>
      <c r="K793">
        <v>8369</v>
      </c>
      <c r="L793">
        <v>1963</v>
      </c>
      <c r="M793">
        <v>1789</v>
      </c>
      <c r="N793">
        <v>7154</v>
      </c>
      <c r="O793">
        <v>2976</v>
      </c>
      <c r="P793">
        <v>8928</v>
      </c>
      <c r="Q793">
        <v>2578</v>
      </c>
      <c r="R793">
        <v>1104</v>
      </c>
      <c r="S793">
        <v>15444</v>
      </c>
      <c r="T793">
        <v>5711</v>
      </c>
      <c r="U793">
        <v>1781</v>
      </c>
      <c r="V793">
        <v>1929</v>
      </c>
      <c r="W793">
        <v>61</v>
      </c>
      <c r="X793">
        <v>5998</v>
      </c>
      <c r="Y793">
        <v>2221</v>
      </c>
      <c r="Z793">
        <v>4943</v>
      </c>
      <c r="AA793">
        <v>6919</v>
      </c>
      <c r="AB793">
        <v>2965</v>
      </c>
      <c r="AC793">
        <v>56400</v>
      </c>
      <c r="AD793">
        <v>55962</v>
      </c>
      <c r="AE793">
        <v>112362</v>
      </c>
      <c r="AF793">
        <v>5.3124087841898322E-2</v>
      </c>
      <c r="AG793" t="s">
        <v>576</v>
      </c>
      <c r="AH793">
        <v>9884</v>
      </c>
      <c r="AI793" t="s">
        <v>591</v>
      </c>
      <c r="AJ793">
        <v>12</v>
      </c>
    </row>
    <row r="794" spans="1:36" x14ac:dyDescent="0.35">
      <c r="A794" t="s">
        <v>252</v>
      </c>
      <c r="B794" t="s">
        <v>92</v>
      </c>
      <c r="C794" t="s">
        <v>35</v>
      </c>
      <c r="D794" t="s">
        <v>55</v>
      </c>
      <c r="E794">
        <v>19118</v>
      </c>
      <c r="F794">
        <v>2856</v>
      </c>
      <c r="G794">
        <v>1034</v>
      </c>
      <c r="H794">
        <v>19636</v>
      </c>
      <c r="I794">
        <v>3355</v>
      </c>
      <c r="J794">
        <v>3783</v>
      </c>
      <c r="K794">
        <v>772</v>
      </c>
      <c r="L794">
        <v>24936</v>
      </c>
      <c r="M794">
        <v>32905</v>
      </c>
      <c r="N794">
        <v>7718</v>
      </c>
      <c r="O794">
        <v>4185</v>
      </c>
      <c r="P794">
        <v>25704</v>
      </c>
      <c r="Q794">
        <v>20021</v>
      </c>
      <c r="R794">
        <v>3532</v>
      </c>
      <c r="S794">
        <v>33404</v>
      </c>
      <c r="T794">
        <v>4128</v>
      </c>
      <c r="U794">
        <v>11672</v>
      </c>
      <c r="V794">
        <v>744</v>
      </c>
      <c r="W794">
        <v>24018</v>
      </c>
      <c r="X794">
        <v>2088</v>
      </c>
      <c r="Y794">
        <v>87135</v>
      </c>
      <c r="Z794">
        <v>880</v>
      </c>
      <c r="AA794">
        <v>30228</v>
      </c>
      <c r="AB794">
        <v>4121</v>
      </c>
      <c r="AC794">
        <v>267847</v>
      </c>
      <c r="AD794">
        <v>100126</v>
      </c>
      <c r="AE794">
        <v>367973</v>
      </c>
      <c r="AF794">
        <v>-0.155605325370163</v>
      </c>
      <c r="AG794" t="s">
        <v>565</v>
      </c>
      <c r="AH794">
        <v>21974</v>
      </c>
      <c r="AI794" t="s">
        <v>580</v>
      </c>
      <c r="AJ794">
        <v>1</v>
      </c>
    </row>
    <row r="795" spans="1:36" x14ac:dyDescent="0.35">
      <c r="A795" t="s">
        <v>252</v>
      </c>
      <c r="B795" t="s">
        <v>92</v>
      </c>
      <c r="C795" t="s">
        <v>35</v>
      </c>
      <c r="D795" t="s">
        <v>55</v>
      </c>
      <c r="E795">
        <v>19118</v>
      </c>
      <c r="F795">
        <v>2856</v>
      </c>
      <c r="G795">
        <v>1034</v>
      </c>
      <c r="H795">
        <v>19636</v>
      </c>
      <c r="I795">
        <v>3355</v>
      </c>
      <c r="J795">
        <v>3783</v>
      </c>
      <c r="K795">
        <v>772</v>
      </c>
      <c r="L795">
        <v>24936</v>
      </c>
      <c r="M795">
        <v>32905</v>
      </c>
      <c r="N795">
        <v>7718</v>
      </c>
      <c r="O795">
        <v>4185</v>
      </c>
      <c r="P795">
        <v>25704</v>
      </c>
      <c r="Q795">
        <v>20021</v>
      </c>
      <c r="R795">
        <v>3532</v>
      </c>
      <c r="S795">
        <v>33404</v>
      </c>
      <c r="T795">
        <v>4128</v>
      </c>
      <c r="U795">
        <v>11672</v>
      </c>
      <c r="V795">
        <v>744</v>
      </c>
      <c r="W795">
        <v>24018</v>
      </c>
      <c r="X795">
        <v>2088</v>
      </c>
      <c r="Y795">
        <v>87135</v>
      </c>
      <c r="Z795">
        <v>880</v>
      </c>
      <c r="AA795">
        <v>30228</v>
      </c>
      <c r="AB795">
        <v>4121</v>
      </c>
      <c r="AC795">
        <v>267847</v>
      </c>
      <c r="AD795">
        <v>100126</v>
      </c>
      <c r="AE795">
        <v>367973</v>
      </c>
      <c r="AF795">
        <v>-0.155605325370163</v>
      </c>
      <c r="AG795" t="s">
        <v>566</v>
      </c>
      <c r="AH795">
        <v>20670</v>
      </c>
      <c r="AI795" t="s">
        <v>581</v>
      </c>
      <c r="AJ795">
        <v>2</v>
      </c>
    </row>
    <row r="796" spans="1:36" x14ac:dyDescent="0.35">
      <c r="A796" t="s">
        <v>252</v>
      </c>
      <c r="B796" t="s">
        <v>92</v>
      </c>
      <c r="C796" t="s">
        <v>35</v>
      </c>
      <c r="D796" t="s">
        <v>55</v>
      </c>
      <c r="E796">
        <v>19118</v>
      </c>
      <c r="F796">
        <v>2856</v>
      </c>
      <c r="G796">
        <v>1034</v>
      </c>
      <c r="H796">
        <v>19636</v>
      </c>
      <c r="I796">
        <v>3355</v>
      </c>
      <c r="J796">
        <v>3783</v>
      </c>
      <c r="K796">
        <v>772</v>
      </c>
      <c r="L796">
        <v>24936</v>
      </c>
      <c r="M796">
        <v>32905</v>
      </c>
      <c r="N796">
        <v>7718</v>
      </c>
      <c r="O796">
        <v>4185</v>
      </c>
      <c r="P796">
        <v>25704</v>
      </c>
      <c r="Q796">
        <v>20021</v>
      </c>
      <c r="R796">
        <v>3532</v>
      </c>
      <c r="S796">
        <v>33404</v>
      </c>
      <c r="T796">
        <v>4128</v>
      </c>
      <c r="U796">
        <v>11672</v>
      </c>
      <c r="V796">
        <v>744</v>
      </c>
      <c r="W796">
        <v>24018</v>
      </c>
      <c r="X796">
        <v>2088</v>
      </c>
      <c r="Y796">
        <v>87135</v>
      </c>
      <c r="Z796">
        <v>880</v>
      </c>
      <c r="AA796">
        <v>30228</v>
      </c>
      <c r="AB796">
        <v>4121</v>
      </c>
      <c r="AC796">
        <v>267847</v>
      </c>
      <c r="AD796">
        <v>100126</v>
      </c>
      <c r="AE796">
        <v>367973</v>
      </c>
      <c r="AF796">
        <v>-0.155605325370163</v>
      </c>
      <c r="AG796" t="s">
        <v>567</v>
      </c>
      <c r="AH796">
        <v>7138</v>
      </c>
      <c r="AI796" t="s">
        <v>582</v>
      </c>
      <c r="AJ796">
        <v>3</v>
      </c>
    </row>
    <row r="797" spans="1:36" x14ac:dyDescent="0.35">
      <c r="A797" t="s">
        <v>252</v>
      </c>
      <c r="B797" t="s">
        <v>92</v>
      </c>
      <c r="C797" t="s">
        <v>35</v>
      </c>
      <c r="D797" t="s">
        <v>55</v>
      </c>
      <c r="E797">
        <v>19118</v>
      </c>
      <c r="F797">
        <v>2856</v>
      </c>
      <c r="G797">
        <v>1034</v>
      </c>
      <c r="H797">
        <v>19636</v>
      </c>
      <c r="I797">
        <v>3355</v>
      </c>
      <c r="J797">
        <v>3783</v>
      </c>
      <c r="K797">
        <v>772</v>
      </c>
      <c r="L797">
        <v>24936</v>
      </c>
      <c r="M797">
        <v>32905</v>
      </c>
      <c r="N797">
        <v>7718</v>
      </c>
      <c r="O797">
        <v>4185</v>
      </c>
      <c r="P797">
        <v>25704</v>
      </c>
      <c r="Q797">
        <v>20021</v>
      </c>
      <c r="R797">
        <v>3532</v>
      </c>
      <c r="S797">
        <v>33404</v>
      </c>
      <c r="T797">
        <v>4128</v>
      </c>
      <c r="U797">
        <v>11672</v>
      </c>
      <c r="V797">
        <v>744</v>
      </c>
      <c r="W797">
        <v>24018</v>
      </c>
      <c r="X797">
        <v>2088</v>
      </c>
      <c r="Y797">
        <v>87135</v>
      </c>
      <c r="Z797">
        <v>880</v>
      </c>
      <c r="AA797">
        <v>30228</v>
      </c>
      <c r="AB797">
        <v>4121</v>
      </c>
      <c r="AC797">
        <v>267847</v>
      </c>
      <c r="AD797">
        <v>100126</v>
      </c>
      <c r="AE797">
        <v>367973</v>
      </c>
      <c r="AF797">
        <v>-0.155605325370163</v>
      </c>
      <c r="AG797" t="s">
        <v>568</v>
      </c>
      <c r="AH797">
        <v>25708</v>
      </c>
      <c r="AI797" t="s">
        <v>583</v>
      </c>
      <c r="AJ797">
        <v>4</v>
      </c>
    </row>
    <row r="798" spans="1:36" x14ac:dyDescent="0.35">
      <c r="A798" t="s">
        <v>252</v>
      </c>
      <c r="B798" t="s">
        <v>92</v>
      </c>
      <c r="C798" t="s">
        <v>35</v>
      </c>
      <c r="D798" t="s">
        <v>55</v>
      </c>
      <c r="E798">
        <v>19118</v>
      </c>
      <c r="F798">
        <v>2856</v>
      </c>
      <c r="G798">
        <v>1034</v>
      </c>
      <c r="H798">
        <v>19636</v>
      </c>
      <c r="I798">
        <v>3355</v>
      </c>
      <c r="J798">
        <v>3783</v>
      </c>
      <c r="K798">
        <v>772</v>
      </c>
      <c r="L798">
        <v>24936</v>
      </c>
      <c r="M798">
        <v>32905</v>
      </c>
      <c r="N798">
        <v>7718</v>
      </c>
      <c r="O798">
        <v>4185</v>
      </c>
      <c r="P798">
        <v>25704</v>
      </c>
      <c r="Q798">
        <v>20021</v>
      </c>
      <c r="R798">
        <v>3532</v>
      </c>
      <c r="S798">
        <v>33404</v>
      </c>
      <c r="T798">
        <v>4128</v>
      </c>
      <c r="U798">
        <v>11672</v>
      </c>
      <c r="V798">
        <v>744</v>
      </c>
      <c r="W798">
        <v>24018</v>
      </c>
      <c r="X798">
        <v>2088</v>
      </c>
      <c r="Y798">
        <v>87135</v>
      </c>
      <c r="Z798">
        <v>880</v>
      </c>
      <c r="AA798">
        <v>30228</v>
      </c>
      <c r="AB798">
        <v>4121</v>
      </c>
      <c r="AC798">
        <v>267847</v>
      </c>
      <c r="AD798">
        <v>100126</v>
      </c>
      <c r="AE798">
        <v>367973</v>
      </c>
      <c r="AF798">
        <v>-0.155605325370163</v>
      </c>
      <c r="AG798" t="s">
        <v>569</v>
      </c>
      <c r="AH798">
        <v>40623</v>
      </c>
      <c r="AI798" t="s">
        <v>584</v>
      </c>
      <c r="AJ798">
        <v>5</v>
      </c>
    </row>
    <row r="799" spans="1:36" x14ac:dyDescent="0.35">
      <c r="A799" t="s">
        <v>252</v>
      </c>
      <c r="B799" t="s">
        <v>92</v>
      </c>
      <c r="C799" t="s">
        <v>35</v>
      </c>
      <c r="D799" t="s">
        <v>55</v>
      </c>
      <c r="E799">
        <v>19118</v>
      </c>
      <c r="F799">
        <v>2856</v>
      </c>
      <c r="G799">
        <v>1034</v>
      </c>
      <c r="H799">
        <v>19636</v>
      </c>
      <c r="I799">
        <v>3355</v>
      </c>
      <c r="J799">
        <v>3783</v>
      </c>
      <c r="K799">
        <v>772</v>
      </c>
      <c r="L799">
        <v>24936</v>
      </c>
      <c r="M799">
        <v>32905</v>
      </c>
      <c r="N799">
        <v>7718</v>
      </c>
      <c r="O799">
        <v>4185</v>
      </c>
      <c r="P799">
        <v>25704</v>
      </c>
      <c r="Q799">
        <v>20021</v>
      </c>
      <c r="R799">
        <v>3532</v>
      </c>
      <c r="S799">
        <v>33404</v>
      </c>
      <c r="T799">
        <v>4128</v>
      </c>
      <c r="U799">
        <v>11672</v>
      </c>
      <c r="V799">
        <v>744</v>
      </c>
      <c r="W799">
        <v>24018</v>
      </c>
      <c r="X799">
        <v>2088</v>
      </c>
      <c r="Y799">
        <v>87135</v>
      </c>
      <c r="Z799">
        <v>880</v>
      </c>
      <c r="AA799">
        <v>30228</v>
      </c>
      <c r="AB799">
        <v>4121</v>
      </c>
      <c r="AC799">
        <v>267847</v>
      </c>
      <c r="AD799">
        <v>100126</v>
      </c>
      <c r="AE799">
        <v>367973</v>
      </c>
      <c r="AF799">
        <v>-0.155605325370163</v>
      </c>
      <c r="AG799" t="s">
        <v>570</v>
      </c>
      <c r="AH799">
        <v>29889</v>
      </c>
      <c r="AI799" t="s">
        <v>585</v>
      </c>
      <c r="AJ799">
        <v>6</v>
      </c>
    </row>
    <row r="800" spans="1:36" x14ac:dyDescent="0.35">
      <c r="A800" t="s">
        <v>252</v>
      </c>
      <c r="B800" t="s">
        <v>92</v>
      </c>
      <c r="C800" t="s">
        <v>35</v>
      </c>
      <c r="D800" t="s">
        <v>55</v>
      </c>
      <c r="E800">
        <v>19118</v>
      </c>
      <c r="F800">
        <v>2856</v>
      </c>
      <c r="G800">
        <v>1034</v>
      </c>
      <c r="H800">
        <v>19636</v>
      </c>
      <c r="I800">
        <v>3355</v>
      </c>
      <c r="J800">
        <v>3783</v>
      </c>
      <c r="K800">
        <v>772</v>
      </c>
      <c r="L800">
        <v>24936</v>
      </c>
      <c r="M800">
        <v>32905</v>
      </c>
      <c r="N800">
        <v>7718</v>
      </c>
      <c r="O800">
        <v>4185</v>
      </c>
      <c r="P800">
        <v>25704</v>
      </c>
      <c r="Q800">
        <v>20021</v>
      </c>
      <c r="R800">
        <v>3532</v>
      </c>
      <c r="S800">
        <v>33404</v>
      </c>
      <c r="T800">
        <v>4128</v>
      </c>
      <c r="U800">
        <v>11672</v>
      </c>
      <c r="V800">
        <v>744</v>
      </c>
      <c r="W800">
        <v>24018</v>
      </c>
      <c r="X800">
        <v>2088</v>
      </c>
      <c r="Y800">
        <v>87135</v>
      </c>
      <c r="Z800">
        <v>880</v>
      </c>
      <c r="AA800">
        <v>30228</v>
      </c>
      <c r="AB800">
        <v>4121</v>
      </c>
      <c r="AC800">
        <v>267847</v>
      </c>
      <c r="AD800">
        <v>100126</v>
      </c>
      <c r="AE800">
        <v>367973</v>
      </c>
      <c r="AF800">
        <v>-0.155605325370163</v>
      </c>
      <c r="AG800" t="s">
        <v>571</v>
      </c>
      <c r="AH800">
        <v>23553</v>
      </c>
      <c r="AI800" t="s">
        <v>586</v>
      </c>
      <c r="AJ800">
        <v>7</v>
      </c>
    </row>
    <row r="801" spans="1:36" x14ac:dyDescent="0.35">
      <c r="A801" t="s">
        <v>252</v>
      </c>
      <c r="B801" t="s">
        <v>92</v>
      </c>
      <c r="C801" t="s">
        <v>35</v>
      </c>
      <c r="D801" t="s">
        <v>55</v>
      </c>
      <c r="E801">
        <v>19118</v>
      </c>
      <c r="F801">
        <v>2856</v>
      </c>
      <c r="G801">
        <v>1034</v>
      </c>
      <c r="H801">
        <v>19636</v>
      </c>
      <c r="I801">
        <v>3355</v>
      </c>
      <c r="J801">
        <v>3783</v>
      </c>
      <c r="K801">
        <v>772</v>
      </c>
      <c r="L801">
        <v>24936</v>
      </c>
      <c r="M801">
        <v>32905</v>
      </c>
      <c r="N801">
        <v>7718</v>
      </c>
      <c r="O801">
        <v>4185</v>
      </c>
      <c r="P801">
        <v>25704</v>
      </c>
      <c r="Q801">
        <v>20021</v>
      </c>
      <c r="R801">
        <v>3532</v>
      </c>
      <c r="S801">
        <v>33404</v>
      </c>
      <c r="T801">
        <v>4128</v>
      </c>
      <c r="U801">
        <v>11672</v>
      </c>
      <c r="V801">
        <v>744</v>
      </c>
      <c r="W801">
        <v>24018</v>
      </c>
      <c r="X801">
        <v>2088</v>
      </c>
      <c r="Y801">
        <v>87135</v>
      </c>
      <c r="Z801">
        <v>880</v>
      </c>
      <c r="AA801">
        <v>30228</v>
      </c>
      <c r="AB801">
        <v>4121</v>
      </c>
      <c r="AC801">
        <v>267847</v>
      </c>
      <c r="AD801">
        <v>100126</v>
      </c>
      <c r="AE801">
        <v>367973</v>
      </c>
      <c r="AF801">
        <v>-0.155605325370163</v>
      </c>
      <c r="AG801" t="s">
        <v>572</v>
      </c>
      <c r="AH801">
        <v>37532</v>
      </c>
      <c r="AI801" t="s">
        <v>587</v>
      </c>
      <c r="AJ801">
        <v>8</v>
      </c>
    </row>
    <row r="802" spans="1:36" x14ac:dyDescent="0.35">
      <c r="A802" t="s">
        <v>252</v>
      </c>
      <c r="B802" t="s">
        <v>92</v>
      </c>
      <c r="C802" t="s">
        <v>35</v>
      </c>
      <c r="D802" t="s">
        <v>55</v>
      </c>
      <c r="E802">
        <v>19118</v>
      </c>
      <c r="F802">
        <v>2856</v>
      </c>
      <c r="G802">
        <v>1034</v>
      </c>
      <c r="H802">
        <v>19636</v>
      </c>
      <c r="I802">
        <v>3355</v>
      </c>
      <c r="J802">
        <v>3783</v>
      </c>
      <c r="K802">
        <v>772</v>
      </c>
      <c r="L802">
        <v>24936</v>
      </c>
      <c r="M802">
        <v>32905</v>
      </c>
      <c r="N802">
        <v>7718</v>
      </c>
      <c r="O802">
        <v>4185</v>
      </c>
      <c r="P802">
        <v>25704</v>
      </c>
      <c r="Q802">
        <v>20021</v>
      </c>
      <c r="R802">
        <v>3532</v>
      </c>
      <c r="S802">
        <v>33404</v>
      </c>
      <c r="T802">
        <v>4128</v>
      </c>
      <c r="U802">
        <v>11672</v>
      </c>
      <c r="V802">
        <v>744</v>
      </c>
      <c r="W802">
        <v>24018</v>
      </c>
      <c r="X802">
        <v>2088</v>
      </c>
      <c r="Y802">
        <v>87135</v>
      </c>
      <c r="Z802">
        <v>880</v>
      </c>
      <c r="AA802">
        <v>30228</v>
      </c>
      <c r="AB802">
        <v>4121</v>
      </c>
      <c r="AC802">
        <v>267847</v>
      </c>
      <c r="AD802">
        <v>100126</v>
      </c>
      <c r="AE802">
        <v>367973</v>
      </c>
      <c r="AF802">
        <v>-0.155605325370163</v>
      </c>
      <c r="AG802" t="s">
        <v>573</v>
      </c>
      <c r="AH802">
        <v>12416</v>
      </c>
      <c r="AI802" t="s">
        <v>588</v>
      </c>
      <c r="AJ802">
        <v>9</v>
      </c>
    </row>
    <row r="803" spans="1:36" x14ac:dyDescent="0.35">
      <c r="A803" t="s">
        <v>252</v>
      </c>
      <c r="B803" t="s">
        <v>92</v>
      </c>
      <c r="C803" t="s">
        <v>35</v>
      </c>
      <c r="D803" t="s">
        <v>55</v>
      </c>
      <c r="E803">
        <v>19118</v>
      </c>
      <c r="F803">
        <v>2856</v>
      </c>
      <c r="G803">
        <v>1034</v>
      </c>
      <c r="H803">
        <v>19636</v>
      </c>
      <c r="I803">
        <v>3355</v>
      </c>
      <c r="J803">
        <v>3783</v>
      </c>
      <c r="K803">
        <v>772</v>
      </c>
      <c r="L803">
        <v>24936</v>
      </c>
      <c r="M803">
        <v>32905</v>
      </c>
      <c r="N803">
        <v>7718</v>
      </c>
      <c r="O803">
        <v>4185</v>
      </c>
      <c r="P803">
        <v>25704</v>
      </c>
      <c r="Q803">
        <v>20021</v>
      </c>
      <c r="R803">
        <v>3532</v>
      </c>
      <c r="S803">
        <v>33404</v>
      </c>
      <c r="T803">
        <v>4128</v>
      </c>
      <c r="U803">
        <v>11672</v>
      </c>
      <c r="V803">
        <v>744</v>
      </c>
      <c r="W803">
        <v>24018</v>
      </c>
      <c r="X803">
        <v>2088</v>
      </c>
      <c r="Y803">
        <v>87135</v>
      </c>
      <c r="Z803">
        <v>880</v>
      </c>
      <c r="AA803">
        <v>30228</v>
      </c>
      <c r="AB803">
        <v>4121</v>
      </c>
      <c r="AC803">
        <v>267847</v>
      </c>
      <c r="AD803">
        <v>100126</v>
      </c>
      <c r="AE803">
        <v>367973</v>
      </c>
      <c r="AF803">
        <v>-0.155605325370163</v>
      </c>
      <c r="AG803" t="s">
        <v>574</v>
      </c>
      <c r="AH803">
        <v>26106</v>
      </c>
      <c r="AI803" t="s">
        <v>589</v>
      </c>
      <c r="AJ803">
        <v>10</v>
      </c>
    </row>
    <row r="804" spans="1:36" x14ac:dyDescent="0.35">
      <c r="A804" t="s">
        <v>252</v>
      </c>
      <c r="B804" t="s">
        <v>92</v>
      </c>
      <c r="C804" t="s">
        <v>35</v>
      </c>
      <c r="D804" t="s">
        <v>55</v>
      </c>
      <c r="E804">
        <v>19118</v>
      </c>
      <c r="F804">
        <v>2856</v>
      </c>
      <c r="G804">
        <v>1034</v>
      </c>
      <c r="H804">
        <v>19636</v>
      </c>
      <c r="I804">
        <v>3355</v>
      </c>
      <c r="J804">
        <v>3783</v>
      </c>
      <c r="K804">
        <v>772</v>
      </c>
      <c r="L804">
        <v>24936</v>
      </c>
      <c r="M804">
        <v>32905</v>
      </c>
      <c r="N804">
        <v>7718</v>
      </c>
      <c r="O804">
        <v>4185</v>
      </c>
      <c r="P804">
        <v>25704</v>
      </c>
      <c r="Q804">
        <v>20021</v>
      </c>
      <c r="R804">
        <v>3532</v>
      </c>
      <c r="S804">
        <v>33404</v>
      </c>
      <c r="T804">
        <v>4128</v>
      </c>
      <c r="U804">
        <v>11672</v>
      </c>
      <c r="V804">
        <v>744</v>
      </c>
      <c r="W804">
        <v>24018</v>
      </c>
      <c r="X804">
        <v>2088</v>
      </c>
      <c r="Y804">
        <v>87135</v>
      </c>
      <c r="Z804">
        <v>880</v>
      </c>
      <c r="AA804">
        <v>30228</v>
      </c>
      <c r="AB804">
        <v>4121</v>
      </c>
      <c r="AC804">
        <v>267847</v>
      </c>
      <c r="AD804">
        <v>100126</v>
      </c>
      <c r="AE804">
        <v>367973</v>
      </c>
      <c r="AF804">
        <v>-0.155605325370163</v>
      </c>
      <c r="AG804" t="s">
        <v>575</v>
      </c>
      <c r="AH804">
        <v>88015</v>
      </c>
      <c r="AI804" t="s">
        <v>590</v>
      </c>
      <c r="AJ804">
        <v>11</v>
      </c>
    </row>
    <row r="805" spans="1:36" x14ac:dyDescent="0.35">
      <c r="A805" t="s">
        <v>252</v>
      </c>
      <c r="B805" t="s">
        <v>92</v>
      </c>
      <c r="C805" t="s">
        <v>35</v>
      </c>
      <c r="D805" t="s">
        <v>55</v>
      </c>
      <c r="E805">
        <v>19118</v>
      </c>
      <c r="F805">
        <v>2856</v>
      </c>
      <c r="G805">
        <v>1034</v>
      </c>
      <c r="H805">
        <v>19636</v>
      </c>
      <c r="I805">
        <v>3355</v>
      </c>
      <c r="J805">
        <v>3783</v>
      </c>
      <c r="K805">
        <v>772</v>
      </c>
      <c r="L805">
        <v>24936</v>
      </c>
      <c r="M805">
        <v>32905</v>
      </c>
      <c r="N805">
        <v>7718</v>
      </c>
      <c r="O805">
        <v>4185</v>
      </c>
      <c r="P805">
        <v>25704</v>
      </c>
      <c r="Q805">
        <v>20021</v>
      </c>
      <c r="R805">
        <v>3532</v>
      </c>
      <c r="S805">
        <v>33404</v>
      </c>
      <c r="T805">
        <v>4128</v>
      </c>
      <c r="U805">
        <v>11672</v>
      </c>
      <c r="V805">
        <v>744</v>
      </c>
      <c r="W805">
        <v>24018</v>
      </c>
      <c r="X805">
        <v>2088</v>
      </c>
      <c r="Y805">
        <v>87135</v>
      </c>
      <c r="Z805">
        <v>880</v>
      </c>
      <c r="AA805">
        <v>30228</v>
      </c>
      <c r="AB805">
        <v>4121</v>
      </c>
      <c r="AC805">
        <v>267847</v>
      </c>
      <c r="AD805">
        <v>100126</v>
      </c>
      <c r="AE805">
        <v>367973</v>
      </c>
      <c r="AF805">
        <v>-0.155605325370163</v>
      </c>
      <c r="AG805" t="s">
        <v>576</v>
      </c>
      <c r="AH805">
        <v>34349</v>
      </c>
      <c r="AI805" t="s">
        <v>591</v>
      </c>
      <c r="AJ805">
        <v>12</v>
      </c>
    </row>
    <row r="806" spans="1:36" x14ac:dyDescent="0.35">
      <c r="A806" t="s">
        <v>253</v>
      </c>
      <c r="B806" t="s">
        <v>92</v>
      </c>
      <c r="C806" t="s">
        <v>38</v>
      </c>
      <c r="D806" t="s">
        <v>55</v>
      </c>
      <c r="E806">
        <v>581</v>
      </c>
      <c r="F806">
        <v>11038</v>
      </c>
      <c r="G806">
        <v>4152</v>
      </c>
      <c r="H806">
        <v>9240</v>
      </c>
      <c r="I806">
        <v>146</v>
      </c>
      <c r="J806">
        <v>4694</v>
      </c>
      <c r="K806">
        <v>35923</v>
      </c>
      <c r="L806">
        <v>1111</v>
      </c>
      <c r="M806">
        <v>12626</v>
      </c>
      <c r="N806">
        <v>3987</v>
      </c>
      <c r="O806">
        <v>0</v>
      </c>
      <c r="P806">
        <v>18519</v>
      </c>
      <c r="Q806">
        <v>2927</v>
      </c>
      <c r="R806">
        <v>2119</v>
      </c>
      <c r="S806">
        <v>20923</v>
      </c>
      <c r="T806">
        <v>0</v>
      </c>
      <c r="U806">
        <v>124</v>
      </c>
      <c r="V806">
        <v>2969</v>
      </c>
      <c r="W806">
        <v>172</v>
      </c>
      <c r="X806">
        <v>17002</v>
      </c>
      <c r="Y806">
        <v>18998</v>
      </c>
      <c r="Z806">
        <v>1429</v>
      </c>
      <c r="AA806">
        <v>18706</v>
      </c>
      <c r="AB806">
        <v>2550</v>
      </c>
      <c r="AC806">
        <v>115278</v>
      </c>
      <c r="AD806">
        <v>74658</v>
      </c>
      <c r="AE806">
        <v>189936</v>
      </c>
      <c r="AF806">
        <v>0.2396939003428083</v>
      </c>
      <c r="AG806" t="s">
        <v>565</v>
      </c>
      <c r="AH806">
        <v>11619</v>
      </c>
      <c r="AI806" t="s">
        <v>580</v>
      </c>
      <c r="AJ806">
        <v>1</v>
      </c>
    </row>
    <row r="807" spans="1:36" x14ac:dyDescent="0.35">
      <c r="A807" t="s">
        <v>253</v>
      </c>
      <c r="B807" t="s">
        <v>92</v>
      </c>
      <c r="C807" t="s">
        <v>38</v>
      </c>
      <c r="D807" t="s">
        <v>55</v>
      </c>
      <c r="E807">
        <v>581</v>
      </c>
      <c r="F807">
        <v>11038</v>
      </c>
      <c r="G807">
        <v>4152</v>
      </c>
      <c r="H807">
        <v>9240</v>
      </c>
      <c r="I807">
        <v>146</v>
      </c>
      <c r="J807">
        <v>4694</v>
      </c>
      <c r="K807">
        <v>35923</v>
      </c>
      <c r="L807">
        <v>1111</v>
      </c>
      <c r="M807">
        <v>12626</v>
      </c>
      <c r="N807">
        <v>3987</v>
      </c>
      <c r="O807">
        <v>0</v>
      </c>
      <c r="P807">
        <v>18519</v>
      </c>
      <c r="Q807">
        <v>2927</v>
      </c>
      <c r="R807">
        <v>2119</v>
      </c>
      <c r="S807">
        <v>20923</v>
      </c>
      <c r="T807">
        <v>0</v>
      </c>
      <c r="U807">
        <v>124</v>
      </c>
      <c r="V807">
        <v>2969</v>
      </c>
      <c r="W807">
        <v>172</v>
      </c>
      <c r="X807">
        <v>17002</v>
      </c>
      <c r="Y807">
        <v>18998</v>
      </c>
      <c r="Z807">
        <v>1429</v>
      </c>
      <c r="AA807">
        <v>18706</v>
      </c>
      <c r="AB807">
        <v>2550</v>
      </c>
      <c r="AC807">
        <v>115278</v>
      </c>
      <c r="AD807">
        <v>74658</v>
      </c>
      <c r="AE807">
        <v>189936</v>
      </c>
      <c r="AF807">
        <v>0.2396939003428083</v>
      </c>
      <c r="AG807" t="s">
        <v>566</v>
      </c>
      <c r="AH807">
        <v>13392</v>
      </c>
      <c r="AI807" t="s">
        <v>581</v>
      </c>
      <c r="AJ807">
        <v>2</v>
      </c>
    </row>
    <row r="808" spans="1:36" x14ac:dyDescent="0.35">
      <c r="A808" t="s">
        <v>253</v>
      </c>
      <c r="B808" t="s">
        <v>92</v>
      </c>
      <c r="C808" t="s">
        <v>38</v>
      </c>
      <c r="D808" t="s">
        <v>55</v>
      </c>
      <c r="E808">
        <v>581</v>
      </c>
      <c r="F808">
        <v>11038</v>
      </c>
      <c r="G808">
        <v>4152</v>
      </c>
      <c r="H808">
        <v>9240</v>
      </c>
      <c r="I808">
        <v>146</v>
      </c>
      <c r="J808">
        <v>4694</v>
      </c>
      <c r="K808">
        <v>35923</v>
      </c>
      <c r="L808">
        <v>1111</v>
      </c>
      <c r="M808">
        <v>12626</v>
      </c>
      <c r="N808">
        <v>3987</v>
      </c>
      <c r="O808">
        <v>0</v>
      </c>
      <c r="P808">
        <v>18519</v>
      </c>
      <c r="Q808">
        <v>2927</v>
      </c>
      <c r="R808">
        <v>2119</v>
      </c>
      <c r="S808">
        <v>20923</v>
      </c>
      <c r="T808">
        <v>0</v>
      </c>
      <c r="U808">
        <v>124</v>
      </c>
      <c r="V808">
        <v>2969</v>
      </c>
      <c r="W808">
        <v>172</v>
      </c>
      <c r="X808">
        <v>17002</v>
      </c>
      <c r="Y808">
        <v>18998</v>
      </c>
      <c r="Z808">
        <v>1429</v>
      </c>
      <c r="AA808">
        <v>18706</v>
      </c>
      <c r="AB808">
        <v>2550</v>
      </c>
      <c r="AC808">
        <v>115278</v>
      </c>
      <c r="AD808">
        <v>74658</v>
      </c>
      <c r="AE808">
        <v>189936</v>
      </c>
      <c r="AF808">
        <v>0.2396939003428083</v>
      </c>
      <c r="AG808" t="s">
        <v>567</v>
      </c>
      <c r="AH808">
        <v>4840</v>
      </c>
      <c r="AI808" t="s">
        <v>582</v>
      </c>
      <c r="AJ808">
        <v>3</v>
      </c>
    </row>
    <row r="809" spans="1:36" x14ac:dyDescent="0.35">
      <c r="A809" t="s">
        <v>253</v>
      </c>
      <c r="B809" t="s">
        <v>92</v>
      </c>
      <c r="C809" t="s">
        <v>38</v>
      </c>
      <c r="D809" t="s">
        <v>55</v>
      </c>
      <c r="E809">
        <v>581</v>
      </c>
      <c r="F809">
        <v>11038</v>
      </c>
      <c r="G809">
        <v>4152</v>
      </c>
      <c r="H809">
        <v>9240</v>
      </c>
      <c r="I809">
        <v>146</v>
      </c>
      <c r="J809">
        <v>4694</v>
      </c>
      <c r="K809">
        <v>35923</v>
      </c>
      <c r="L809">
        <v>1111</v>
      </c>
      <c r="M809">
        <v>12626</v>
      </c>
      <c r="N809">
        <v>3987</v>
      </c>
      <c r="O809">
        <v>0</v>
      </c>
      <c r="P809">
        <v>18519</v>
      </c>
      <c r="Q809">
        <v>2927</v>
      </c>
      <c r="R809">
        <v>2119</v>
      </c>
      <c r="S809">
        <v>20923</v>
      </c>
      <c r="T809">
        <v>0</v>
      </c>
      <c r="U809">
        <v>124</v>
      </c>
      <c r="V809">
        <v>2969</v>
      </c>
      <c r="W809">
        <v>172</v>
      </c>
      <c r="X809">
        <v>17002</v>
      </c>
      <c r="Y809">
        <v>18998</v>
      </c>
      <c r="Z809">
        <v>1429</v>
      </c>
      <c r="AA809">
        <v>18706</v>
      </c>
      <c r="AB809">
        <v>2550</v>
      </c>
      <c r="AC809">
        <v>115278</v>
      </c>
      <c r="AD809">
        <v>74658</v>
      </c>
      <c r="AE809">
        <v>189936</v>
      </c>
      <c r="AF809">
        <v>0.2396939003428083</v>
      </c>
      <c r="AG809" t="s">
        <v>568</v>
      </c>
      <c r="AH809">
        <v>37034</v>
      </c>
      <c r="AI809" t="s">
        <v>583</v>
      </c>
      <c r="AJ809">
        <v>4</v>
      </c>
    </row>
    <row r="810" spans="1:36" x14ac:dyDescent="0.35">
      <c r="A810" t="s">
        <v>253</v>
      </c>
      <c r="B810" t="s">
        <v>92</v>
      </c>
      <c r="C810" t="s">
        <v>38</v>
      </c>
      <c r="D810" t="s">
        <v>55</v>
      </c>
      <c r="E810">
        <v>581</v>
      </c>
      <c r="F810">
        <v>11038</v>
      </c>
      <c r="G810">
        <v>4152</v>
      </c>
      <c r="H810">
        <v>9240</v>
      </c>
      <c r="I810">
        <v>146</v>
      </c>
      <c r="J810">
        <v>4694</v>
      </c>
      <c r="K810">
        <v>35923</v>
      </c>
      <c r="L810">
        <v>1111</v>
      </c>
      <c r="M810">
        <v>12626</v>
      </c>
      <c r="N810">
        <v>3987</v>
      </c>
      <c r="O810">
        <v>0</v>
      </c>
      <c r="P810">
        <v>18519</v>
      </c>
      <c r="Q810">
        <v>2927</v>
      </c>
      <c r="R810">
        <v>2119</v>
      </c>
      <c r="S810">
        <v>20923</v>
      </c>
      <c r="T810">
        <v>0</v>
      </c>
      <c r="U810">
        <v>124</v>
      </c>
      <c r="V810">
        <v>2969</v>
      </c>
      <c r="W810">
        <v>172</v>
      </c>
      <c r="X810">
        <v>17002</v>
      </c>
      <c r="Y810">
        <v>18998</v>
      </c>
      <c r="Z810">
        <v>1429</v>
      </c>
      <c r="AA810">
        <v>18706</v>
      </c>
      <c r="AB810">
        <v>2550</v>
      </c>
      <c r="AC810">
        <v>115278</v>
      </c>
      <c r="AD810">
        <v>74658</v>
      </c>
      <c r="AE810">
        <v>189936</v>
      </c>
      <c r="AF810">
        <v>0.2396939003428083</v>
      </c>
      <c r="AG810" t="s">
        <v>569</v>
      </c>
      <c r="AH810">
        <v>16613</v>
      </c>
      <c r="AI810" t="s">
        <v>584</v>
      </c>
      <c r="AJ810">
        <v>5</v>
      </c>
    </row>
    <row r="811" spans="1:36" x14ac:dyDescent="0.35">
      <c r="A811" t="s">
        <v>253</v>
      </c>
      <c r="B811" t="s">
        <v>92</v>
      </c>
      <c r="C811" t="s">
        <v>38</v>
      </c>
      <c r="D811" t="s">
        <v>55</v>
      </c>
      <c r="E811">
        <v>581</v>
      </c>
      <c r="F811">
        <v>11038</v>
      </c>
      <c r="G811">
        <v>4152</v>
      </c>
      <c r="H811">
        <v>9240</v>
      </c>
      <c r="I811">
        <v>146</v>
      </c>
      <c r="J811">
        <v>4694</v>
      </c>
      <c r="K811">
        <v>35923</v>
      </c>
      <c r="L811">
        <v>1111</v>
      </c>
      <c r="M811">
        <v>12626</v>
      </c>
      <c r="N811">
        <v>3987</v>
      </c>
      <c r="O811">
        <v>0</v>
      </c>
      <c r="P811">
        <v>18519</v>
      </c>
      <c r="Q811">
        <v>2927</v>
      </c>
      <c r="R811">
        <v>2119</v>
      </c>
      <c r="S811">
        <v>20923</v>
      </c>
      <c r="T811">
        <v>0</v>
      </c>
      <c r="U811">
        <v>124</v>
      </c>
      <c r="V811">
        <v>2969</v>
      </c>
      <c r="W811">
        <v>172</v>
      </c>
      <c r="X811">
        <v>17002</v>
      </c>
      <c r="Y811">
        <v>18998</v>
      </c>
      <c r="Z811">
        <v>1429</v>
      </c>
      <c r="AA811">
        <v>18706</v>
      </c>
      <c r="AB811">
        <v>2550</v>
      </c>
      <c r="AC811">
        <v>115278</v>
      </c>
      <c r="AD811">
        <v>74658</v>
      </c>
      <c r="AE811">
        <v>189936</v>
      </c>
      <c r="AF811">
        <v>0.2396939003428083</v>
      </c>
      <c r="AG811" t="s">
        <v>570</v>
      </c>
      <c r="AH811">
        <v>18519</v>
      </c>
      <c r="AI811" t="s">
        <v>585</v>
      </c>
      <c r="AJ811">
        <v>6</v>
      </c>
    </row>
    <row r="812" spans="1:36" x14ac:dyDescent="0.35">
      <c r="A812" t="s">
        <v>253</v>
      </c>
      <c r="B812" t="s">
        <v>92</v>
      </c>
      <c r="C812" t="s">
        <v>38</v>
      </c>
      <c r="D812" t="s">
        <v>55</v>
      </c>
      <c r="E812">
        <v>581</v>
      </c>
      <c r="F812">
        <v>11038</v>
      </c>
      <c r="G812">
        <v>4152</v>
      </c>
      <c r="H812">
        <v>9240</v>
      </c>
      <c r="I812">
        <v>146</v>
      </c>
      <c r="J812">
        <v>4694</v>
      </c>
      <c r="K812">
        <v>35923</v>
      </c>
      <c r="L812">
        <v>1111</v>
      </c>
      <c r="M812">
        <v>12626</v>
      </c>
      <c r="N812">
        <v>3987</v>
      </c>
      <c r="O812">
        <v>0</v>
      </c>
      <c r="P812">
        <v>18519</v>
      </c>
      <c r="Q812">
        <v>2927</v>
      </c>
      <c r="R812">
        <v>2119</v>
      </c>
      <c r="S812">
        <v>20923</v>
      </c>
      <c r="T812">
        <v>0</v>
      </c>
      <c r="U812">
        <v>124</v>
      </c>
      <c r="V812">
        <v>2969</v>
      </c>
      <c r="W812">
        <v>172</v>
      </c>
      <c r="X812">
        <v>17002</v>
      </c>
      <c r="Y812">
        <v>18998</v>
      </c>
      <c r="Z812">
        <v>1429</v>
      </c>
      <c r="AA812">
        <v>18706</v>
      </c>
      <c r="AB812">
        <v>2550</v>
      </c>
      <c r="AC812">
        <v>115278</v>
      </c>
      <c r="AD812">
        <v>74658</v>
      </c>
      <c r="AE812">
        <v>189936</v>
      </c>
      <c r="AF812">
        <v>0.2396939003428083</v>
      </c>
      <c r="AG812" t="s">
        <v>571</v>
      </c>
      <c r="AH812">
        <v>5046</v>
      </c>
      <c r="AI812" t="s">
        <v>586</v>
      </c>
      <c r="AJ812">
        <v>7</v>
      </c>
    </row>
    <row r="813" spans="1:36" x14ac:dyDescent="0.35">
      <c r="A813" t="s">
        <v>253</v>
      </c>
      <c r="B813" t="s">
        <v>92</v>
      </c>
      <c r="C813" t="s">
        <v>38</v>
      </c>
      <c r="D813" t="s">
        <v>55</v>
      </c>
      <c r="E813">
        <v>581</v>
      </c>
      <c r="F813">
        <v>11038</v>
      </c>
      <c r="G813">
        <v>4152</v>
      </c>
      <c r="H813">
        <v>9240</v>
      </c>
      <c r="I813">
        <v>146</v>
      </c>
      <c r="J813">
        <v>4694</v>
      </c>
      <c r="K813">
        <v>35923</v>
      </c>
      <c r="L813">
        <v>1111</v>
      </c>
      <c r="M813">
        <v>12626</v>
      </c>
      <c r="N813">
        <v>3987</v>
      </c>
      <c r="O813">
        <v>0</v>
      </c>
      <c r="P813">
        <v>18519</v>
      </c>
      <c r="Q813">
        <v>2927</v>
      </c>
      <c r="R813">
        <v>2119</v>
      </c>
      <c r="S813">
        <v>20923</v>
      </c>
      <c r="T813">
        <v>0</v>
      </c>
      <c r="U813">
        <v>124</v>
      </c>
      <c r="V813">
        <v>2969</v>
      </c>
      <c r="W813">
        <v>172</v>
      </c>
      <c r="X813">
        <v>17002</v>
      </c>
      <c r="Y813">
        <v>18998</v>
      </c>
      <c r="Z813">
        <v>1429</v>
      </c>
      <c r="AA813">
        <v>18706</v>
      </c>
      <c r="AB813">
        <v>2550</v>
      </c>
      <c r="AC813">
        <v>115278</v>
      </c>
      <c r="AD813">
        <v>74658</v>
      </c>
      <c r="AE813">
        <v>189936</v>
      </c>
      <c r="AF813">
        <v>0.2396939003428083</v>
      </c>
      <c r="AG813" t="s">
        <v>572</v>
      </c>
      <c r="AH813">
        <v>20923</v>
      </c>
      <c r="AI813" t="s">
        <v>587</v>
      </c>
      <c r="AJ813">
        <v>8</v>
      </c>
    </row>
    <row r="814" spans="1:36" x14ac:dyDescent="0.35">
      <c r="A814" t="s">
        <v>253</v>
      </c>
      <c r="B814" t="s">
        <v>92</v>
      </c>
      <c r="C814" t="s">
        <v>38</v>
      </c>
      <c r="D814" t="s">
        <v>55</v>
      </c>
      <c r="E814">
        <v>581</v>
      </c>
      <c r="F814">
        <v>11038</v>
      </c>
      <c r="G814">
        <v>4152</v>
      </c>
      <c r="H814">
        <v>9240</v>
      </c>
      <c r="I814">
        <v>146</v>
      </c>
      <c r="J814">
        <v>4694</v>
      </c>
      <c r="K814">
        <v>35923</v>
      </c>
      <c r="L814">
        <v>1111</v>
      </c>
      <c r="M814">
        <v>12626</v>
      </c>
      <c r="N814">
        <v>3987</v>
      </c>
      <c r="O814">
        <v>0</v>
      </c>
      <c r="P814">
        <v>18519</v>
      </c>
      <c r="Q814">
        <v>2927</v>
      </c>
      <c r="R814">
        <v>2119</v>
      </c>
      <c r="S814">
        <v>20923</v>
      </c>
      <c r="T814">
        <v>0</v>
      </c>
      <c r="U814">
        <v>124</v>
      </c>
      <c r="V814">
        <v>2969</v>
      </c>
      <c r="W814">
        <v>172</v>
      </c>
      <c r="X814">
        <v>17002</v>
      </c>
      <c r="Y814">
        <v>18998</v>
      </c>
      <c r="Z814">
        <v>1429</v>
      </c>
      <c r="AA814">
        <v>18706</v>
      </c>
      <c r="AB814">
        <v>2550</v>
      </c>
      <c r="AC814">
        <v>115278</v>
      </c>
      <c r="AD814">
        <v>74658</v>
      </c>
      <c r="AE814">
        <v>189936</v>
      </c>
      <c r="AF814">
        <v>0.2396939003428083</v>
      </c>
      <c r="AG814" t="s">
        <v>573</v>
      </c>
      <c r="AH814">
        <v>3093</v>
      </c>
      <c r="AI814" t="s">
        <v>588</v>
      </c>
      <c r="AJ814">
        <v>9</v>
      </c>
    </row>
    <row r="815" spans="1:36" x14ac:dyDescent="0.35">
      <c r="A815" t="s">
        <v>253</v>
      </c>
      <c r="B815" t="s">
        <v>92</v>
      </c>
      <c r="C815" t="s">
        <v>38</v>
      </c>
      <c r="D815" t="s">
        <v>55</v>
      </c>
      <c r="E815">
        <v>581</v>
      </c>
      <c r="F815">
        <v>11038</v>
      </c>
      <c r="G815">
        <v>4152</v>
      </c>
      <c r="H815">
        <v>9240</v>
      </c>
      <c r="I815">
        <v>146</v>
      </c>
      <c r="J815">
        <v>4694</v>
      </c>
      <c r="K815">
        <v>35923</v>
      </c>
      <c r="L815">
        <v>1111</v>
      </c>
      <c r="M815">
        <v>12626</v>
      </c>
      <c r="N815">
        <v>3987</v>
      </c>
      <c r="O815">
        <v>0</v>
      </c>
      <c r="P815">
        <v>18519</v>
      </c>
      <c r="Q815">
        <v>2927</v>
      </c>
      <c r="R815">
        <v>2119</v>
      </c>
      <c r="S815">
        <v>20923</v>
      </c>
      <c r="T815">
        <v>0</v>
      </c>
      <c r="U815">
        <v>124</v>
      </c>
      <c r="V815">
        <v>2969</v>
      </c>
      <c r="W815">
        <v>172</v>
      </c>
      <c r="X815">
        <v>17002</v>
      </c>
      <c r="Y815">
        <v>18998</v>
      </c>
      <c r="Z815">
        <v>1429</v>
      </c>
      <c r="AA815">
        <v>18706</v>
      </c>
      <c r="AB815">
        <v>2550</v>
      </c>
      <c r="AC815">
        <v>115278</v>
      </c>
      <c r="AD815">
        <v>74658</v>
      </c>
      <c r="AE815">
        <v>189936</v>
      </c>
      <c r="AF815">
        <v>0.2396939003428083</v>
      </c>
      <c r="AG815" t="s">
        <v>574</v>
      </c>
      <c r="AH815">
        <v>17174</v>
      </c>
      <c r="AI815" t="s">
        <v>589</v>
      </c>
      <c r="AJ815">
        <v>10</v>
      </c>
    </row>
    <row r="816" spans="1:36" x14ac:dyDescent="0.35">
      <c r="A816" t="s">
        <v>253</v>
      </c>
      <c r="B816" t="s">
        <v>92</v>
      </c>
      <c r="C816" t="s">
        <v>38</v>
      </c>
      <c r="D816" t="s">
        <v>55</v>
      </c>
      <c r="E816">
        <v>581</v>
      </c>
      <c r="F816">
        <v>11038</v>
      </c>
      <c r="G816">
        <v>4152</v>
      </c>
      <c r="H816">
        <v>9240</v>
      </c>
      <c r="I816">
        <v>146</v>
      </c>
      <c r="J816">
        <v>4694</v>
      </c>
      <c r="K816">
        <v>35923</v>
      </c>
      <c r="L816">
        <v>1111</v>
      </c>
      <c r="M816">
        <v>12626</v>
      </c>
      <c r="N816">
        <v>3987</v>
      </c>
      <c r="O816">
        <v>0</v>
      </c>
      <c r="P816">
        <v>18519</v>
      </c>
      <c r="Q816">
        <v>2927</v>
      </c>
      <c r="R816">
        <v>2119</v>
      </c>
      <c r="S816">
        <v>20923</v>
      </c>
      <c r="T816">
        <v>0</v>
      </c>
      <c r="U816">
        <v>124</v>
      </c>
      <c r="V816">
        <v>2969</v>
      </c>
      <c r="W816">
        <v>172</v>
      </c>
      <c r="X816">
        <v>17002</v>
      </c>
      <c r="Y816">
        <v>18998</v>
      </c>
      <c r="Z816">
        <v>1429</v>
      </c>
      <c r="AA816">
        <v>18706</v>
      </c>
      <c r="AB816">
        <v>2550</v>
      </c>
      <c r="AC816">
        <v>115278</v>
      </c>
      <c r="AD816">
        <v>74658</v>
      </c>
      <c r="AE816">
        <v>189936</v>
      </c>
      <c r="AF816">
        <v>0.2396939003428083</v>
      </c>
      <c r="AG816" t="s">
        <v>575</v>
      </c>
      <c r="AH816">
        <v>20427</v>
      </c>
      <c r="AI816" t="s">
        <v>590</v>
      </c>
      <c r="AJ816">
        <v>11</v>
      </c>
    </row>
    <row r="817" spans="1:36" x14ac:dyDescent="0.35">
      <c r="A817" t="s">
        <v>253</v>
      </c>
      <c r="B817" t="s">
        <v>92</v>
      </c>
      <c r="C817" t="s">
        <v>38</v>
      </c>
      <c r="D817" t="s">
        <v>55</v>
      </c>
      <c r="E817">
        <v>581</v>
      </c>
      <c r="F817">
        <v>11038</v>
      </c>
      <c r="G817">
        <v>4152</v>
      </c>
      <c r="H817">
        <v>9240</v>
      </c>
      <c r="I817">
        <v>146</v>
      </c>
      <c r="J817">
        <v>4694</v>
      </c>
      <c r="K817">
        <v>35923</v>
      </c>
      <c r="L817">
        <v>1111</v>
      </c>
      <c r="M817">
        <v>12626</v>
      </c>
      <c r="N817">
        <v>3987</v>
      </c>
      <c r="O817">
        <v>0</v>
      </c>
      <c r="P817">
        <v>18519</v>
      </c>
      <c r="Q817">
        <v>2927</v>
      </c>
      <c r="R817">
        <v>2119</v>
      </c>
      <c r="S817">
        <v>20923</v>
      </c>
      <c r="T817">
        <v>0</v>
      </c>
      <c r="U817">
        <v>124</v>
      </c>
      <c r="V817">
        <v>2969</v>
      </c>
      <c r="W817">
        <v>172</v>
      </c>
      <c r="X817">
        <v>17002</v>
      </c>
      <c r="Y817">
        <v>18998</v>
      </c>
      <c r="Z817">
        <v>1429</v>
      </c>
      <c r="AA817">
        <v>18706</v>
      </c>
      <c r="AB817">
        <v>2550</v>
      </c>
      <c r="AC817">
        <v>115278</v>
      </c>
      <c r="AD817">
        <v>74658</v>
      </c>
      <c r="AE817">
        <v>189936</v>
      </c>
      <c r="AF817">
        <v>0.2396939003428083</v>
      </c>
      <c r="AG817" t="s">
        <v>576</v>
      </c>
      <c r="AH817">
        <v>21256</v>
      </c>
      <c r="AI817" t="s">
        <v>591</v>
      </c>
      <c r="AJ817">
        <v>12</v>
      </c>
    </row>
    <row r="818" spans="1:36" x14ac:dyDescent="0.35">
      <c r="A818" t="s">
        <v>130</v>
      </c>
      <c r="B818" t="s">
        <v>92</v>
      </c>
      <c r="C818" t="s">
        <v>1</v>
      </c>
      <c r="D818" t="s">
        <v>55</v>
      </c>
      <c r="E818">
        <v>24156</v>
      </c>
      <c r="F818">
        <v>2100</v>
      </c>
      <c r="G818">
        <v>7584</v>
      </c>
      <c r="H818">
        <v>570</v>
      </c>
      <c r="I818">
        <v>6524</v>
      </c>
      <c r="J818">
        <v>20659</v>
      </c>
      <c r="K818">
        <v>2711</v>
      </c>
      <c r="L818">
        <v>9073</v>
      </c>
      <c r="M818">
        <v>12726</v>
      </c>
      <c r="N818">
        <v>2985</v>
      </c>
      <c r="O818">
        <v>2888</v>
      </c>
      <c r="P818">
        <v>16364</v>
      </c>
      <c r="Q818">
        <v>11441</v>
      </c>
      <c r="R818">
        <v>4448</v>
      </c>
      <c r="S818">
        <v>2564</v>
      </c>
      <c r="T818">
        <v>5205</v>
      </c>
      <c r="U818">
        <v>2999</v>
      </c>
      <c r="V818">
        <v>1477</v>
      </c>
      <c r="W818">
        <v>13954</v>
      </c>
      <c r="X818">
        <v>5979</v>
      </c>
      <c r="Y818">
        <v>6116</v>
      </c>
      <c r="Z818">
        <v>679</v>
      </c>
      <c r="AA818">
        <v>1851</v>
      </c>
      <c r="AB818">
        <v>2086</v>
      </c>
      <c r="AC818">
        <v>95514</v>
      </c>
      <c r="AD818">
        <v>71625</v>
      </c>
      <c r="AE818">
        <v>167139</v>
      </c>
      <c r="AF818">
        <v>0.40110328714670473</v>
      </c>
      <c r="AG818" t="s">
        <v>565</v>
      </c>
      <c r="AH818">
        <v>26256</v>
      </c>
      <c r="AI818" t="s">
        <v>580</v>
      </c>
      <c r="AJ818">
        <v>1</v>
      </c>
    </row>
    <row r="819" spans="1:36" x14ac:dyDescent="0.35">
      <c r="A819" t="s">
        <v>130</v>
      </c>
      <c r="B819" t="s">
        <v>92</v>
      </c>
      <c r="C819" t="s">
        <v>1</v>
      </c>
      <c r="D819" t="s">
        <v>55</v>
      </c>
      <c r="E819">
        <v>24156</v>
      </c>
      <c r="F819">
        <v>2100</v>
      </c>
      <c r="G819">
        <v>7584</v>
      </c>
      <c r="H819">
        <v>570</v>
      </c>
      <c r="I819">
        <v>6524</v>
      </c>
      <c r="J819">
        <v>20659</v>
      </c>
      <c r="K819">
        <v>2711</v>
      </c>
      <c r="L819">
        <v>9073</v>
      </c>
      <c r="M819">
        <v>12726</v>
      </c>
      <c r="N819">
        <v>2985</v>
      </c>
      <c r="O819">
        <v>2888</v>
      </c>
      <c r="P819">
        <v>16364</v>
      </c>
      <c r="Q819">
        <v>11441</v>
      </c>
      <c r="R819">
        <v>4448</v>
      </c>
      <c r="S819">
        <v>2564</v>
      </c>
      <c r="T819">
        <v>5205</v>
      </c>
      <c r="U819">
        <v>2999</v>
      </c>
      <c r="V819">
        <v>1477</v>
      </c>
      <c r="W819">
        <v>13954</v>
      </c>
      <c r="X819">
        <v>5979</v>
      </c>
      <c r="Y819">
        <v>6116</v>
      </c>
      <c r="Z819">
        <v>679</v>
      </c>
      <c r="AA819">
        <v>1851</v>
      </c>
      <c r="AB819">
        <v>2086</v>
      </c>
      <c r="AC819">
        <v>95514</v>
      </c>
      <c r="AD819">
        <v>71625</v>
      </c>
      <c r="AE819">
        <v>167139</v>
      </c>
      <c r="AF819">
        <v>0.40110328714670473</v>
      </c>
      <c r="AG819" t="s">
        <v>566</v>
      </c>
      <c r="AH819">
        <v>8154</v>
      </c>
      <c r="AI819" t="s">
        <v>581</v>
      </c>
      <c r="AJ819">
        <v>2</v>
      </c>
    </row>
    <row r="820" spans="1:36" x14ac:dyDescent="0.35">
      <c r="A820" t="s">
        <v>130</v>
      </c>
      <c r="B820" t="s">
        <v>92</v>
      </c>
      <c r="C820" t="s">
        <v>1</v>
      </c>
      <c r="D820" t="s">
        <v>55</v>
      </c>
      <c r="E820">
        <v>24156</v>
      </c>
      <c r="F820">
        <v>2100</v>
      </c>
      <c r="G820">
        <v>7584</v>
      </c>
      <c r="H820">
        <v>570</v>
      </c>
      <c r="I820">
        <v>6524</v>
      </c>
      <c r="J820">
        <v>20659</v>
      </c>
      <c r="K820">
        <v>2711</v>
      </c>
      <c r="L820">
        <v>9073</v>
      </c>
      <c r="M820">
        <v>12726</v>
      </c>
      <c r="N820">
        <v>2985</v>
      </c>
      <c r="O820">
        <v>2888</v>
      </c>
      <c r="P820">
        <v>16364</v>
      </c>
      <c r="Q820">
        <v>11441</v>
      </c>
      <c r="R820">
        <v>4448</v>
      </c>
      <c r="S820">
        <v>2564</v>
      </c>
      <c r="T820">
        <v>5205</v>
      </c>
      <c r="U820">
        <v>2999</v>
      </c>
      <c r="V820">
        <v>1477</v>
      </c>
      <c r="W820">
        <v>13954</v>
      </c>
      <c r="X820">
        <v>5979</v>
      </c>
      <c r="Y820">
        <v>6116</v>
      </c>
      <c r="Z820">
        <v>679</v>
      </c>
      <c r="AA820">
        <v>1851</v>
      </c>
      <c r="AB820">
        <v>2086</v>
      </c>
      <c r="AC820">
        <v>95514</v>
      </c>
      <c r="AD820">
        <v>71625</v>
      </c>
      <c r="AE820">
        <v>167139</v>
      </c>
      <c r="AF820">
        <v>0.40110328714670473</v>
      </c>
      <c r="AG820" t="s">
        <v>567</v>
      </c>
      <c r="AH820">
        <v>27183</v>
      </c>
      <c r="AI820" t="s">
        <v>582</v>
      </c>
      <c r="AJ820">
        <v>3</v>
      </c>
    </row>
    <row r="821" spans="1:36" x14ac:dyDescent="0.35">
      <c r="A821" t="s">
        <v>130</v>
      </c>
      <c r="B821" t="s">
        <v>92</v>
      </c>
      <c r="C821" t="s">
        <v>1</v>
      </c>
      <c r="D821" t="s">
        <v>55</v>
      </c>
      <c r="E821">
        <v>24156</v>
      </c>
      <c r="F821">
        <v>2100</v>
      </c>
      <c r="G821">
        <v>7584</v>
      </c>
      <c r="H821">
        <v>570</v>
      </c>
      <c r="I821">
        <v>6524</v>
      </c>
      <c r="J821">
        <v>20659</v>
      </c>
      <c r="K821">
        <v>2711</v>
      </c>
      <c r="L821">
        <v>9073</v>
      </c>
      <c r="M821">
        <v>12726</v>
      </c>
      <c r="N821">
        <v>2985</v>
      </c>
      <c r="O821">
        <v>2888</v>
      </c>
      <c r="P821">
        <v>16364</v>
      </c>
      <c r="Q821">
        <v>11441</v>
      </c>
      <c r="R821">
        <v>4448</v>
      </c>
      <c r="S821">
        <v>2564</v>
      </c>
      <c r="T821">
        <v>5205</v>
      </c>
      <c r="U821">
        <v>2999</v>
      </c>
      <c r="V821">
        <v>1477</v>
      </c>
      <c r="W821">
        <v>13954</v>
      </c>
      <c r="X821">
        <v>5979</v>
      </c>
      <c r="Y821">
        <v>6116</v>
      </c>
      <c r="Z821">
        <v>679</v>
      </c>
      <c r="AA821">
        <v>1851</v>
      </c>
      <c r="AB821">
        <v>2086</v>
      </c>
      <c r="AC821">
        <v>95514</v>
      </c>
      <c r="AD821">
        <v>71625</v>
      </c>
      <c r="AE821">
        <v>167139</v>
      </c>
      <c r="AF821">
        <v>0.40110328714670473</v>
      </c>
      <c r="AG821" t="s">
        <v>568</v>
      </c>
      <c r="AH821">
        <v>11784</v>
      </c>
      <c r="AI821" t="s">
        <v>583</v>
      </c>
      <c r="AJ821">
        <v>4</v>
      </c>
    </row>
    <row r="822" spans="1:36" x14ac:dyDescent="0.35">
      <c r="A822" t="s">
        <v>130</v>
      </c>
      <c r="B822" t="s">
        <v>92</v>
      </c>
      <c r="C822" t="s">
        <v>1</v>
      </c>
      <c r="D822" t="s">
        <v>55</v>
      </c>
      <c r="E822">
        <v>24156</v>
      </c>
      <c r="F822">
        <v>2100</v>
      </c>
      <c r="G822">
        <v>7584</v>
      </c>
      <c r="H822">
        <v>570</v>
      </c>
      <c r="I822">
        <v>6524</v>
      </c>
      <c r="J822">
        <v>20659</v>
      </c>
      <c r="K822">
        <v>2711</v>
      </c>
      <c r="L822">
        <v>9073</v>
      </c>
      <c r="M822">
        <v>12726</v>
      </c>
      <c r="N822">
        <v>2985</v>
      </c>
      <c r="O822">
        <v>2888</v>
      </c>
      <c r="P822">
        <v>16364</v>
      </c>
      <c r="Q822">
        <v>11441</v>
      </c>
      <c r="R822">
        <v>4448</v>
      </c>
      <c r="S822">
        <v>2564</v>
      </c>
      <c r="T822">
        <v>5205</v>
      </c>
      <c r="U822">
        <v>2999</v>
      </c>
      <c r="V822">
        <v>1477</v>
      </c>
      <c r="W822">
        <v>13954</v>
      </c>
      <c r="X822">
        <v>5979</v>
      </c>
      <c r="Y822">
        <v>6116</v>
      </c>
      <c r="Z822">
        <v>679</v>
      </c>
      <c r="AA822">
        <v>1851</v>
      </c>
      <c r="AB822">
        <v>2086</v>
      </c>
      <c r="AC822">
        <v>95514</v>
      </c>
      <c r="AD822">
        <v>71625</v>
      </c>
      <c r="AE822">
        <v>167139</v>
      </c>
      <c r="AF822">
        <v>0.40110328714670473</v>
      </c>
      <c r="AG822" t="s">
        <v>569</v>
      </c>
      <c r="AH822">
        <v>15711</v>
      </c>
      <c r="AI822" t="s">
        <v>584</v>
      </c>
      <c r="AJ822">
        <v>5</v>
      </c>
    </row>
    <row r="823" spans="1:36" x14ac:dyDescent="0.35">
      <c r="A823" t="s">
        <v>130</v>
      </c>
      <c r="B823" t="s">
        <v>92</v>
      </c>
      <c r="C823" t="s">
        <v>1</v>
      </c>
      <c r="D823" t="s">
        <v>55</v>
      </c>
      <c r="E823">
        <v>24156</v>
      </c>
      <c r="F823">
        <v>2100</v>
      </c>
      <c r="G823">
        <v>7584</v>
      </c>
      <c r="H823">
        <v>570</v>
      </c>
      <c r="I823">
        <v>6524</v>
      </c>
      <c r="J823">
        <v>20659</v>
      </c>
      <c r="K823">
        <v>2711</v>
      </c>
      <c r="L823">
        <v>9073</v>
      </c>
      <c r="M823">
        <v>12726</v>
      </c>
      <c r="N823">
        <v>2985</v>
      </c>
      <c r="O823">
        <v>2888</v>
      </c>
      <c r="P823">
        <v>16364</v>
      </c>
      <c r="Q823">
        <v>11441</v>
      </c>
      <c r="R823">
        <v>4448</v>
      </c>
      <c r="S823">
        <v>2564</v>
      </c>
      <c r="T823">
        <v>5205</v>
      </c>
      <c r="U823">
        <v>2999</v>
      </c>
      <c r="V823">
        <v>1477</v>
      </c>
      <c r="W823">
        <v>13954</v>
      </c>
      <c r="X823">
        <v>5979</v>
      </c>
      <c r="Y823">
        <v>6116</v>
      </c>
      <c r="Z823">
        <v>679</v>
      </c>
      <c r="AA823">
        <v>1851</v>
      </c>
      <c r="AB823">
        <v>2086</v>
      </c>
      <c r="AC823">
        <v>95514</v>
      </c>
      <c r="AD823">
        <v>71625</v>
      </c>
      <c r="AE823">
        <v>167139</v>
      </c>
      <c r="AF823">
        <v>0.40110328714670473</v>
      </c>
      <c r="AG823" t="s">
        <v>570</v>
      </c>
      <c r="AH823">
        <v>19252</v>
      </c>
      <c r="AI823" t="s">
        <v>585</v>
      </c>
      <c r="AJ823">
        <v>6</v>
      </c>
    </row>
    <row r="824" spans="1:36" x14ac:dyDescent="0.35">
      <c r="A824" t="s">
        <v>130</v>
      </c>
      <c r="B824" t="s">
        <v>92</v>
      </c>
      <c r="C824" t="s">
        <v>1</v>
      </c>
      <c r="D824" t="s">
        <v>55</v>
      </c>
      <c r="E824">
        <v>24156</v>
      </c>
      <c r="F824">
        <v>2100</v>
      </c>
      <c r="G824">
        <v>7584</v>
      </c>
      <c r="H824">
        <v>570</v>
      </c>
      <c r="I824">
        <v>6524</v>
      </c>
      <c r="J824">
        <v>20659</v>
      </c>
      <c r="K824">
        <v>2711</v>
      </c>
      <c r="L824">
        <v>9073</v>
      </c>
      <c r="M824">
        <v>12726</v>
      </c>
      <c r="N824">
        <v>2985</v>
      </c>
      <c r="O824">
        <v>2888</v>
      </c>
      <c r="P824">
        <v>16364</v>
      </c>
      <c r="Q824">
        <v>11441</v>
      </c>
      <c r="R824">
        <v>4448</v>
      </c>
      <c r="S824">
        <v>2564</v>
      </c>
      <c r="T824">
        <v>5205</v>
      </c>
      <c r="U824">
        <v>2999</v>
      </c>
      <c r="V824">
        <v>1477</v>
      </c>
      <c r="W824">
        <v>13954</v>
      </c>
      <c r="X824">
        <v>5979</v>
      </c>
      <c r="Y824">
        <v>6116</v>
      </c>
      <c r="Z824">
        <v>679</v>
      </c>
      <c r="AA824">
        <v>1851</v>
      </c>
      <c r="AB824">
        <v>2086</v>
      </c>
      <c r="AC824">
        <v>95514</v>
      </c>
      <c r="AD824">
        <v>71625</v>
      </c>
      <c r="AE824">
        <v>167139</v>
      </c>
      <c r="AF824">
        <v>0.40110328714670473</v>
      </c>
      <c r="AG824" t="s">
        <v>571</v>
      </c>
      <c r="AH824">
        <v>15889</v>
      </c>
      <c r="AI824" t="s">
        <v>586</v>
      </c>
      <c r="AJ824">
        <v>7</v>
      </c>
    </row>
    <row r="825" spans="1:36" x14ac:dyDescent="0.35">
      <c r="A825" t="s">
        <v>130</v>
      </c>
      <c r="B825" t="s">
        <v>92</v>
      </c>
      <c r="C825" t="s">
        <v>1</v>
      </c>
      <c r="D825" t="s">
        <v>55</v>
      </c>
      <c r="E825">
        <v>24156</v>
      </c>
      <c r="F825">
        <v>2100</v>
      </c>
      <c r="G825">
        <v>7584</v>
      </c>
      <c r="H825">
        <v>570</v>
      </c>
      <c r="I825">
        <v>6524</v>
      </c>
      <c r="J825">
        <v>20659</v>
      </c>
      <c r="K825">
        <v>2711</v>
      </c>
      <c r="L825">
        <v>9073</v>
      </c>
      <c r="M825">
        <v>12726</v>
      </c>
      <c r="N825">
        <v>2985</v>
      </c>
      <c r="O825">
        <v>2888</v>
      </c>
      <c r="P825">
        <v>16364</v>
      </c>
      <c r="Q825">
        <v>11441</v>
      </c>
      <c r="R825">
        <v>4448</v>
      </c>
      <c r="S825">
        <v>2564</v>
      </c>
      <c r="T825">
        <v>5205</v>
      </c>
      <c r="U825">
        <v>2999</v>
      </c>
      <c r="V825">
        <v>1477</v>
      </c>
      <c r="W825">
        <v>13954</v>
      </c>
      <c r="X825">
        <v>5979</v>
      </c>
      <c r="Y825">
        <v>6116</v>
      </c>
      <c r="Z825">
        <v>679</v>
      </c>
      <c r="AA825">
        <v>1851</v>
      </c>
      <c r="AB825">
        <v>2086</v>
      </c>
      <c r="AC825">
        <v>95514</v>
      </c>
      <c r="AD825">
        <v>71625</v>
      </c>
      <c r="AE825">
        <v>167139</v>
      </c>
      <c r="AF825">
        <v>0.40110328714670473</v>
      </c>
      <c r="AG825" t="s">
        <v>572</v>
      </c>
      <c r="AH825">
        <v>7769</v>
      </c>
      <c r="AI825" t="s">
        <v>587</v>
      </c>
      <c r="AJ825">
        <v>8</v>
      </c>
    </row>
    <row r="826" spans="1:36" x14ac:dyDescent="0.35">
      <c r="A826" t="s">
        <v>130</v>
      </c>
      <c r="B826" t="s">
        <v>92</v>
      </c>
      <c r="C826" t="s">
        <v>1</v>
      </c>
      <c r="D826" t="s">
        <v>55</v>
      </c>
      <c r="E826">
        <v>24156</v>
      </c>
      <c r="F826">
        <v>2100</v>
      </c>
      <c r="G826">
        <v>7584</v>
      </c>
      <c r="H826">
        <v>570</v>
      </c>
      <c r="I826">
        <v>6524</v>
      </c>
      <c r="J826">
        <v>20659</v>
      </c>
      <c r="K826">
        <v>2711</v>
      </c>
      <c r="L826">
        <v>9073</v>
      </c>
      <c r="M826">
        <v>12726</v>
      </c>
      <c r="N826">
        <v>2985</v>
      </c>
      <c r="O826">
        <v>2888</v>
      </c>
      <c r="P826">
        <v>16364</v>
      </c>
      <c r="Q826">
        <v>11441</v>
      </c>
      <c r="R826">
        <v>4448</v>
      </c>
      <c r="S826">
        <v>2564</v>
      </c>
      <c r="T826">
        <v>5205</v>
      </c>
      <c r="U826">
        <v>2999</v>
      </c>
      <c r="V826">
        <v>1477</v>
      </c>
      <c r="W826">
        <v>13954</v>
      </c>
      <c r="X826">
        <v>5979</v>
      </c>
      <c r="Y826">
        <v>6116</v>
      </c>
      <c r="Z826">
        <v>679</v>
      </c>
      <c r="AA826">
        <v>1851</v>
      </c>
      <c r="AB826">
        <v>2086</v>
      </c>
      <c r="AC826">
        <v>95514</v>
      </c>
      <c r="AD826">
        <v>71625</v>
      </c>
      <c r="AE826">
        <v>167139</v>
      </c>
      <c r="AF826">
        <v>0.40110328714670473</v>
      </c>
      <c r="AG826" t="s">
        <v>573</v>
      </c>
      <c r="AH826">
        <v>4476</v>
      </c>
      <c r="AI826" t="s">
        <v>588</v>
      </c>
      <c r="AJ826">
        <v>9</v>
      </c>
    </row>
    <row r="827" spans="1:36" x14ac:dyDescent="0.35">
      <c r="A827" t="s">
        <v>130</v>
      </c>
      <c r="B827" t="s">
        <v>92</v>
      </c>
      <c r="C827" t="s">
        <v>1</v>
      </c>
      <c r="D827" t="s">
        <v>55</v>
      </c>
      <c r="E827">
        <v>24156</v>
      </c>
      <c r="F827">
        <v>2100</v>
      </c>
      <c r="G827">
        <v>7584</v>
      </c>
      <c r="H827">
        <v>570</v>
      </c>
      <c r="I827">
        <v>6524</v>
      </c>
      <c r="J827">
        <v>20659</v>
      </c>
      <c r="K827">
        <v>2711</v>
      </c>
      <c r="L827">
        <v>9073</v>
      </c>
      <c r="M827">
        <v>12726</v>
      </c>
      <c r="N827">
        <v>2985</v>
      </c>
      <c r="O827">
        <v>2888</v>
      </c>
      <c r="P827">
        <v>16364</v>
      </c>
      <c r="Q827">
        <v>11441</v>
      </c>
      <c r="R827">
        <v>4448</v>
      </c>
      <c r="S827">
        <v>2564</v>
      </c>
      <c r="T827">
        <v>5205</v>
      </c>
      <c r="U827">
        <v>2999</v>
      </c>
      <c r="V827">
        <v>1477</v>
      </c>
      <c r="W827">
        <v>13954</v>
      </c>
      <c r="X827">
        <v>5979</v>
      </c>
      <c r="Y827">
        <v>6116</v>
      </c>
      <c r="Z827">
        <v>679</v>
      </c>
      <c r="AA827">
        <v>1851</v>
      </c>
      <c r="AB827">
        <v>2086</v>
      </c>
      <c r="AC827">
        <v>95514</v>
      </c>
      <c r="AD827">
        <v>71625</v>
      </c>
      <c r="AE827">
        <v>167139</v>
      </c>
      <c r="AF827">
        <v>0.40110328714670473</v>
      </c>
      <c r="AG827" t="s">
        <v>574</v>
      </c>
      <c r="AH827">
        <v>19933</v>
      </c>
      <c r="AI827" t="s">
        <v>589</v>
      </c>
      <c r="AJ827">
        <v>10</v>
      </c>
    </row>
    <row r="828" spans="1:36" x14ac:dyDescent="0.35">
      <c r="A828" t="s">
        <v>130</v>
      </c>
      <c r="B828" t="s">
        <v>92</v>
      </c>
      <c r="C828" t="s">
        <v>1</v>
      </c>
      <c r="D828" t="s">
        <v>55</v>
      </c>
      <c r="E828">
        <v>24156</v>
      </c>
      <c r="F828">
        <v>2100</v>
      </c>
      <c r="G828">
        <v>7584</v>
      </c>
      <c r="H828">
        <v>570</v>
      </c>
      <c r="I828">
        <v>6524</v>
      </c>
      <c r="J828">
        <v>20659</v>
      </c>
      <c r="K828">
        <v>2711</v>
      </c>
      <c r="L828">
        <v>9073</v>
      </c>
      <c r="M828">
        <v>12726</v>
      </c>
      <c r="N828">
        <v>2985</v>
      </c>
      <c r="O828">
        <v>2888</v>
      </c>
      <c r="P828">
        <v>16364</v>
      </c>
      <c r="Q828">
        <v>11441</v>
      </c>
      <c r="R828">
        <v>4448</v>
      </c>
      <c r="S828">
        <v>2564</v>
      </c>
      <c r="T828">
        <v>5205</v>
      </c>
      <c r="U828">
        <v>2999</v>
      </c>
      <c r="V828">
        <v>1477</v>
      </c>
      <c r="W828">
        <v>13954</v>
      </c>
      <c r="X828">
        <v>5979</v>
      </c>
      <c r="Y828">
        <v>6116</v>
      </c>
      <c r="Z828">
        <v>679</v>
      </c>
      <c r="AA828">
        <v>1851</v>
      </c>
      <c r="AB828">
        <v>2086</v>
      </c>
      <c r="AC828">
        <v>95514</v>
      </c>
      <c r="AD828">
        <v>71625</v>
      </c>
      <c r="AE828">
        <v>167139</v>
      </c>
      <c r="AF828">
        <v>0.40110328714670473</v>
      </c>
      <c r="AG828" t="s">
        <v>575</v>
      </c>
      <c r="AH828">
        <v>6795</v>
      </c>
      <c r="AI828" t="s">
        <v>590</v>
      </c>
      <c r="AJ828">
        <v>11</v>
      </c>
    </row>
    <row r="829" spans="1:36" x14ac:dyDescent="0.35">
      <c r="A829" t="s">
        <v>130</v>
      </c>
      <c r="B829" t="s">
        <v>92</v>
      </c>
      <c r="C829" t="s">
        <v>1</v>
      </c>
      <c r="D829" t="s">
        <v>55</v>
      </c>
      <c r="E829">
        <v>24156</v>
      </c>
      <c r="F829">
        <v>2100</v>
      </c>
      <c r="G829">
        <v>7584</v>
      </c>
      <c r="H829">
        <v>570</v>
      </c>
      <c r="I829">
        <v>6524</v>
      </c>
      <c r="J829">
        <v>20659</v>
      </c>
      <c r="K829">
        <v>2711</v>
      </c>
      <c r="L829">
        <v>9073</v>
      </c>
      <c r="M829">
        <v>12726</v>
      </c>
      <c r="N829">
        <v>2985</v>
      </c>
      <c r="O829">
        <v>2888</v>
      </c>
      <c r="P829">
        <v>16364</v>
      </c>
      <c r="Q829">
        <v>11441</v>
      </c>
      <c r="R829">
        <v>4448</v>
      </c>
      <c r="S829">
        <v>2564</v>
      </c>
      <c r="T829">
        <v>5205</v>
      </c>
      <c r="U829">
        <v>2999</v>
      </c>
      <c r="V829">
        <v>1477</v>
      </c>
      <c r="W829">
        <v>13954</v>
      </c>
      <c r="X829">
        <v>5979</v>
      </c>
      <c r="Y829">
        <v>6116</v>
      </c>
      <c r="Z829">
        <v>679</v>
      </c>
      <c r="AA829">
        <v>1851</v>
      </c>
      <c r="AB829">
        <v>2086</v>
      </c>
      <c r="AC829">
        <v>95514</v>
      </c>
      <c r="AD829">
        <v>71625</v>
      </c>
      <c r="AE829">
        <v>167139</v>
      </c>
      <c r="AF829">
        <v>0.40110328714670473</v>
      </c>
      <c r="AG829" t="s">
        <v>576</v>
      </c>
      <c r="AH829">
        <v>3937</v>
      </c>
      <c r="AI829" t="s">
        <v>591</v>
      </c>
      <c r="AJ829">
        <v>12</v>
      </c>
    </row>
    <row r="830" spans="1:36" x14ac:dyDescent="0.35">
      <c r="A830" t="s">
        <v>131</v>
      </c>
      <c r="B830" t="s">
        <v>92</v>
      </c>
      <c r="C830" t="s">
        <v>7</v>
      </c>
      <c r="D830" t="s">
        <v>55</v>
      </c>
      <c r="E830">
        <v>3100</v>
      </c>
      <c r="F830">
        <v>4650</v>
      </c>
      <c r="G830">
        <v>2145</v>
      </c>
      <c r="H830">
        <v>2144</v>
      </c>
      <c r="I830">
        <v>10875</v>
      </c>
      <c r="J830">
        <v>4229</v>
      </c>
      <c r="K830">
        <v>5415</v>
      </c>
      <c r="L830">
        <v>738</v>
      </c>
      <c r="M830">
        <v>1468</v>
      </c>
      <c r="N830">
        <v>9017</v>
      </c>
      <c r="O830">
        <v>13999</v>
      </c>
      <c r="P830">
        <v>285</v>
      </c>
      <c r="Q830">
        <v>706</v>
      </c>
      <c r="R830">
        <v>1059</v>
      </c>
      <c r="S830">
        <v>5775</v>
      </c>
      <c r="T830">
        <v>7348</v>
      </c>
      <c r="U830">
        <v>7151</v>
      </c>
      <c r="V830">
        <v>43922</v>
      </c>
      <c r="W830">
        <v>3056</v>
      </c>
      <c r="X830">
        <v>14918</v>
      </c>
      <c r="Y830">
        <v>8709</v>
      </c>
      <c r="Z830">
        <v>15482</v>
      </c>
      <c r="AA830">
        <v>1903</v>
      </c>
      <c r="AB830">
        <v>1980</v>
      </c>
      <c r="AC830">
        <v>64302</v>
      </c>
      <c r="AD830">
        <v>105772</v>
      </c>
      <c r="AE830">
        <v>170074</v>
      </c>
      <c r="AF830">
        <v>-2.518174651834983E-2</v>
      </c>
      <c r="AG830" t="s">
        <v>565</v>
      </c>
      <c r="AH830">
        <v>7750</v>
      </c>
      <c r="AI830" t="s">
        <v>580</v>
      </c>
      <c r="AJ830">
        <v>1</v>
      </c>
    </row>
    <row r="831" spans="1:36" x14ac:dyDescent="0.35">
      <c r="A831" t="s">
        <v>131</v>
      </c>
      <c r="B831" t="s">
        <v>92</v>
      </c>
      <c r="C831" t="s">
        <v>7</v>
      </c>
      <c r="D831" t="s">
        <v>55</v>
      </c>
      <c r="E831">
        <v>3100</v>
      </c>
      <c r="F831">
        <v>4650</v>
      </c>
      <c r="G831">
        <v>2145</v>
      </c>
      <c r="H831">
        <v>2144</v>
      </c>
      <c r="I831">
        <v>10875</v>
      </c>
      <c r="J831">
        <v>4229</v>
      </c>
      <c r="K831">
        <v>5415</v>
      </c>
      <c r="L831">
        <v>738</v>
      </c>
      <c r="M831">
        <v>1468</v>
      </c>
      <c r="N831">
        <v>9017</v>
      </c>
      <c r="O831">
        <v>13999</v>
      </c>
      <c r="P831">
        <v>285</v>
      </c>
      <c r="Q831">
        <v>706</v>
      </c>
      <c r="R831">
        <v>1059</v>
      </c>
      <c r="S831">
        <v>5775</v>
      </c>
      <c r="T831">
        <v>7348</v>
      </c>
      <c r="U831">
        <v>7151</v>
      </c>
      <c r="V831">
        <v>43922</v>
      </c>
      <c r="W831">
        <v>3056</v>
      </c>
      <c r="X831">
        <v>14918</v>
      </c>
      <c r="Y831">
        <v>8709</v>
      </c>
      <c r="Z831">
        <v>15482</v>
      </c>
      <c r="AA831">
        <v>1903</v>
      </c>
      <c r="AB831">
        <v>1980</v>
      </c>
      <c r="AC831">
        <v>64302</v>
      </c>
      <c r="AD831">
        <v>105772</v>
      </c>
      <c r="AE831">
        <v>170074</v>
      </c>
      <c r="AF831">
        <v>-2.518174651834983E-2</v>
      </c>
      <c r="AG831" t="s">
        <v>566</v>
      </c>
      <c r="AH831">
        <v>4289</v>
      </c>
      <c r="AI831" t="s">
        <v>581</v>
      </c>
      <c r="AJ831">
        <v>2</v>
      </c>
    </row>
    <row r="832" spans="1:36" x14ac:dyDescent="0.35">
      <c r="A832" t="s">
        <v>131</v>
      </c>
      <c r="B832" t="s">
        <v>92</v>
      </c>
      <c r="C832" t="s">
        <v>7</v>
      </c>
      <c r="D832" t="s">
        <v>55</v>
      </c>
      <c r="E832">
        <v>3100</v>
      </c>
      <c r="F832">
        <v>4650</v>
      </c>
      <c r="G832">
        <v>2145</v>
      </c>
      <c r="H832">
        <v>2144</v>
      </c>
      <c r="I832">
        <v>10875</v>
      </c>
      <c r="J832">
        <v>4229</v>
      </c>
      <c r="K832">
        <v>5415</v>
      </c>
      <c r="L832">
        <v>738</v>
      </c>
      <c r="M832">
        <v>1468</v>
      </c>
      <c r="N832">
        <v>9017</v>
      </c>
      <c r="O832">
        <v>13999</v>
      </c>
      <c r="P832">
        <v>285</v>
      </c>
      <c r="Q832">
        <v>706</v>
      </c>
      <c r="R832">
        <v>1059</v>
      </c>
      <c r="S832">
        <v>5775</v>
      </c>
      <c r="T832">
        <v>7348</v>
      </c>
      <c r="U832">
        <v>7151</v>
      </c>
      <c r="V832">
        <v>43922</v>
      </c>
      <c r="W832">
        <v>3056</v>
      </c>
      <c r="X832">
        <v>14918</v>
      </c>
      <c r="Y832">
        <v>8709</v>
      </c>
      <c r="Z832">
        <v>15482</v>
      </c>
      <c r="AA832">
        <v>1903</v>
      </c>
      <c r="AB832">
        <v>1980</v>
      </c>
      <c r="AC832">
        <v>64302</v>
      </c>
      <c r="AD832">
        <v>105772</v>
      </c>
      <c r="AE832">
        <v>170074</v>
      </c>
      <c r="AF832">
        <v>-2.518174651834983E-2</v>
      </c>
      <c r="AG832" t="s">
        <v>567</v>
      </c>
      <c r="AH832">
        <v>15104</v>
      </c>
      <c r="AI832" t="s">
        <v>582</v>
      </c>
      <c r="AJ832">
        <v>3</v>
      </c>
    </row>
    <row r="833" spans="1:36" x14ac:dyDescent="0.35">
      <c r="A833" t="s">
        <v>131</v>
      </c>
      <c r="B833" t="s">
        <v>92</v>
      </c>
      <c r="C833" t="s">
        <v>7</v>
      </c>
      <c r="D833" t="s">
        <v>55</v>
      </c>
      <c r="E833">
        <v>3100</v>
      </c>
      <c r="F833">
        <v>4650</v>
      </c>
      <c r="G833">
        <v>2145</v>
      </c>
      <c r="H833">
        <v>2144</v>
      </c>
      <c r="I833">
        <v>10875</v>
      </c>
      <c r="J833">
        <v>4229</v>
      </c>
      <c r="K833">
        <v>5415</v>
      </c>
      <c r="L833">
        <v>738</v>
      </c>
      <c r="M833">
        <v>1468</v>
      </c>
      <c r="N833">
        <v>9017</v>
      </c>
      <c r="O833">
        <v>13999</v>
      </c>
      <c r="P833">
        <v>285</v>
      </c>
      <c r="Q833">
        <v>706</v>
      </c>
      <c r="R833">
        <v>1059</v>
      </c>
      <c r="S833">
        <v>5775</v>
      </c>
      <c r="T833">
        <v>7348</v>
      </c>
      <c r="U833">
        <v>7151</v>
      </c>
      <c r="V833">
        <v>43922</v>
      </c>
      <c r="W833">
        <v>3056</v>
      </c>
      <c r="X833">
        <v>14918</v>
      </c>
      <c r="Y833">
        <v>8709</v>
      </c>
      <c r="Z833">
        <v>15482</v>
      </c>
      <c r="AA833">
        <v>1903</v>
      </c>
      <c r="AB833">
        <v>1980</v>
      </c>
      <c r="AC833">
        <v>64302</v>
      </c>
      <c r="AD833">
        <v>105772</v>
      </c>
      <c r="AE833">
        <v>170074</v>
      </c>
      <c r="AF833">
        <v>-2.518174651834983E-2</v>
      </c>
      <c r="AG833" t="s">
        <v>568</v>
      </c>
      <c r="AH833">
        <v>6153</v>
      </c>
      <c r="AI833" t="s">
        <v>583</v>
      </c>
      <c r="AJ833">
        <v>4</v>
      </c>
    </row>
    <row r="834" spans="1:36" x14ac:dyDescent="0.35">
      <c r="A834" t="s">
        <v>131</v>
      </c>
      <c r="B834" t="s">
        <v>92</v>
      </c>
      <c r="C834" t="s">
        <v>7</v>
      </c>
      <c r="D834" t="s">
        <v>55</v>
      </c>
      <c r="E834">
        <v>3100</v>
      </c>
      <c r="F834">
        <v>4650</v>
      </c>
      <c r="G834">
        <v>2145</v>
      </c>
      <c r="H834">
        <v>2144</v>
      </c>
      <c r="I834">
        <v>10875</v>
      </c>
      <c r="J834">
        <v>4229</v>
      </c>
      <c r="K834">
        <v>5415</v>
      </c>
      <c r="L834">
        <v>738</v>
      </c>
      <c r="M834">
        <v>1468</v>
      </c>
      <c r="N834">
        <v>9017</v>
      </c>
      <c r="O834">
        <v>13999</v>
      </c>
      <c r="P834">
        <v>285</v>
      </c>
      <c r="Q834">
        <v>706</v>
      </c>
      <c r="R834">
        <v>1059</v>
      </c>
      <c r="S834">
        <v>5775</v>
      </c>
      <c r="T834">
        <v>7348</v>
      </c>
      <c r="U834">
        <v>7151</v>
      </c>
      <c r="V834">
        <v>43922</v>
      </c>
      <c r="W834">
        <v>3056</v>
      </c>
      <c r="X834">
        <v>14918</v>
      </c>
      <c r="Y834">
        <v>8709</v>
      </c>
      <c r="Z834">
        <v>15482</v>
      </c>
      <c r="AA834">
        <v>1903</v>
      </c>
      <c r="AB834">
        <v>1980</v>
      </c>
      <c r="AC834">
        <v>64302</v>
      </c>
      <c r="AD834">
        <v>105772</v>
      </c>
      <c r="AE834">
        <v>170074</v>
      </c>
      <c r="AF834">
        <v>-2.518174651834983E-2</v>
      </c>
      <c r="AG834" t="s">
        <v>569</v>
      </c>
      <c r="AH834">
        <v>10485</v>
      </c>
      <c r="AI834" t="s">
        <v>584</v>
      </c>
      <c r="AJ834">
        <v>5</v>
      </c>
    </row>
    <row r="835" spans="1:36" x14ac:dyDescent="0.35">
      <c r="A835" t="s">
        <v>131</v>
      </c>
      <c r="B835" t="s">
        <v>92</v>
      </c>
      <c r="C835" t="s">
        <v>7</v>
      </c>
      <c r="D835" t="s">
        <v>55</v>
      </c>
      <c r="E835">
        <v>3100</v>
      </c>
      <c r="F835">
        <v>4650</v>
      </c>
      <c r="G835">
        <v>2145</v>
      </c>
      <c r="H835">
        <v>2144</v>
      </c>
      <c r="I835">
        <v>10875</v>
      </c>
      <c r="J835">
        <v>4229</v>
      </c>
      <c r="K835">
        <v>5415</v>
      </c>
      <c r="L835">
        <v>738</v>
      </c>
      <c r="M835">
        <v>1468</v>
      </c>
      <c r="N835">
        <v>9017</v>
      </c>
      <c r="O835">
        <v>13999</v>
      </c>
      <c r="P835">
        <v>285</v>
      </c>
      <c r="Q835">
        <v>706</v>
      </c>
      <c r="R835">
        <v>1059</v>
      </c>
      <c r="S835">
        <v>5775</v>
      </c>
      <c r="T835">
        <v>7348</v>
      </c>
      <c r="U835">
        <v>7151</v>
      </c>
      <c r="V835">
        <v>43922</v>
      </c>
      <c r="W835">
        <v>3056</v>
      </c>
      <c r="X835">
        <v>14918</v>
      </c>
      <c r="Y835">
        <v>8709</v>
      </c>
      <c r="Z835">
        <v>15482</v>
      </c>
      <c r="AA835">
        <v>1903</v>
      </c>
      <c r="AB835">
        <v>1980</v>
      </c>
      <c r="AC835">
        <v>64302</v>
      </c>
      <c r="AD835">
        <v>105772</v>
      </c>
      <c r="AE835">
        <v>170074</v>
      </c>
      <c r="AF835">
        <v>-2.518174651834983E-2</v>
      </c>
      <c r="AG835" t="s">
        <v>570</v>
      </c>
      <c r="AH835">
        <v>14284</v>
      </c>
      <c r="AI835" t="s">
        <v>585</v>
      </c>
      <c r="AJ835">
        <v>6</v>
      </c>
    </row>
    <row r="836" spans="1:36" x14ac:dyDescent="0.35">
      <c r="A836" t="s">
        <v>131</v>
      </c>
      <c r="B836" t="s">
        <v>92</v>
      </c>
      <c r="C836" t="s">
        <v>7</v>
      </c>
      <c r="D836" t="s">
        <v>55</v>
      </c>
      <c r="E836">
        <v>3100</v>
      </c>
      <c r="F836">
        <v>4650</v>
      </c>
      <c r="G836">
        <v>2145</v>
      </c>
      <c r="H836">
        <v>2144</v>
      </c>
      <c r="I836">
        <v>10875</v>
      </c>
      <c r="J836">
        <v>4229</v>
      </c>
      <c r="K836">
        <v>5415</v>
      </c>
      <c r="L836">
        <v>738</v>
      </c>
      <c r="M836">
        <v>1468</v>
      </c>
      <c r="N836">
        <v>9017</v>
      </c>
      <c r="O836">
        <v>13999</v>
      </c>
      <c r="P836">
        <v>285</v>
      </c>
      <c r="Q836">
        <v>706</v>
      </c>
      <c r="R836">
        <v>1059</v>
      </c>
      <c r="S836">
        <v>5775</v>
      </c>
      <c r="T836">
        <v>7348</v>
      </c>
      <c r="U836">
        <v>7151</v>
      </c>
      <c r="V836">
        <v>43922</v>
      </c>
      <c r="W836">
        <v>3056</v>
      </c>
      <c r="X836">
        <v>14918</v>
      </c>
      <c r="Y836">
        <v>8709</v>
      </c>
      <c r="Z836">
        <v>15482</v>
      </c>
      <c r="AA836">
        <v>1903</v>
      </c>
      <c r="AB836">
        <v>1980</v>
      </c>
      <c r="AC836">
        <v>64302</v>
      </c>
      <c r="AD836">
        <v>105772</v>
      </c>
      <c r="AE836">
        <v>170074</v>
      </c>
      <c r="AF836">
        <v>-2.518174651834983E-2</v>
      </c>
      <c r="AG836" t="s">
        <v>571</v>
      </c>
      <c r="AH836">
        <v>1765</v>
      </c>
      <c r="AI836" t="s">
        <v>586</v>
      </c>
      <c r="AJ836">
        <v>7</v>
      </c>
    </row>
    <row r="837" spans="1:36" x14ac:dyDescent="0.35">
      <c r="A837" t="s">
        <v>131</v>
      </c>
      <c r="B837" t="s">
        <v>92</v>
      </c>
      <c r="C837" t="s">
        <v>7</v>
      </c>
      <c r="D837" t="s">
        <v>55</v>
      </c>
      <c r="E837">
        <v>3100</v>
      </c>
      <c r="F837">
        <v>4650</v>
      </c>
      <c r="G837">
        <v>2145</v>
      </c>
      <c r="H837">
        <v>2144</v>
      </c>
      <c r="I837">
        <v>10875</v>
      </c>
      <c r="J837">
        <v>4229</v>
      </c>
      <c r="K837">
        <v>5415</v>
      </c>
      <c r="L837">
        <v>738</v>
      </c>
      <c r="M837">
        <v>1468</v>
      </c>
      <c r="N837">
        <v>9017</v>
      </c>
      <c r="O837">
        <v>13999</v>
      </c>
      <c r="P837">
        <v>285</v>
      </c>
      <c r="Q837">
        <v>706</v>
      </c>
      <c r="R837">
        <v>1059</v>
      </c>
      <c r="S837">
        <v>5775</v>
      </c>
      <c r="T837">
        <v>7348</v>
      </c>
      <c r="U837">
        <v>7151</v>
      </c>
      <c r="V837">
        <v>43922</v>
      </c>
      <c r="W837">
        <v>3056</v>
      </c>
      <c r="X837">
        <v>14918</v>
      </c>
      <c r="Y837">
        <v>8709</v>
      </c>
      <c r="Z837">
        <v>15482</v>
      </c>
      <c r="AA837">
        <v>1903</v>
      </c>
      <c r="AB837">
        <v>1980</v>
      </c>
      <c r="AC837">
        <v>64302</v>
      </c>
      <c r="AD837">
        <v>105772</v>
      </c>
      <c r="AE837">
        <v>170074</v>
      </c>
      <c r="AF837">
        <v>-2.518174651834983E-2</v>
      </c>
      <c r="AG837" t="s">
        <v>572</v>
      </c>
      <c r="AH837">
        <v>13123</v>
      </c>
      <c r="AI837" t="s">
        <v>587</v>
      </c>
      <c r="AJ837">
        <v>8</v>
      </c>
    </row>
    <row r="838" spans="1:36" x14ac:dyDescent="0.35">
      <c r="A838" t="s">
        <v>131</v>
      </c>
      <c r="B838" t="s">
        <v>92</v>
      </c>
      <c r="C838" t="s">
        <v>7</v>
      </c>
      <c r="D838" t="s">
        <v>55</v>
      </c>
      <c r="E838">
        <v>3100</v>
      </c>
      <c r="F838">
        <v>4650</v>
      </c>
      <c r="G838">
        <v>2145</v>
      </c>
      <c r="H838">
        <v>2144</v>
      </c>
      <c r="I838">
        <v>10875</v>
      </c>
      <c r="J838">
        <v>4229</v>
      </c>
      <c r="K838">
        <v>5415</v>
      </c>
      <c r="L838">
        <v>738</v>
      </c>
      <c r="M838">
        <v>1468</v>
      </c>
      <c r="N838">
        <v>9017</v>
      </c>
      <c r="O838">
        <v>13999</v>
      </c>
      <c r="P838">
        <v>285</v>
      </c>
      <c r="Q838">
        <v>706</v>
      </c>
      <c r="R838">
        <v>1059</v>
      </c>
      <c r="S838">
        <v>5775</v>
      </c>
      <c r="T838">
        <v>7348</v>
      </c>
      <c r="U838">
        <v>7151</v>
      </c>
      <c r="V838">
        <v>43922</v>
      </c>
      <c r="W838">
        <v>3056</v>
      </c>
      <c r="X838">
        <v>14918</v>
      </c>
      <c r="Y838">
        <v>8709</v>
      </c>
      <c r="Z838">
        <v>15482</v>
      </c>
      <c r="AA838">
        <v>1903</v>
      </c>
      <c r="AB838">
        <v>1980</v>
      </c>
      <c r="AC838">
        <v>64302</v>
      </c>
      <c r="AD838">
        <v>105772</v>
      </c>
      <c r="AE838">
        <v>170074</v>
      </c>
      <c r="AF838">
        <v>-2.518174651834983E-2</v>
      </c>
      <c r="AG838" t="s">
        <v>573</v>
      </c>
      <c r="AH838">
        <v>51073</v>
      </c>
      <c r="AI838" t="s">
        <v>588</v>
      </c>
      <c r="AJ838">
        <v>9</v>
      </c>
    </row>
    <row r="839" spans="1:36" x14ac:dyDescent="0.35">
      <c r="A839" t="s">
        <v>131</v>
      </c>
      <c r="B839" t="s">
        <v>92</v>
      </c>
      <c r="C839" t="s">
        <v>7</v>
      </c>
      <c r="D839" t="s">
        <v>55</v>
      </c>
      <c r="E839">
        <v>3100</v>
      </c>
      <c r="F839">
        <v>4650</v>
      </c>
      <c r="G839">
        <v>2145</v>
      </c>
      <c r="H839">
        <v>2144</v>
      </c>
      <c r="I839">
        <v>10875</v>
      </c>
      <c r="J839">
        <v>4229</v>
      </c>
      <c r="K839">
        <v>5415</v>
      </c>
      <c r="L839">
        <v>738</v>
      </c>
      <c r="M839">
        <v>1468</v>
      </c>
      <c r="N839">
        <v>9017</v>
      </c>
      <c r="O839">
        <v>13999</v>
      </c>
      <c r="P839">
        <v>285</v>
      </c>
      <c r="Q839">
        <v>706</v>
      </c>
      <c r="R839">
        <v>1059</v>
      </c>
      <c r="S839">
        <v>5775</v>
      </c>
      <c r="T839">
        <v>7348</v>
      </c>
      <c r="U839">
        <v>7151</v>
      </c>
      <c r="V839">
        <v>43922</v>
      </c>
      <c r="W839">
        <v>3056</v>
      </c>
      <c r="X839">
        <v>14918</v>
      </c>
      <c r="Y839">
        <v>8709</v>
      </c>
      <c r="Z839">
        <v>15482</v>
      </c>
      <c r="AA839">
        <v>1903</v>
      </c>
      <c r="AB839">
        <v>1980</v>
      </c>
      <c r="AC839">
        <v>64302</v>
      </c>
      <c r="AD839">
        <v>105772</v>
      </c>
      <c r="AE839">
        <v>170074</v>
      </c>
      <c r="AF839">
        <v>-2.518174651834983E-2</v>
      </c>
      <c r="AG839" t="s">
        <v>574</v>
      </c>
      <c r="AH839">
        <v>17974</v>
      </c>
      <c r="AI839" t="s">
        <v>589</v>
      </c>
      <c r="AJ839">
        <v>10</v>
      </c>
    </row>
    <row r="840" spans="1:36" x14ac:dyDescent="0.35">
      <c r="A840" t="s">
        <v>131</v>
      </c>
      <c r="B840" t="s">
        <v>92</v>
      </c>
      <c r="C840" t="s">
        <v>7</v>
      </c>
      <c r="D840" t="s">
        <v>55</v>
      </c>
      <c r="E840">
        <v>3100</v>
      </c>
      <c r="F840">
        <v>4650</v>
      </c>
      <c r="G840">
        <v>2145</v>
      </c>
      <c r="H840">
        <v>2144</v>
      </c>
      <c r="I840">
        <v>10875</v>
      </c>
      <c r="J840">
        <v>4229</v>
      </c>
      <c r="K840">
        <v>5415</v>
      </c>
      <c r="L840">
        <v>738</v>
      </c>
      <c r="M840">
        <v>1468</v>
      </c>
      <c r="N840">
        <v>9017</v>
      </c>
      <c r="O840">
        <v>13999</v>
      </c>
      <c r="P840">
        <v>285</v>
      </c>
      <c r="Q840">
        <v>706</v>
      </c>
      <c r="R840">
        <v>1059</v>
      </c>
      <c r="S840">
        <v>5775</v>
      </c>
      <c r="T840">
        <v>7348</v>
      </c>
      <c r="U840">
        <v>7151</v>
      </c>
      <c r="V840">
        <v>43922</v>
      </c>
      <c r="W840">
        <v>3056</v>
      </c>
      <c r="X840">
        <v>14918</v>
      </c>
      <c r="Y840">
        <v>8709</v>
      </c>
      <c r="Z840">
        <v>15482</v>
      </c>
      <c r="AA840">
        <v>1903</v>
      </c>
      <c r="AB840">
        <v>1980</v>
      </c>
      <c r="AC840">
        <v>64302</v>
      </c>
      <c r="AD840">
        <v>105772</v>
      </c>
      <c r="AE840">
        <v>170074</v>
      </c>
      <c r="AF840">
        <v>-2.518174651834983E-2</v>
      </c>
      <c r="AG840" t="s">
        <v>575</v>
      </c>
      <c r="AH840">
        <v>24191</v>
      </c>
      <c r="AI840" t="s">
        <v>590</v>
      </c>
      <c r="AJ840">
        <v>11</v>
      </c>
    </row>
    <row r="841" spans="1:36" x14ac:dyDescent="0.35">
      <c r="A841" t="s">
        <v>131</v>
      </c>
      <c r="B841" t="s">
        <v>92</v>
      </c>
      <c r="C841" t="s">
        <v>7</v>
      </c>
      <c r="D841" t="s">
        <v>55</v>
      </c>
      <c r="E841">
        <v>3100</v>
      </c>
      <c r="F841">
        <v>4650</v>
      </c>
      <c r="G841">
        <v>2145</v>
      </c>
      <c r="H841">
        <v>2144</v>
      </c>
      <c r="I841">
        <v>10875</v>
      </c>
      <c r="J841">
        <v>4229</v>
      </c>
      <c r="K841">
        <v>5415</v>
      </c>
      <c r="L841">
        <v>738</v>
      </c>
      <c r="M841">
        <v>1468</v>
      </c>
      <c r="N841">
        <v>9017</v>
      </c>
      <c r="O841">
        <v>13999</v>
      </c>
      <c r="P841">
        <v>285</v>
      </c>
      <c r="Q841">
        <v>706</v>
      </c>
      <c r="R841">
        <v>1059</v>
      </c>
      <c r="S841">
        <v>5775</v>
      </c>
      <c r="T841">
        <v>7348</v>
      </c>
      <c r="U841">
        <v>7151</v>
      </c>
      <c r="V841">
        <v>43922</v>
      </c>
      <c r="W841">
        <v>3056</v>
      </c>
      <c r="X841">
        <v>14918</v>
      </c>
      <c r="Y841">
        <v>8709</v>
      </c>
      <c r="Z841">
        <v>15482</v>
      </c>
      <c r="AA841">
        <v>1903</v>
      </c>
      <c r="AB841">
        <v>1980</v>
      </c>
      <c r="AC841">
        <v>64302</v>
      </c>
      <c r="AD841">
        <v>105772</v>
      </c>
      <c r="AE841">
        <v>170074</v>
      </c>
      <c r="AF841">
        <v>-2.518174651834983E-2</v>
      </c>
      <c r="AG841" t="s">
        <v>576</v>
      </c>
      <c r="AH841">
        <v>3883</v>
      </c>
      <c r="AI841" t="s">
        <v>591</v>
      </c>
      <c r="AJ841">
        <v>12</v>
      </c>
    </row>
    <row r="842" spans="1:36" x14ac:dyDescent="0.35">
      <c r="A842" t="s">
        <v>132</v>
      </c>
      <c r="B842" t="s">
        <v>92</v>
      </c>
      <c r="C842" t="s">
        <v>2</v>
      </c>
      <c r="D842" t="s">
        <v>55</v>
      </c>
      <c r="E842">
        <v>3769</v>
      </c>
      <c r="F842">
        <v>4994</v>
      </c>
      <c r="G842">
        <v>19065</v>
      </c>
      <c r="H842">
        <v>6020</v>
      </c>
      <c r="I842">
        <v>6307</v>
      </c>
      <c r="J842">
        <v>331</v>
      </c>
      <c r="K842">
        <v>1690</v>
      </c>
      <c r="L842">
        <v>22439</v>
      </c>
      <c r="M842">
        <v>6648</v>
      </c>
      <c r="N842">
        <v>13496</v>
      </c>
      <c r="O842">
        <v>13021</v>
      </c>
      <c r="P842">
        <v>4111</v>
      </c>
      <c r="Q842">
        <v>22078</v>
      </c>
      <c r="R842">
        <v>6971</v>
      </c>
      <c r="S842">
        <v>17772</v>
      </c>
      <c r="T842">
        <v>3385</v>
      </c>
      <c r="U842">
        <v>7291</v>
      </c>
      <c r="V842">
        <v>2430</v>
      </c>
      <c r="W842">
        <v>2505</v>
      </c>
      <c r="X842">
        <v>5323</v>
      </c>
      <c r="Y842">
        <v>1512</v>
      </c>
      <c r="Z842">
        <v>5358</v>
      </c>
      <c r="AA842">
        <v>8138</v>
      </c>
      <c r="AB842">
        <v>2569</v>
      </c>
      <c r="AC842">
        <v>109796</v>
      </c>
      <c r="AD842">
        <v>77427</v>
      </c>
      <c r="AE842">
        <v>187223</v>
      </c>
      <c r="AF842">
        <v>-0.25134482547832998</v>
      </c>
      <c r="AG842" t="s">
        <v>565</v>
      </c>
      <c r="AH842">
        <v>8763</v>
      </c>
      <c r="AI842" t="s">
        <v>580</v>
      </c>
      <c r="AJ842">
        <v>1</v>
      </c>
    </row>
    <row r="843" spans="1:36" x14ac:dyDescent="0.35">
      <c r="A843" t="s">
        <v>132</v>
      </c>
      <c r="B843" t="s">
        <v>92</v>
      </c>
      <c r="C843" t="s">
        <v>2</v>
      </c>
      <c r="D843" t="s">
        <v>55</v>
      </c>
      <c r="E843">
        <v>3769</v>
      </c>
      <c r="F843">
        <v>4994</v>
      </c>
      <c r="G843">
        <v>19065</v>
      </c>
      <c r="H843">
        <v>6020</v>
      </c>
      <c r="I843">
        <v>6307</v>
      </c>
      <c r="J843">
        <v>331</v>
      </c>
      <c r="K843">
        <v>1690</v>
      </c>
      <c r="L843">
        <v>22439</v>
      </c>
      <c r="M843">
        <v>6648</v>
      </c>
      <c r="N843">
        <v>13496</v>
      </c>
      <c r="O843">
        <v>13021</v>
      </c>
      <c r="P843">
        <v>4111</v>
      </c>
      <c r="Q843">
        <v>22078</v>
      </c>
      <c r="R843">
        <v>6971</v>
      </c>
      <c r="S843">
        <v>17772</v>
      </c>
      <c r="T843">
        <v>3385</v>
      </c>
      <c r="U843">
        <v>7291</v>
      </c>
      <c r="V843">
        <v>2430</v>
      </c>
      <c r="W843">
        <v>2505</v>
      </c>
      <c r="X843">
        <v>5323</v>
      </c>
      <c r="Y843">
        <v>1512</v>
      </c>
      <c r="Z843">
        <v>5358</v>
      </c>
      <c r="AA843">
        <v>8138</v>
      </c>
      <c r="AB843">
        <v>2569</v>
      </c>
      <c r="AC843">
        <v>109796</v>
      </c>
      <c r="AD843">
        <v>77427</v>
      </c>
      <c r="AE843">
        <v>187223</v>
      </c>
      <c r="AF843">
        <v>-0.25134482547832998</v>
      </c>
      <c r="AG843" t="s">
        <v>566</v>
      </c>
      <c r="AH843">
        <v>25085</v>
      </c>
      <c r="AI843" t="s">
        <v>581</v>
      </c>
      <c r="AJ843">
        <v>2</v>
      </c>
    </row>
    <row r="844" spans="1:36" x14ac:dyDescent="0.35">
      <c r="A844" t="s">
        <v>132</v>
      </c>
      <c r="B844" t="s">
        <v>92</v>
      </c>
      <c r="C844" t="s">
        <v>2</v>
      </c>
      <c r="D844" t="s">
        <v>55</v>
      </c>
      <c r="E844">
        <v>3769</v>
      </c>
      <c r="F844">
        <v>4994</v>
      </c>
      <c r="G844">
        <v>19065</v>
      </c>
      <c r="H844">
        <v>6020</v>
      </c>
      <c r="I844">
        <v>6307</v>
      </c>
      <c r="J844">
        <v>331</v>
      </c>
      <c r="K844">
        <v>1690</v>
      </c>
      <c r="L844">
        <v>22439</v>
      </c>
      <c r="M844">
        <v>6648</v>
      </c>
      <c r="N844">
        <v>13496</v>
      </c>
      <c r="O844">
        <v>13021</v>
      </c>
      <c r="P844">
        <v>4111</v>
      </c>
      <c r="Q844">
        <v>22078</v>
      </c>
      <c r="R844">
        <v>6971</v>
      </c>
      <c r="S844">
        <v>17772</v>
      </c>
      <c r="T844">
        <v>3385</v>
      </c>
      <c r="U844">
        <v>7291</v>
      </c>
      <c r="V844">
        <v>2430</v>
      </c>
      <c r="W844">
        <v>2505</v>
      </c>
      <c r="X844">
        <v>5323</v>
      </c>
      <c r="Y844">
        <v>1512</v>
      </c>
      <c r="Z844">
        <v>5358</v>
      </c>
      <c r="AA844">
        <v>8138</v>
      </c>
      <c r="AB844">
        <v>2569</v>
      </c>
      <c r="AC844">
        <v>109796</v>
      </c>
      <c r="AD844">
        <v>77427</v>
      </c>
      <c r="AE844">
        <v>187223</v>
      </c>
      <c r="AF844">
        <v>-0.25134482547832998</v>
      </c>
      <c r="AG844" t="s">
        <v>567</v>
      </c>
      <c r="AH844">
        <v>6638</v>
      </c>
      <c r="AI844" t="s">
        <v>582</v>
      </c>
      <c r="AJ844">
        <v>3</v>
      </c>
    </row>
    <row r="845" spans="1:36" x14ac:dyDescent="0.35">
      <c r="A845" t="s">
        <v>132</v>
      </c>
      <c r="B845" t="s">
        <v>92</v>
      </c>
      <c r="C845" t="s">
        <v>2</v>
      </c>
      <c r="D845" t="s">
        <v>55</v>
      </c>
      <c r="E845">
        <v>3769</v>
      </c>
      <c r="F845">
        <v>4994</v>
      </c>
      <c r="G845">
        <v>19065</v>
      </c>
      <c r="H845">
        <v>6020</v>
      </c>
      <c r="I845">
        <v>6307</v>
      </c>
      <c r="J845">
        <v>331</v>
      </c>
      <c r="K845">
        <v>1690</v>
      </c>
      <c r="L845">
        <v>22439</v>
      </c>
      <c r="M845">
        <v>6648</v>
      </c>
      <c r="N845">
        <v>13496</v>
      </c>
      <c r="O845">
        <v>13021</v>
      </c>
      <c r="P845">
        <v>4111</v>
      </c>
      <c r="Q845">
        <v>22078</v>
      </c>
      <c r="R845">
        <v>6971</v>
      </c>
      <c r="S845">
        <v>17772</v>
      </c>
      <c r="T845">
        <v>3385</v>
      </c>
      <c r="U845">
        <v>7291</v>
      </c>
      <c r="V845">
        <v>2430</v>
      </c>
      <c r="W845">
        <v>2505</v>
      </c>
      <c r="X845">
        <v>5323</v>
      </c>
      <c r="Y845">
        <v>1512</v>
      </c>
      <c r="Z845">
        <v>5358</v>
      </c>
      <c r="AA845">
        <v>8138</v>
      </c>
      <c r="AB845">
        <v>2569</v>
      </c>
      <c r="AC845">
        <v>109796</v>
      </c>
      <c r="AD845">
        <v>77427</v>
      </c>
      <c r="AE845">
        <v>187223</v>
      </c>
      <c r="AF845">
        <v>-0.25134482547832998</v>
      </c>
      <c r="AG845" t="s">
        <v>568</v>
      </c>
      <c r="AH845">
        <v>24129</v>
      </c>
      <c r="AI845" t="s">
        <v>583</v>
      </c>
      <c r="AJ845">
        <v>4</v>
      </c>
    </row>
    <row r="846" spans="1:36" x14ac:dyDescent="0.35">
      <c r="A846" t="s">
        <v>132</v>
      </c>
      <c r="B846" t="s">
        <v>92</v>
      </c>
      <c r="C846" t="s">
        <v>2</v>
      </c>
      <c r="D846" t="s">
        <v>55</v>
      </c>
      <c r="E846">
        <v>3769</v>
      </c>
      <c r="F846">
        <v>4994</v>
      </c>
      <c r="G846">
        <v>19065</v>
      </c>
      <c r="H846">
        <v>6020</v>
      </c>
      <c r="I846">
        <v>6307</v>
      </c>
      <c r="J846">
        <v>331</v>
      </c>
      <c r="K846">
        <v>1690</v>
      </c>
      <c r="L846">
        <v>22439</v>
      </c>
      <c r="M846">
        <v>6648</v>
      </c>
      <c r="N846">
        <v>13496</v>
      </c>
      <c r="O846">
        <v>13021</v>
      </c>
      <c r="P846">
        <v>4111</v>
      </c>
      <c r="Q846">
        <v>22078</v>
      </c>
      <c r="R846">
        <v>6971</v>
      </c>
      <c r="S846">
        <v>17772</v>
      </c>
      <c r="T846">
        <v>3385</v>
      </c>
      <c r="U846">
        <v>7291</v>
      </c>
      <c r="V846">
        <v>2430</v>
      </c>
      <c r="W846">
        <v>2505</v>
      </c>
      <c r="X846">
        <v>5323</v>
      </c>
      <c r="Y846">
        <v>1512</v>
      </c>
      <c r="Z846">
        <v>5358</v>
      </c>
      <c r="AA846">
        <v>8138</v>
      </c>
      <c r="AB846">
        <v>2569</v>
      </c>
      <c r="AC846">
        <v>109796</v>
      </c>
      <c r="AD846">
        <v>77427</v>
      </c>
      <c r="AE846">
        <v>187223</v>
      </c>
      <c r="AF846">
        <v>-0.25134482547832998</v>
      </c>
      <c r="AG846" t="s">
        <v>569</v>
      </c>
      <c r="AH846">
        <v>20144</v>
      </c>
      <c r="AI846" t="s">
        <v>584</v>
      </c>
      <c r="AJ846">
        <v>5</v>
      </c>
    </row>
    <row r="847" spans="1:36" x14ac:dyDescent="0.35">
      <c r="A847" t="s">
        <v>132</v>
      </c>
      <c r="B847" t="s">
        <v>92</v>
      </c>
      <c r="C847" t="s">
        <v>2</v>
      </c>
      <c r="D847" t="s">
        <v>55</v>
      </c>
      <c r="E847">
        <v>3769</v>
      </c>
      <c r="F847">
        <v>4994</v>
      </c>
      <c r="G847">
        <v>19065</v>
      </c>
      <c r="H847">
        <v>6020</v>
      </c>
      <c r="I847">
        <v>6307</v>
      </c>
      <c r="J847">
        <v>331</v>
      </c>
      <c r="K847">
        <v>1690</v>
      </c>
      <c r="L847">
        <v>22439</v>
      </c>
      <c r="M847">
        <v>6648</v>
      </c>
      <c r="N847">
        <v>13496</v>
      </c>
      <c r="O847">
        <v>13021</v>
      </c>
      <c r="P847">
        <v>4111</v>
      </c>
      <c r="Q847">
        <v>22078</v>
      </c>
      <c r="R847">
        <v>6971</v>
      </c>
      <c r="S847">
        <v>17772</v>
      </c>
      <c r="T847">
        <v>3385</v>
      </c>
      <c r="U847">
        <v>7291</v>
      </c>
      <c r="V847">
        <v>2430</v>
      </c>
      <c r="W847">
        <v>2505</v>
      </c>
      <c r="X847">
        <v>5323</v>
      </c>
      <c r="Y847">
        <v>1512</v>
      </c>
      <c r="Z847">
        <v>5358</v>
      </c>
      <c r="AA847">
        <v>8138</v>
      </c>
      <c r="AB847">
        <v>2569</v>
      </c>
      <c r="AC847">
        <v>109796</v>
      </c>
      <c r="AD847">
        <v>77427</v>
      </c>
      <c r="AE847">
        <v>187223</v>
      </c>
      <c r="AF847">
        <v>-0.25134482547832998</v>
      </c>
      <c r="AG847" t="s">
        <v>570</v>
      </c>
      <c r="AH847">
        <v>17132</v>
      </c>
      <c r="AI847" t="s">
        <v>585</v>
      </c>
      <c r="AJ847">
        <v>6</v>
      </c>
    </row>
    <row r="848" spans="1:36" x14ac:dyDescent="0.35">
      <c r="A848" t="s">
        <v>132</v>
      </c>
      <c r="B848" t="s">
        <v>92</v>
      </c>
      <c r="C848" t="s">
        <v>2</v>
      </c>
      <c r="D848" t="s">
        <v>55</v>
      </c>
      <c r="E848">
        <v>3769</v>
      </c>
      <c r="F848">
        <v>4994</v>
      </c>
      <c r="G848">
        <v>19065</v>
      </c>
      <c r="H848">
        <v>6020</v>
      </c>
      <c r="I848">
        <v>6307</v>
      </c>
      <c r="J848">
        <v>331</v>
      </c>
      <c r="K848">
        <v>1690</v>
      </c>
      <c r="L848">
        <v>22439</v>
      </c>
      <c r="M848">
        <v>6648</v>
      </c>
      <c r="N848">
        <v>13496</v>
      </c>
      <c r="O848">
        <v>13021</v>
      </c>
      <c r="P848">
        <v>4111</v>
      </c>
      <c r="Q848">
        <v>22078</v>
      </c>
      <c r="R848">
        <v>6971</v>
      </c>
      <c r="S848">
        <v>17772</v>
      </c>
      <c r="T848">
        <v>3385</v>
      </c>
      <c r="U848">
        <v>7291</v>
      </c>
      <c r="V848">
        <v>2430</v>
      </c>
      <c r="W848">
        <v>2505</v>
      </c>
      <c r="X848">
        <v>5323</v>
      </c>
      <c r="Y848">
        <v>1512</v>
      </c>
      <c r="Z848">
        <v>5358</v>
      </c>
      <c r="AA848">
        <v>8138</v>
      </c>
      <c r="AB848">
        <v>2569</v>
      </c>
      <c r="AC848">
        <v>109796</v>
      </c>
      <c r="AD848">
        <v>77427</v>
      </c>
      <c r="AE848">
        <v>187223</v>
      </c>
      <c r="AF848">
        <v>-0.25134482547832998</v>
      </c>
      <c r="AG848" t="s">
        <v>571</v>
      </c>
      <c r="AH848">
        <v>29049</v>
      </c>
      <c r="AI848" t="s">
        <v>586</v>
      </c>
      <c r="AJ848">
        <v>7</v>
      </c>
    </row>
    <row r="849" spans="1:36" x14ac:dyDescent="0.35">
      <c r="A849" t="s">
        <v>132</v>
      </c>
      <c r="B849" t="s">
        <v>92</v>
      </c>
      <c r="C849" t="s">
        <v>2</v>
      </c>
      <c r="D849" t="s">
        <v>55</v>
      </c>
      <c r="E849">
        <v>3769</v>
      </c>
      <c r="F849">
        <v>4994</v>
      </c>
      <c r="G849">
        <v>19065</v>
      </c>
      <c r="H849">
        <v>6020</v>
      </c>
      <c r="I849">
        <v>6307</v>
      </c>
      <c r="J849">
        <v>331</v>
      </c>
      <c r="K849">
        <v>1690</v>
      </c>
      <c r="L849">
        <v>22439</v>
      </c>
      <c r="M849">
        <v>6648</v>
      </c>
      <c r="N849">
        <v>13496</v>
      </c>
      <c r="O849">
        <v>13021</v>
      </c>
      <c r="P849">
        <v>4111</v>
      </c>
      <c r="Q849">
        <v>22078</v>
      </c>
      <c r="R849">
        <v>6971</v>
      </c>
      <c r="S849">
        <v>17772</v>
      </c>
      <c r="T849">
        <v>3385</v>
      </c>
      <c r="U849">
        <v>7291</v>
      </c>
      <c r="V849">
        <v>2430</v>
      </c>
      <c r="W849">
        <v>2505</v>
      </c>
      <c r="X849">
        <v>5323</v>
      </c>
      <c r="Y849">
        <v>1512</v>
      </c>
      <c r="Z849">
        <v>5358</v>
      </c>
      <c r="AA849">
        <v>8138</v>
      </c>
      <c r="AB849">
        <v>2569</v>
      </c>
      <c r="AC849">
        <v>109796</v>
      </c>
      <c r="AD849">
        <v>77427</v>
      </c>
      <c r="AE849">
        <v>187223</v>
      </c>
      <c r="AF849">
        <v>-0.25134482547832998</v>
      </c>
      <c r="AG849" t="s">
        <v>572</v>
      </c>
      <c r="AH849">
        <v>21157</v>
      </c>
      <c r="AI849" t="s">
        <v>587</v>
      </c>
      <c r="AJ849">
        <v>8</v>
      </c>
    </row>
    <row r="850" spans="1:36" x14ac:dyDescent="0.35">
      <c r="A850" t="s">
        <v>132</v>
      </c>
      <c r="B850" t="s">
        <v>92</v>
      </c>
      <c r="C850" t="s">
        <v>2</v>
      </c>
      <c r="D850" t="s">
        <v>55</v>
      </c>
      <c r="E850">
        <v>3769</v>
      </c>
      <c r="F850">
        <v>4994</v>
      </c>
      <c r="G850">
        <v>19065</v>
      </c>
      <c r="H850">
        <v>6020</v>
      </c>
      <c r="I850">
        <v>6307</v>
      </c>
      <c r="J850">
        <v>331</v>
      </c>
      <c r="K850">
        <v>1690</v>
      </c>
      <c r="L850">
        <v>22439</v>
      </c>
      <c r="M850">
        <v>6648</v>
      </c>
      <c r="N850">
        <v>13496</v>
      </c>
      <c r="O850">
        <v>13021</v>
      </c>
      <c r="P850">
        <v>4111</v>
      </c>
      <c r="Q850">
        <v>22078</v>
      </c>
      <c r="R850">
        <v>6971</v>
      </c>
      <c r="S850">
        <v>17772</v>
      </c>
      <c r="T850">
        <v>3385</v>
      </c>
      <c r="U850">
        <v>7291</v>
      </c>
      <c r="V850">
        <v>2430</v>
      </c>
      <c r="W850">
        <v>2505</v>
      </c>
      <c r="X850">
        <v>5323</v>
      </c>
      <c r="Y850">
        <v>1512</v>
      </c>
      <c r="Z850">
        <v>5358</v>
      </c>
      <c r="AA850">
        <v>8138</v>
      </c>
      <c r="AB850">
        <v>2569</v>
      </c>
      <c r="AC850">
        <v>109796</v>
      </c>
      <c r="AD850">
        <v>77427</v>
      </c>
      <c r="AE850">
        <v>187223</v>
      </c>
      <c r="AF850">
        <v>-0.25134482547832998</v>
      </c>
      <c r="AG850" t="s">
        <v>573</v>
      </c>
      <c r="AH850">
        <v>9721</v>
      </c>
      <c r="AI850" t="s">
        <v>588</v>
      </c>
      <c r="AJ850">
        <v>9</v>
      </c>
    </row>
    <row r="851" spans="1:36" x14ac:dyDescent="0.35">
      <c r="A851" t="s">
        <v>132</v>
      </c>
      <c r="B851" t="s">
        <v>92</v>
      </c>
      <c r="C851" t="s">
        <v>2</v>
      </c>
      <c r="D851" t="s">
        <v>55</v>
      </c>
      <c r="E851">
        <v>3769</v>
      </c>
      <c r="F851">
        <v>4994</v>
      </c>
      <c r="G851">
        <v>19065</v>
      </c>
      <c r="H851">
        <v>6020</v>
      </c>
      <c r="I851">
        <v>6307</v>
      </c>
      <c r="J851">
        <v>331</v>
      </c>
      <c r="K851">
        <v>1690</v>
      </c>
      <c r="L851">
        <v>22439</v>
      </c>
      <c r="M851">
        <v>6648</v>
      </c>
      <c r="N851">
        <v>13496</v>
      </c>
      <c r="O851">
        <v>13021</v>
      </c>
      <c r="P851">
        <v>4111</v>
      </c>
      <c r="Q851">
        <v>22078</v>
      </c>
      <c r="R851">
        <v>6971</v>
      </c>
      <c r="S851">
        <v>17772</v>
      </c>
      <c r="T851">
        <v>3385</v>
      </c>
      <c r="U851">
        <v>7291</v>
      </c>
      <c r="V851">
        <v>2430</v>
      </c>
      <c r="W851">
        <v>2505</v>
      </c>
      <c r="X851">
        <v>5323</v>
      </c>
      <c r="Y851">
        <v>1512</v>
      </c>
      <c r="Z851">
        <v>5358</v>
      </c>
      <c r="AA851">
        <v>8138</v>
      </c>
      <c r="AB851">
        <v>2569</v>
      </c>
      <c r="AC851">
        <v>109796</v>
      </c>
      <c r="AD851">
        <v>77427</v>
      </c>
      <c r="AE851">
        <v>187223</v>
      </c>
      <c r="AF851">
        <v>-0.25134482547832998</v>
      </c>
      <c r="AG851" t="s">
        <v>574</v>
      </c>
      <c r="AH851">
        <v>7828</v>
      </c>
      <c r="AI851" t="s">
        <v>589</v>
      </c>
      <c r="AJ851">
        <v>10</v>
      </c>
    </row>
    <row r="852" spans="1:36" x14ac:dyDescent="0.35">
      <c r="A852" t="s">
        <v>132</v>
      </c>
      <c r="B852" t="s">
        <v>92</v>
      </c>
      <c r="C852" t="s">
        <v>2</v>
      </c>
      <c r="D852" t="s">
        <v>55</v>
      </c>
      <c r="E852">
        <v>3769</v>
      </c>
      <c r="F852">
        <v>4994</v>
      </c>
      <c r="G852">
        <v>19065</v>
      </c>
      <c r="H852">
        <v>6020</v>
      </c>
      <c r="I852">
        <v>6307</v>
      </c>
      <c r="J852">
        <v>331</v>
      </c>
      <c r="K852">
        <v>1690</v>
      </c>
      <c r="L852">
        <v>22439</v>
      </c>
      <c r="M852">
        <v>6648</v>
      </c>
      <c r="N852">
        <v>13496</v>
      </c>
      <c r="O852">
        <v>13021</v>
      </c>
      <c r="P852">
        <v>4111</v>
      </c>
      <c r="Q852">
        <v>22078</v>
      </c>
      <c r="R852">
        <v>6971</v>
      </c>
      <c r="S852">
        <v>17772</v>
      </c>
      <c r="T852">
        <v>3385</v>
      </c>
      <c r="U852">
        <v>7291</v>
      </c>
      <c r="V852">
        <v>2430</v>
      </c>
      <c r="W852">
        <v>2505</v>
      </c>
      <c r="X852">
        <v>5323</v>
      </c>
      <c r="Y852">
        <v>1512</v>
      </c>
      <c r="Z852">
        <v>5358</v>
      </c>
      <c r="AA852">
        <v>8138</v>
      </c>
      <c r="AB852">
        <v>2569</v>
      </c>
      <c r="AC852">
        <v>109796</v>
      </c>
      <c r="AD852">
        <v>77427</v>
      </c>
      <c r="AE852">
        <v>187223</v>
      </c>
      <c r="AF852">
        <v>-0.25134482547832998</v>
      </c>
      <c r="AG852" t="s">
        <v>575</v>
      </c>
      <c r="AH852">
        <v>6870</v>
      </c>
      <c r="AI852" t="s">
        <v>590</v>
      </c>
      <c r="AJ852">
        <v>11</v>
      </c>
    </row>
    <row r="853" spans="1:36" x14ac:dyDescent="0.35">
      <c r="A853" t="s">
        <v>132</v>
      </c>
      <c r="B853" t="s">
        <v>92</v>
      </c>
      <c r="C853" t="s">
        <v>2</v>
      </c>
      <c r="D853" t="s">
        <v>55</v>
      </c>
      <c r="E853">
        <v>3769</v>
      </c>
      <c r="F853">
        <v>4994</v>
      </c>
      <c r="G853">
        <v>19065</v>
      </c>
      <c r="H853">
        <v>6020</v>
      </c>
      <c r="I853">
        <v>6307</v>
      </c>
      <c r="J853">
        <v>331</v>
      </c>
      <c r="K853">
        <v>1690</v>
      </c>
      <c r="L853">
        <v>22439</v>
      </c>
      <c r="M853">
        <v>6648</v>
      </c>
      <c r="N853">
        <v>13496</v>
      </c>
      <c r="O853">
        <v>13021</v>
      </c>
      <c r="P853">
        <v>4111</v>
      </c>
      <c r="Q853">
        <v>22078</v>
      </c>
      <c r="R853">
        <v>6971</v>
      </c>
      <c r="S853">
        <v>17772</v>
      </c>
      <c r="T853">
        <v>3385</v>
      </c>
      <c r="U853">
        <v>7291</v>
      </c>
      <c r="V853">
        <v>2430</v>
      </c>
      <c r="W853">
        <v>2505</v>
      </c>
      <c r="X853">
        <v>5323</v>
      </c>
      <c r="Y853">
        <v>1512</v>
      </c>
      <c r="Z853">
        <v>5358</v>
      </c>
      <c r="AA853">
        <v>8138</v>
      </c>
      <c r="AB853">
        <v>2569</v>
      </c>
      <c r="AC853">
        <v>109796</v>
      </c>
      <c r="AD853">
        <v>77427</v>
      </c>
      <c r="AE853">
        <v>187223</v>
      </c>
      <c r="AF853">
        <v>-0.25134482547832998</v>
      </c>
      <c r="AG853" t="s">
        <v>576</v>
      </c>
      <c r="AH853">
        <v>10707</v>
      </c>
      <c r="AI853" t="s">
        <v>591</v>
      </c>
      <c r="AJ853">
        <v>12</v>
      </c>
    </row>
    <row r="854" spans="1:36" x14ac:dyDescent="0.35">
      <c r="A854" t="s">
        <v>133</v>
      </c>
      <c r="B854" t="s">
        <v>92</v>
      </c>
      <c r="C854" t="s">
        <v>39</v>
      </c>
      <c r="D854" t="s">
        <v>55</v>
      </c>
      <c r="E854">
        <v>9653</v>
      </c>
      <c r="F854">
        <v>3391</v>
      </c>
      <c r="G854">
        <v>4650</v>
      </c>
      <c r="H854">
        <v>3960</v>
      </c>
      <c r="I854">
        <v>2657</v>
      </c>
      <c r="J854">
        <v>749</v>
      </c>
      <c r="K854">
        <v>10019</v>
      </c>
      <c r="L854">
        <v>309</v>
      </c>
      <c r="M854">
        <v>4870</v>
      </c>
      <c r="N854">
        <v>150</v>
      </c>
      <c r="O854">
        <v>85066</v>
      </c>
      <c r="P854">
        <v>859</v>
      </c>
      <c r="Q854">
        <v>1997</v>
      </c>
      <c r="R854">
        <v>9094</v>
      </c>
      <c r="S854">
        <v>9729</v>
      </c>
      <c r="T854">
        <v>2586</v>
      </c>
      <c r="U854">
        <v>0</v>
      </c>
      <c r="V854">
        <v>7110</v>
      </c>
      <c r="W854">
        <v>7472</v>
      </c>
      <c r="X854">
        <v>13283</v>
      </c>
      <c r="Y854">
        <v>4691</v>
      </c>
      <c r="Z854">
        <v>1647</v>
      </c>
      <c r="AA854">
        <v>5323</v>
      </c>
      <c r="AB854">
        <v>12419</v>
      </c>
      <c r="AC854">
        <v>146127</v>
      </c>
      <c r="AD854">
        <v>55557</v>
      </c>
      <c r="AE854">
        <v>201684</v>
      </c>
      <c r="AF854">
        <v>-0.11040694695396565</v>
      </c>
      <c r="AG854" t="s">
        <v>565</v>
      </c>
      <c r="AH854">
        <v>13044</v>
      </c>
      <c r="AI854" t="s">
        <v>580</v>
      </c>
      <c r="AJ854">
        <v>1</v>
      </c>
    </row>
    <row r="855" spans="1:36" x14ac:dyDescent="0.35">
      <c r="A855" t="s">
        <v>133</v>
      </c>
      <c r="B855" t="s">
        <v>92</v>
      </c>
      <c r="C855" t="s">
        <v>39</v>
      </c>
      <c r="D855" t="s">
        <v>55</v>
      </c>
      <c r="E855">
        <v>9653</v>
      </c>
      <c r="F855">
        <v>3391</v>
      </c>
      <c r="G855">
        <v>4650</v>
      </c>
      <c r="H855">
        <v>3960</v>
      </c>
      <c r="I855">
        <v>2657</v>
      </c>
      <c r="J855">
        <v>749</v>
      </c>
      <c r="K855">
        <v>10019</v>
      </c>
      <c r="L855">
        <v>309</v>
      </c>
      <c r="M855">
        <v>4870</v>
      </c>
      <c r="N855">
        <v>150</v>
      </c>
      <c r="O855">
        <v>85066</v>
      </c>
      <c r="P855">
        <v>859</v>
      </c>
      <c r="Q855">
        <v>1997</v>
      </c>
      <c r="R855">
        <v>9094</v>
      </c>
      <c r="S855">
        <v>9729</v>
      </c>
      <c r="T855">
        <v>2586</v>
      </c>
      <c r="U855">
        <v>0</v>
      </c>
      <c r="V855">
        <v>7110</v>
      </c>
      <c r="W855">
        <v>7472</v>
      </c>
      <c r="X855">
        <v>13283</v>
      </c>
      <c r="Y855">
        <v>4691</v>
      </c>
      <c r="Z855">
        <v>1647</v>
      </c>
      <c r="AA855">
        <v>5323</v>
      </c>
      <c r="AB855">
        <v>12419</v>
      </c>
      <c r="AC855">
        <v>146127</v>
      </c>
      <c r="AD855">
        <v>55557</v>
      </c>
      <c r="AE855">
        <v>201684</v>
      </c>
      <c r="AF855">
        <v>-0.11040694695396565</v>
      </c>
      <c r="AG855" t="s">
        <v>566</v>
      </c>
      <c r="AH855">
        <v>8610</v>
      </c>
      <c r="AI855" t="s">
        <v>581</v>
      </c>
      <c r="AJ855">
        <v>2</v>
      </c>
    </row>
    <row r="856" spans="1:36" x14ac:dyDescent="0.35">
      <c r="A856" t="s">
        <v>133</v>
      </c>
      <c r="B856" t="s">
        <v>92</v>
      </c>
      <c r="C856" t="s">
        <v>39</v>
      </c>
      <c r="D856" t="s">
        <v>55</v>
      </c>
      <c r="E856">
        <v>9653</v>
      </c>
      <c r="F856">
        <v>3391</v>
      </c>
      <c r="G856">
        <v>4650</v>
      </c>
      <c r="H856">
        <v>3960</v>
      </c>
      <c r="I856">
        <v>2657</v>
      </c>
      <c r="J856">
        <v>749</v>
      </c>
      <c r="K856">
        <v>10019</v>
      </c>
      <c r="L856">
        <v>309</v>
      </c>
      <c r="M856">
        <v>4870</v>
      </c>
      <c r="N856">
        <v>150</v>
      </c>
      <c r="O856">
        <v>85066</v>
      </c>
      <c r="P856">
        <v>859</v>
      </c>
      <c r="Q856">
        <v>1997</v>
      </c>
      <c r="R856">
        <v>9094</v>
      </c>
      <c r="S856">
        <v>9729</v>
      </c>
      <c r="T856">
        <v>2586</v>
      </c>
      <c r="U856">
        <v>0</v>
      </c>
      <c r="V856">
        <v>7110</v>
      </c>
      <c r="W856">
        <v>7472</v>
      </c>
      <c r="X856">
        <v>13283</v>
      </c>
      <c r="Y856">
        <v>4691</v>
      </c>
      <c r="Z856">
        <v>1647</v>
      </c>
      <c r="AA856">
        <v>5323</v>
      </c>
      <c r="AB856">
        <v>12419</v>
      </c>
      <c r="AC856">
        <v>146127</v>
      </c>
      <c r="AD856">
        <v>55557</v>
      </c>
      <c r="AE856">
        <v>201684</v>
      </c>
      <c r="AF856">
        <v>-0.11040694695396565</v>
      </c>
      <c r="AG856" t="s">
        <v>567</v>
      </c>
      <c r="AH856">
        <v>3406</v>
      </c>
      <c r="AI856" t="s">
        <v>582</v>
      </c>
      <c r="AJ856">
        <v>3</v>
      </c>
    </row>
    <row r="857" spans="1:36" x14ac:dyDescent="0.35">
      <c r="A857" t="s">
        <v>133</v>
      </c>
      <c r="B857" t="s">
        <v>92</v>
      </c>
      <c r="C857" t="s">
        <v>39</v>
      </c>
      <c r="D857" t="s">
        <v>55</v>
      </c>
      <c r="E857">
        <v>9653</v>
      </c>
      <c r="F857">
        <v>3391</v>
      </c>
      <c r="G857">
        <v>4650</v>
      </c>
      <c r="H857">
        <v>3960</v>
      </c>
      <c r="I857">
        <v>2657</v>
      </c>
      <c r="J857">
        <v>749</v>
      </c>
      <c r="K857">
        <v>10019</v>
      </c>
      <c r="L857">
        <v>309</v>
      </c>
      <c r="M857">
        <v>4870</v>
      </c>
      <c r="N857">
        <v>150</v>
      </c>
      <c r="O857">
        <v>85066</v>
      </c>
      <c r="P857">
        <v>859</v>
      </c>
      <c r="Q857">
        <v>1997</v>
      </c>
      <c r="R857">
        <v>9094</v>
      </c>
      <c r="S857">
        <v>9729</v>
      </c>
      <c r="T857">
        <v>2586</v>
      </c>
      <c r="U857">
        <v>0</v>
      </c>
      <c r="V857">
        <v>7110</v>
      </c>
      <c r="W857">
        <v>7472</v>
      </c>
      <c r="X857">
        <v>13283</v>
      </c>
      <c r="Y857">
        <v>4691</v>
      </c>
      <c r="Z857">
        <v>1647</v>
      </c>
      <c r="AA857">
        <v>5323</v>
      </c>
      <c r="AB857">
        <v>12419</v>
      </c>
      <c r="AC857">
        <v>146127</v>
      </c>
      <c r="AD857">
        <v>55557</v>
      </c>
      <c r="AE857">
        <v>201684</v>
      </c>
      <c r="AF857">
        <v>-0.11040694695396565</v>
      </c>
      <c r="AG857" t="s">
        <v>568</v>
      </c>
      <c r="AH857">
        <v>10328</v>
      </c>
      <c r="AI857" t="s">
        <v>583</v>
      </c>
      <c r="AJ857">
        <v>4</v>
      </c>
    </row>
    <row r="858" spans="1:36" x14ac:dyDescent="0.35">
      <c r="A858" t="s">
        <v>133</v>
      </c>
      <c r="B858" t="s">
        <v>92</v>
      </c>
      <c r="C858" t="s">
        <v>39</v>
      </c>
      <c r="D858" t="s">
        <v>55</v>
      </c>
      <c r="E858">
        <v>9653</v>
      </c>
      <c r="F858">
        <v>3391</v>
      </c>
      <c r="G858">
        <v>4650</v>
      </c>
      <c r="H858">
        <v>3960</v>
      </c>
      <c r="I858">
        <v>2657</v>
      </c>
      <c r="J858">
        <v>749</v>
      </c>
      <c r="K858">
        <v>10019</v>
      </c>
      <c r="L858">
        <v>309</v>
      </c>
      <c r="M858">
        <v>4870</v>
      </c>
      <c r="N858">
        <v>150</v>
      </c>
      <c r="O858">
        <v>85066</v>
      </c>
      <c r="P858">
        <v>859</v>
      </c>
      <c r="Q858">
        <v>1997</v>
      </c>
      <c r="R858">
        <v>9094</v>
      </c>
      <c r="S858">
        <v>9729</v>
      </c>
      <c r="T858">
        <v>2586</v>
      </c>
      <c r="U858">
        <v>0</v>
      </c>
      <c r="V858">
        <v>7110</v>
      </c>
      <c r="W858">
        <v>7472</v>
      </c>
      <c r="X858">
        <v>13283</v>
      </c>
      <c r="Y858">
        <v>4691</v>
      </c>
      <c r="Z858">
        <v>1647</v>
      </c>
      <c r="AA858">
        <v>5323</v>
      </c>
      <c r="AB858">
        <v>12419</v>
      </c>
      <c r="AC858">
        <v>146127</v>
      </c>
      <c r="AD858">
        <v>55557</v>
      </c>
      <c r="AE858">
        <v>201684</v>
      </c>
      <c r="AF858">
        <v>-0.11040694695396565</v>
      </c>
      <c r="AG858" t="s">
        <v>569</v>
      </c>
      <c r="AH858">
        <v>5020</v>
      </c>
      <c r="AI858" t="s">
        <v>584</v>
      </c>
      <c r="AJ858">
        <v>5</v>
      </c>
    </row>
    <row r="859" spans="1:36" x14ac:dyDescent="0.35">
      <c r="A859" t="s">
        <v>133</v>
      </c>
      <c r="B859" t="s">
        <v>92</v>
      </c>
      <c r="C859" t="s">
        <v>39</v>
      </c>
      <c r="D859" t="s">
        <v>55</v>
      </c>
      <c r="E859">
        <v>9653</v>
      </c>
      <c r="F859">
        <v>3391</v>
      </c>
      <c r="G859">
        <v>4650</v>
      </c>
      <c r="H859">
        <v>3960</v>
      </c>
      <c r="I859">
        <v>2657</v>
      </c>
      <c r="J859">
        <v>749</v>
      </c>
      <c r="K859">
        <v>10019</v>
      </c>
      <c r="L859">
        <v>309</v>
      </c>
      <c r="M859">
        <v>4870</v>
      </c>
      <c r="N859">
        <v>150</v>
      </c>
      <c r="O859">
        <v>85066</v>
      </c>
      <c r="P859">
        <v>859</v>
      </c>
      <c r="Q859">
        <v>1997</v>
      </c>
      <c r="R859">
        <v>9094</v>
      </c>
      <c r="S859">
        <v>9729</v>
      </c>
      <c r="T859">
        <v>2586</v>
      </c>
      <c r="U859">
        <v>0</v>
      </c>
      <c r="V859">
        <v>7110</v>
      </c>
      <c r="W859">
        <v>7472</v>
      </c>
      <c r="X859">
        <v>13283</v>
      </c>
      <c r="Y859">
        <v>4691</v>
      </c>
      <c r="Z859">
        <v>1647</v>
      </c>
      <c r="AA859">
        <v>5323</v>
      </c>
      <c r="AB859">
        <v>12419</v>
      </c>
      <c r="AC859">
        <v>146127</v>
      </c>
      <c r="AD859">
        <v>55557</v>
      </c>
      <c r="AE859">
        <v>201684</v>
      </c>
      <c r="AF859">
        <v>-0.11040694695396565</v>
      </c>
      <c r="AG859" t="s">
        <v>570</v>
      </c>
      <c r="AH859">
        <v>85925</v>
      </c>
      <c r="AI859" t="s">
        <v>585</v>
      </c>
      <c r="AJ859">
        <v>6</v>
      </c>
    </row>
    <row r="860" spans="1:36" x14ac:dyDescent="0.35">
      <c r="A860" t="s">
        <v>133</v>
      </c>
      <c r="B860" t="s">
        <v>92</v>
      </c>
      <c r="C860" t="s">
        <v>39</v>
      </c>
      <c r="D860" t="s">
        <v>55</v>
      </c>
      <c r="E860">
        <v>9653</v>
      </c>
      <c r="F860">
        <v>3391</v>
      </c>
      <c r="G860">
        <v>4650</v>
      </c>
      <c r="H860">
        <v>3960</v>
      </c>
      <c r="I860">
        <v>2657</v>
      </c>
      <c r="J860">
        <v>749</v>
      </c>
      <c r="K860">
        <v>10019</v>
      </c>
      <c r="L860">
        <v>309</v>
      </c>
      <c r="M860">
        <v>4870</v>
      </c>
      <c r="N860">
        <v>150</v>
      </c>
      <c r="O860">
        <v>85066</v>
      </c>
      <c r="P860">
        <v>859</v>
      </c>
      <c r="Q860">
        <v>1997</v>
      </c>
      <c r="R860">
        <v>9094</v>
      </c>
      <c r="S860">
        <v>9729</v>
      </c>
      <c r="T860">
        <v>2586</v>
      </c>
      <c r="U860">
        <v>0</v>
      </c>
      <c r="V860">
        <v>7110</v>
      </c>
      <c r="W860">
        <v>7472</v>
      </c>
      <c r="X860">
        <v>13283</v>
      </c>
      <c r="Y860">
        <v>4691</v>
      </c>
      <c r="Z860">
        <v>1647</v>
      </c>
      <c r="AA860">
        <v>5323</v>
      </c>
      <c r="AB860">
        <v>12419</v>
      </c>
      <c r="AC860">
        <v>146127</v>
      </c>
      <c r="AD860">
        <v>55557</v>
      </c>
      <c r="AE860">
        <v>201684</v>
      </c>
      <c r="AF860">
        <v>-0.11040694695396565</v>
      </c>
      <c r="AG860" t="s">
        <v>571</v>
      </c>
      <c r="AH860">
        <v>11091</v>
      </c>
      <c r="AI860" t="s">
        <v>586</v>
      </c>
      <c r="AJ860">
        <v>7</v>
      </c>
    </row>
    <row r="861" spans="1:36" x14ac:dyDescent="0.35">
      <c r="A861" t="s">
        <v>133</v>
      </c>
      <c r="B861" t="s">
        <v>92</v>
      </c>
      <c r="C861" t="s">
        <v>39</v>
      </c>
      <c r="D861" t="s">
        <v>55</v>
      </c>
      <c r="E861">
        <v>9653</v>
      </c>
      <c r="F861">
        <v>3391</v>
      </c>
      <c r="G861">
        <v>4650</v>
      </c>
      <c r="H861">
        <v>3960</v>
      </c>
      <c r="I861">
        <v>2657</v>
      </c>
      <c r="J861">
        <v>749</v>
      </c>
      <c r="K861">
        <v>10019</v>
      </c>
      <c r="L861">
        <v>309</v>
      </c>
      <c r="M861">
        <v>4870</v>
      </c>
      <c r="N861">
        <v>150</v>
      </c>
      <c r="O861">
        <v>85066</v>
      </c>
      <c r="P861">
        <v>859</v>
      </c>
      <c r="Q861">
        <v>1997</v>
      </c>
      <c r="R861">
        <v>9094</v>
      </c>
      <c r="S861">
        <v>9729</v>
      </c>
      <c r="T861">
        <v>2586</v>
      </c>
      <c r="U861">
        <v>0</v>
      </c>
      <c r="V861">
        <v>7110</v>
      </c>
      <c r="W861">
        <v>7472</v>
      </c>
      <c r="X861">
        <v>13283</v>
      </c>
      <c r="Y861">
        <v>4691</v>
      </c>
      <c r="Z861">
        <v>1647</v>
      </c>
      <c r="AA861">
        <v>5323</v>
      </c>
      <c r="AB861">
        <v>12419</v>
      </c>
      <c r="AC861">
        <v>146127</v>
      </c>
      <c r="AD861">
        <v>55557</v>
      </c>
      <c r="AE861">
        <v>201684</v>
      </c>
      <c r="AF861">
        <v>-0.11040694695396565</v>
      </c>
      <c r="AG861" t="s">
        <v>572</v>
      </c>
      <c r="AH861">
        <v>12315</v>
      </c>
      <c r="AI861" t="s">
        <v>587</v>
      </c>
      <c r="AJ861">
        <v>8</v>
      </c>
    </row>
    <row r="862" spans="1:36" x14ac:dyDescent="0.35">
      <c r="A862" t="s">
        <v>133</v>
      </c>
      <c r="B862" t="s">
        <v>92</v>
      </c>
      <c r="C862" t="s">
        <v>39</v>
      </c>
      <c r="D862" t="s">
        <v>55</v>
      </c>
      <c r="E862">
        <v>9653</v>
      </c>
      <c r="F862">
        <v>3391</v>
      </c>
      <c r="G862">
        <v>4650</v>
      </c>
      <c r="H862">
        <v>3960</v>
      </c>
      <c r="I862">
        <v>2657</v>
      </c>
      <c r="J862">
        <v>749</v>
      </c>
      <c r="K862">
        <v>10019</v>
      </c>
      <c r="L862">
        <v>309</v>
      </c>
      <c r="M862">
        <v>4870</v>
      </c>
      <c r="N862">
        <v>150</v>
      </c>
      <c r="O862">
        <v>85066</v>
      </c>
      <c r="P862">
        <v>859</v>
      </c>
      <c r="Q862">
        <v>1997</v>
      </c>
      <c r="R862">
        <v>9094</v>
      </c>
      <c r="S862">
        <v>9729</v>
      </c>
      <c r="T862">
        <v>2586</v>
      </c>
      <c r="U862">
        <v>0</v>
      </c>
      <c r="V862">
        <v>7110</v>
      </c>
      <c r="W862">
        <v>7472</v>
      </c>
      <c r="X862">
        <v>13283</v>
      </c>
      <c r="Y862">
        <v>4691</v>
      </c>
      <c r="Z862">
        <v>1647</v>
      </c>
      <c r="AA862">
        <v>5323</v>
      </c>
      <c r="AB862">
        <v>12419</v>
      </c>
      <c r="AC862">
        <v>146127</v>
      </c>
      <c r="AD862">
        <v>55557</v>
      </c>
      <c r="AE862">
        <v>201684</v>
      </c>
      <c r="AF862">
        <v>-0.11040694695396565</v>
      </c>
      <c r="AG862" t="s">
        <v>573</v>
      </c>
      <c r="AH862">
        <v>7110</v>
      </c>
      <c r="AI862" t="s">
        <v>588</v>
      </c>
      <c r="AJ862">
        <v>9</v>
      </c>
    </row>
    <row r="863" spans="1:36" x14ac:dyDescent="0.35">
      <c r="A863" t="s">
        <v>133</v>
      </c>
      <c r="B863" t="s">
        <v>92</v>
      </c>
      <c r="C863" t="s">
        <v>39</v>
      </c>
      <c r="D863" t="s">
        <v>55</v>
      </c>
      <c r="E863">
        <v>9653</v>
      </c>
      <c r="F863">
        <v>3391</v>
      </c>
      <c r="G863">
        <v>4650</v>
      </c>
      <c r="H863">
        <v>3960</v>
      </c>
      <c r="I863">
        <v>2657</v>
      </c>
      <c r="J863">
        <v>749</v>
      </c>
      <c r="K863">
        <v>10019</v>
      </c>
      <c r="L863">
        <v>309</v>
      </c>
      <c r="M863">
        <v>4870</v>
      </c>
      <c r="N863">
        <v>150</v>
      </c>
      <c r="O863">
        <v>85066</v>
      </c>
      <c r="P863">
        <v>859</v>
      </c>
      <c r="Q863">
        <v>1997</v>
      </c>
      <c r="R863">
        <v>9094</v>
      </c>
      <c r="S863">
        <v>9729</v>
      </c>
      <c r="T863">
        <v>2586</v>
      </c>
      <c r="U863">
        <v>0</v>
      </c>
      <c r="V863">
        <v>7110</v>
      </c>
      <c r="W863">
        <v>7472</v>
      </c>
      <c r="X863">
        <v>13283</v>
      </c>
      <c r="Y863">
        <v>4691</v>
      </c>
      <c r="Z863">
        <v>1647</v>
      </c>
      <c r="AA863">
        <v>5323</v>
      </c>
      <c r="AB863">
        <v>12419</v>
      </c>
      <c r="AC863">
        <v>146127</v>
      </c>
      <c r="AD863">
        <v>55557</v>
      </c>
      <c r="AE863">
        <v>201684</v>
      </c>
      <c r="AF863">
        <v>-0.11040694695396565</v>
      </c>
      <c r="AG863" t="s">
        <v>574</v>
      </c>
      <c r="AH863">
        <v>20755</v>
      </c>
      <c r="AI863" t="s">
        <v>589</v>
      </c>
      <c r="AJ863">
        <v>10</v>
      </c>
    </row>
    <row r="864" spans="1:36" x14ac:dyDescent="0.35">
      <c r="A864" t="s">
        <v>133</v>
      </c>
      <c r="B864" t="s">
        <v>92</v>
      </c>
      <c r="C864" t="s">
        <v>39</v>
      </c>
      <c r="D864" t="s">
        <v>55</v>
      </c>
      <c r="E864">
        <v>9653</v>
      </c>
      <c r="F864">
        <v>3391</v>
      </c>
      <c r="G864">
        <v>4650</v>
      </c>
      <c r="H864">
        <v>3960</v>
      </c>
      <c r="I864">
        <v>2657</v>
      </c>
      <c r="J864">
        <v>749</v>
      </c>
      <c r="K864">
        <v>10019</v>
      </c>
      <c r="L864">
        <v>309</v>
      </c>
      <c r="M864">
        <v>4870</v>
      </c>
      <c r="N864">
        <v>150</v>
      </c>
      <c r="O864">
        <v>85066</v>
      </c>
      <c r="P864">
        <v>859</v>
      </c>
      <c r="Q864">
        <v>1997</v>
      </c>
      <c r="R864">
        <v>9094</v>
      </c>
      <c r="S864">
        <v>9729</v>
      </c>
      <c r="T864">
        <v>2586</v>
      </c>
      <c r="U864">
        <v>0</v>
      </c>
      <c r="V864">
        <v>7110</v>
      </c>
      <c r="W864">
        <v>7472</v>
      </c>
      <c r="X864">
        <v>13283</v>
      </c>
      <c r="Y864">
        <v>4691</v>
      </c>
      <c r="Z864">
        <v>1647</v>
      </c>
      <c r="AA864">
        <v>5323</v>
      </c>
      <c r="AB864">
        <v>12419</v>
      </c>
      <c r="AC864">
        <v>146127</v>
      </c>
      <c r="AD864">
        <v>55557</v>
      </c>
      <c r="AE864">
        <v>201684</v>
      </c>
      <c r="AF864">
        <v>-0.11040694695396565</v>
      </c>
      <c r="AG864" t="s">
        <v>575</v>
      </c>
      <c r="AH864">
        <v>6338</v>
      </c>
      <c r="AI864" t="s">
        <v>590</v>
      </c>
      <c r="AJ864">
        <v>11</v>
      </c>
    </row>
    <row r="865" spans="1:36" x14ac:dyDescent="0.35">
      <c r="A865" t="s">
        <v>133</v>
      </c>
      <c r="B865" t="s">
        <v>92</v>
      </c>
      <c r="C865" t="s">
        <v>39</v>
      </c>
      <c r="D865" t="s">
        <v>55</v>
      </c>
      <c r="E865">
        <v>9653</v>
      </c>
      <c r="F865">
        <v>3391</v>
      </c>
      <c r="G865">
        <v>4650</v>
      </c>
      <c r="H865">
        <v>3960</v>
      </c>
      <c r="I865">
        <v>2657</v>
      </c>
      <c r="J865">
        <v>749</v>
      </c>
      <c r="K865">
        <v>10019</v>
      </c>
      <c r="L865">
        <v>309</v>
      </c>
      <c r="M865">
        <v>4870</v>
      </c>
      <c r="N865">
        <v>150</v>
      </c>
      <c r="O865">
        <v>85066</v>
      </c>
      <c r="P865">
        <v>859</v>
      </c>
      <c r="Q865">
        <v>1997</v>
      </c>
      <c r="R865">
        <v>9094</v>
      </c>
      <c r="S865">
        <v>9729</v>
      </c>
      <c r="T865">
        <v>2586</v>
      </c>
      <c r="U865">
        <v>0</v>
      </c>
      <c r="V865">
        <v>7110</v>
      </c>
      <c r="W865">
        <v>7472</v>
      </c>
      <c r="X865">
        <v>13283</v>
      </c>
      <c r="Y865">
        <v>4691</v>
      </c>
      <c r="Z865">
        <v>1647</v>
      </c>
      <c r="AA865">
        <v>5323</v>
      </c>
      <c r="AB865">
        <v>12419</v>
      </c>
      <c r="AC865">
        <v>146127</v>
      </c>
      <c r="AD865">
        <v>55557</v>
      </c>
      <c r="AE865">
        <v>201684</v>
      </c>
      <c r="AF865">
        <v>-0.11040694695396565</v>
      </c>
      <c r="AG865" t="s">
        <v>576</v>
      </c>
      <c r="AH865">
        <v>17742</v>
      </c>
      <c r="AI865" t="s">
        <v>591</v>
      </c>
      <c r="AJ865">
        <v>12</v>
      </c>
    </row>
    <row r="866" spans="1:36" x14ac:dyDescent="0.35">
      <c r="A866" t="s">
        <v>254</v>
      </c>
      <c r="B866" t="s">
        <v>92</v>
      </c>
      <c r="C866" t="s">
        <v>40</v>
      </c>
      <c r="D866" t="s">
        <v>55</v>
      </c>
      <c r="E866">
        <v>7215</v>
      </c>
      <c r="F866">
        <v>6932</v>
      </c>
      <c r="G866">
        <v>1954</v>
      </c>
      <c r="H866">
        <v>1098</v>
      </c>
      <c r="I866">
        <v>1774</v>
      </c>
      <c r="J866">
        <v>913</v>
      </c>
      <c r="K866">
        <v>14203</v>
      </c>
      <c r="L866">
        <v>1404</v>
      </c>
      <c r="M866">
        <v>950</v>
      </c>
      <c r="N866">
        <v>2847</v>
      </c>
      <c r="O866">
        <v>24782</v>
      </c>
      <c r="P866">
        <v>505</v>
      </c>
      <c r="Q866">
        <v>4042</v>
      </c>
      <c r="R866">
        <v>258</v>
      </c>
      <c r="S866">
        <v>10445</v>
      </c>
      <c r="T866">
        <v>2139</v>
      </c>
      <c r="U866">
        <v>5514</v>
      </c>
      <c r="V866">
        <v>25118</v>
      </c>
      <c r="W866">
        <v>3647</v>
      </c>
      <c r="X866">
        <v>9378</v>
      </c>
      <c r="Y866">
        <v>5280</v>
      </c>
      <c r="Z866">
        <v>859</v>
      </c>
      <c r="AA866">
        <v>11172</v>
      </c>
      <c r="AB866">
        <v>7448</v>
      </c>
      <c r="AC866">
        <v>90978</v>
      </c>
      <c r="AD866">
        <v>58899</v>
      </c>
      <c r="AE866">
        <v>149877</v>
      </c>
      <c r="AF866">
        <v>0.16466796226951699</v>
      </c>
      <c r="AG866" t="s">
        <v>565</v>
      </c>
      <c r="AH866">
        <v>14147</v>
      </c>
      <c r="AI866" t="s">
        <v>580</v>
      </c>
      <c r="AJ866">
        <v>1</v>
      </c>
    </row>
    <row r="867" spans="1:36" x14ac:dyDescent="0.35">
      <c r="A867" t="s">
        <v>254</v>
      </c>
      <c r="B867" t="s">
        <v>92</v>
      </c>
      <c r="C867" t="s">
        <v>40</v>
      </c>
      <c r="D867" t="s">
        <v>55</v>
      </c>
      <c r="E867">
        <v>7215</v>
      </c>
      <c r="F867">
        <v>6932</v>
      </c>
      <c r="G867">
        <v>1954</v>
      </c>
      <c r="H867">
        <v>1098</v>
      </c>
      <c r="I867">
        <v>1774</v>
      </c>
      <c r="J867">
        <v>913</v>
      </c>
      <c r="K867">
        <v>14203</v>
      </c>
      <c r="L867">
        <v>1404</v>
      </c>
      <c r="M867">
        <v>950</v>
      </c>
      <c r="N867">
        <v>2847</v>
      </c>
      <c r="O867">
        <v>24782</v>
      </c>
      <c r="P867">
        <v>505</v>
      </c>
      <c r="Q867">
        <v>4042</v>
      </c>
      <c r="R867">
        <v>258</v>
      </c>
      <c r="S867">
        <v>10445</v>
      </c>
      <c r="T867">
        <v>2139</v>
      </c>
      <c r="U867">
        <v>5514</v>
      </c>
      <c r="V867">
        <v>25118</v>
      </c>
      <c r="W867">
        <v>3647</v>
      </c>
      <c r="X867">
        <v>9378</v>
      </c>
      <c r="Y867">
        <v>5280</v>
      </c>
      <c r="Z867">
        <v>859</v>
      </c>
      <c r="AA867">
        <v>11172</v>
      </c>
      <c r="AB867">
        <v>7448</v>
      </c>
      <c r="AC867">
        <v>90978</v>
      </c>
      <c r="AD867">
        <v>58899</v>
      </c>
      <c r="AE867">
        <v>149877</v>
      </c>
      <c r="AF867">
        <v>0.16466796226951699</v>
      </c>
      <c r="AG867" t="s">
        <v>566</v>
      </c>
      <c r="AH867">
        <v>3052</v>
      </c>
      <c r="AI867" t="s">
        <v>581</v>
      </c>
      <c r="AJ867">
        <v>2</v>
      </c>
    </row>
    <row r="868" spans="1:36" x14ac:dyDescent="0.35">
      <c r="A868" t="s">
        <v>254</v>
      </c>
      <c r="B868" t="s">
        <v>92</v>
      </c>
      <c r="C868" t="s">
        <v>40</v>
      </c>
      <c r="D868" t="s">
        <v>55</v>
      </c>
      <c r="E868">
        <v>7215</v>
      </c>
      <c r="F868">
        <v>6932</v>
      </c>
      <c r="G868">
        <v>1954</v>
      </c>
      <c r="H868">
        <v>1098</v>
      </c>
      <c r="I868">
        <v>1774</v>
      </c>
      <c r="J868">
        <v>913</v>
      </c>
      <c r="K868">
        <v>14203</v>
      </c>
      <c r="L868">
        <v>1404</v>
      </c>
      <c r="M868">
        <v>950</v>
      </c>
      <c r="N868">
        <v>2847</v>
      </c>
      <c r="O868">
        <v>24782</v>
      </c>
      <c r="P868">
        <v>505</v>
      </c>
      <c r="Q868">
        <v>4042</v>
      </c>
      <c r="R868">
        <v>258</v>
      </c>
      <c r="S868">
        <v>10445</v>
      </c>
      <c r="T868">
        <v>2139</v>
      </c>
      <c r="U868">
        <v>5514</v>
      </c>
      <c r="V868">
        <v>25118</v>
      </c>
      <c r="W868">
        <v>3647</v>
      </c>
      <c r="X868">
        <v>9378</v>
      </c>
      <c r="Y868">
        <v>5280</v>
      </c>
      <c r="Z868">
        <v>859</v>
      </c>
      <c r="AA868">
        <v>11172</v>
      </c>
      <c r="AB868">
        <v>7448</v>
      </c>
      <c r="AC868">
        <v>90978</v>
      </c>
      <c r="AD868">
        <v>58899</v>
      </c>
      <c r="AE868">
        <v>149877</v>
      </c>
      <c r="AF868">
        <v>0.16466796226951699</v>
      </c>
      <c r="AG868" t="s">
        <v>567</v>
      </c>
      <c r="AH868">
        <v>2687</v>
      </c>
      <c r="AI868" t="s">
        <v>582</v>
      </c>
      <c r="AJ868">
        <v>3</v>
      </c>
    </row>
    <row r="869" spans="1:36" x14ac:dyDescent="0.35">
      <c r="A869" t="s">
        <v>254</v>
      </c>
      <c r="B869" t="s">
        <v>92</v>
      </c>
      <c r="C869" t="s">
        <v>40</v>
      </c>
      <c r="D869" t="s">
        <v>55</v>
      </c>
      <c r="E869">
        <v>7215</v>
      </c>
      <c r="F869">
        <v>6932</v>
      </c>
      <c r="G869">
        <v>1954</v>
      </c>
      <c r="H869">
        <v>1098</v>
      </c>
      <c r="I869">
        <v>1774</v>
      </c>
      <c r="J869">
        <v>913</v>
      </c>
      <c r="K869">
        <v>14203</v>
      </c>
      <c r="L869">
        <v>1404</v>
      </c>
      <c r="M869">
        <v>950</v>
      </c>
      <c r="N869">
        <v>2847</v>
      </c>
      <c r="O869">
        <v>24782</v>
      </c>
      <c r="P869">
        <v>505</v>
      </c>
      <c r="Q869">
        <v>4042</v>
      </c>
      <c r="R869">
        <v>258</v>
      </c>
      <c r="S869">
        <v>10445</v>
      </c>
      <c r="T869">
        <v>2139</v>
      </c>
      <c r="U869">
        <v>5514</v>
      </c>
      <c r="V869">
        <v>25118</v>
      </c>
      <c r="W869">
        <v>3647</v>
      </c>
      <c r="X869">
        <v>9378</v>
      </c>
      <c r="Y869">
        <v>5280</v>
      </c>
      <c r="Z869">
        <v>859</v>
      </c>
      <c r="AA869">
        <v>11172</v>
      </c>
      <c r="AB869">
        <v>7448</v>
      </c>
      <c r="AC869">
        <v>90978</v>
      </c>
      <c r="AD869">
        <v>58899</v>
      </c>
      <c r="AE869">
        <v>149877</v>
      </c>
      <c r="AF869">
        <v>0.16466796226951699</v>
      </c>
      <c r="AG869" t="s">
        <v>568</v>
      </c>
      <c r="AH869">
        <v>15607</v>
      </c>
      <c r="AI869" t="s">
        <v>583</v>
      </c>
      <c r="AJ869">
        <v>4</v>
      </c>
    </row>
    <row r="870" spans="1:36" x14ac:dyDescent="0.35">
      <c r="A870" t="s">
        <v>254</v>
      </c>
      <c r="B870" t="s">
        <v>92</v>
      </c>
      <c r="C870" t="s">
        <v>40</v>
      </c>
      <c r="D870" t="s">
        <v>55</v>
      </c>
      <c r="E870">
        <v>7215</v>
      </c>
      <c r="F870">
        <v>6932</v>
      </c>
      <c r="G870">
        <v>1954</v>
      </c>
      <c r="H870">
        <v>1098</v>
      </c>
      <c r="I870">
        <v>1774</v>
      </c>
      <c r="J870">
        <v>913</v>
      </c>
      <c r="K870">
        <v>14203</v>
      </c>
      <c r="L870">
        <v>1404</v>
      </c>
      <c r="M870">
        <v>950</v>
      </c>
      <c r="N870">
        <v>2847</v>
      </c>
      <c r="O870">
        <v>24782</v>
      </c>
      <c r="P870">
        <v>505</v>
      </c>
      <c r="Q870">
        <v>4042</v>
      </c>
      <c r="R870">
        <v>258</v>
      </c>
      <c r="S870">
        <v>10445</v>
      </c>
      <c r="T870">
        <v>2139</v>
      </c>
      <c r="U870">
        <v>5514</v>
      </c>
      <c r="V870">
        <v>25118</v>
      </c>
      <c r="W870">
        <v>3647</v>
      </c>
      <c r="X870">
        <v>9378</v>
      </c>
      <c r="Y870">
        <v>5280</v>
      </c>
      <c r="Z870">
        <v>859</v>
      </c>
      <c r="AA870">
        <v>11172</v>
      </c>
      <c r="AB870">
        <v>7448</v>
      </c>
      <c r="AC870">
        <v>90978</v>
      </c>
      <c r="AD870">
        <v>58899</v>
      </c>
      <c r="AE870">
        <v>149877</v>
      </c>
      <c r="AF870">
        <v>0.16466796226951699</v>
      </c>
      <c r="AG870" t="s">
        <v>569</v>
      </c>
      <c r="AH870">
        <v>3797</v>
      </c>
      <c r="AI870" t="s">
        <v>584</v>
      </c>
      <c r="AJ870">
        <v>5</v>
      </c>
    </row>
    <row r="871" spans="1:36" x14ac:dyDescent="0.35">
      <c r="A871" t="s">
        <v>254</v>
      </c>
      <c r="B871" t="s">
        <v>92</v>
      </c>
      <c r="C871" t="s">
        <v>40</v>
      </c>
      <c r="D871" t="s">
        <v>55</v>
      </c>
      <c r="E871">
        <v>7215</v>
      </c>
      <c r="F871">
        <v>6932</v>
      </c>
      <c r="G871">
        <v>1954</v>
      </c>
      <c r="H871">
        <v>1098</v>
      </c>
      <c r="I871">
        <v>1774</v>
      </c>
      <c r="J871">
        <v>913</v>
      </c>
      <c r="K871">
        <v>14203</v>
      </c>
      <c r="L871">
        <v>1404</v>
      </c>
      <c r="M871">
        <v>950</v>
      </c>
      <c r="N871">
        <v>2847</v>
      </c>
      <c r="O871">
        <v>24782</v>
      </c>
      <c r="P871">
        <v>505</v>
      </c>
      <c r="Q871">
        <v>4042</v>
      </c>
      <c r="R871">
        <v>258</v>
      </c>
      <c r="S871">
        <v>10445</v>
      </c>
      <c r="T871">
        <v>2139</v>
      </c>
      <c r="U871">
        <v>5514</v>
      </c>
      <c r="V871">
        <v>25118</v>
      </c>
      <c r="W871">
        <v>3647</v>
      </c>
      <c r="X871">
        <v>9378</v>
      </c>
      <c r="Y871">
        <v>5280</v>
      </c>
      <c r="Z871">
        <v>859</v>
      </c>
      <c r="AA871">
        <v>11172</v>
      </c>
      <c r="AB871">
        <v>7448</v>
      </c>
      <c r="AC871">
        <v>90978</v>
      </c>
      <c r="AD871">
        <v>58899</v>
      </c>
      <c r="AE871">
        <v>149877</v>
      </c>
      <c r="AF871">
        <v>0.16466796226951699</v>
      </c>
      <c r="AG871" t="s">
        <v>570</v>
      </c>
      <c r="AH871">
        <v>25287</v>
      </c>
      <c r="AI871" t="s">
        <v>585</v>
      </c>
      <c r="AJ871">
        <v>6</v>
      </c>
    </row>
    <row r="872" spans="1:36" x14ac:dyDescent="0.35">
      <c r="A872" t="s">
        <v>254</v>
      </c>
      <c r="B872" t="s">
        <v>92</v>
      </c>
      <c r="C872" t="s">
        <v>40</v>
      </c>
      <c r="D872" t="s">
        <v>55</v>
      </c>
      <c r="E872">
        <v>7215</v>
      </c>
      <c r="F872">
        <v>6932</v>
      </c>
      <c r="G872">
        <v>1954</v>
      </c>
      <c r="H872">
        <v>1098</v>
      </c>
      <c r="I872">
        <v>1774</v>
      </c>
      <c r="J872">
        <v>913</v>
      </c>
      <c r="K872">
        <v>14203</v>
      </c>
      <c r="L872">
        <v>1404</v>
      </c>
      <c r="M872">
        <v>950</v>
      </c>
      <c r="N872">
        <v>2847</v>
      </c>
      <c r="O872">
        <v>24782</v>
      </c>
      <c r="P872">
        <v>505</v>
      </c>
      <c r="Q872">
        <v>4042</v>
      </c>
      <c r="R872">
        <v>258</v>
      </c>
      <c r="S872">
        <v>10445</v>
      </c>
      <c r="T872">
        <v>2139</v>
      </c>
      <c r="U872">
        <v>5514</v>
      </c>
      <c r="V872">
        <v>25118</v>
      </c>
      <c r="W872">
        <v>3647</v>
      </c>
      <c r="X872">
        <v>9378</v>
      </c>
      <c r="Y872">
        <v>5280</v>
      </c>
      <c r="Z872">
        <v>859</v>
      </c>
      <c r="AA872">
        <v>11172</v>
      </c>
      <c r="AB872">
        <v>7448</v>
      </c>
      <c r="AC872">
        <v>90978</v>
      </c>
      <c r="AD872">
        <v>58899</v>
      </c>
      <c r="AE872">
        <v>149877</v>
      </c>
      <c r="AF872">
        <v>0.16466796226951699</v>
      </c>
      <c r="AG872" t="s">
        <v>571</v>
      </c>
      <c r="AH872">
        <v>4300</v>
      </c>
      <c r="AI872" t="s">
        <v>586</v>
      </c>
      <c r="AJ872">
        <v>7</v>
      </c>
    </row>
    <row r="873" spans="1:36" x14ac:dyDescent="0.35">
      <c r="A873" t="s">
        <v>254</v>
      </c>
      <c r="B873" t="s">
        <v>92</v>
      </c>
      <c r="C873" t="s">
        <v>40</v>
      </c>
      <c r="D873" t="s">
        <v>55</v>
      </c>
      <c r="E873">
        <v>7215</v>
      </c>
      <c r="F873">
        <v>6932</v>
      </c>
      <c r="G873">
        <v>1954</v>
      </c>
      <c r="H873">
        <v>1098</v>
      </c>
      <c r="I873">
        <v>1774</v>
      </c>
      <c r="J873">
        <v>913</v>
      </c>
      <c r="K873">
        <v>14203</v>
      </c>
      <c r="L873">
        <v>1404</v>
      </c>
      <c r="M873">
        <v>950</v>
      </c>
      <c r="N873">
        <v>2847</v>
      </c>
      <c r="O873">
        <v>24782</v>
      </c>
      <c r="P873">
        <v>505</v>
      </c>
      <c r="Q873">
        <v>4042</v>
      </c>
      <c r="R873">
        <v>258</v>
      </c>
      <c r="S873">
        <v>10445</v>
      </c>
      <c r="T873">
        <v>2139</v>
      </c>
      <c r="U873">
        <v>5514</v>
      </c>
      <c r="V873">
        <v>25118</v>
      </c>
      <c r="W873">
        <v>3647</v>
      </c>
      <c r="X873">
        <v>9378</v>
      </c>
      <c r="Y873">
        <v>5280</v>
      </c>
      <c r="Z873">
        <v>859</v>
      </c>
      <c r="AA873">
        <v>11172</v>
      </c>
      <c r="AB873">
        <v>7448</v>
      </c>
      <c r="AC873">
        <v>90978</v>
      </c>
      <c r="AD873">
        <v>58899</v>
      </c>
      <c r="AE873">
        <v>149877</v>
      </c>
      <c r="AF873">
        <v>0.16466796226951699</v>
      </c>
      <c r="AG873" t="s">
        <v>572</v>
      </c>
      <c r="AH873">
        <v>12584</v>
      </c>
      <c r="AI873" t="s">
        <v>587</v>
      </c>
      <c r="AJ873">
        <v>8</v>
      </c>
    </row>
    <row r="874" spans="1:36" x14ac:dyDescent="0.35">
      <c r="A874" t="s">
        <v>254</v>
      </c>
      <c r="B874" t="s">
        <v>92</v>
      </c>
      <c r="C874" t="s">
        <v>40</v>
      </c>
      <c r="D874" t="s">
        <v>55</v>
      </c>
      <c r="E874">
        <v>7215</v>
      </c>
      <c r="F874">
        <v>6932</v>
      </c>
      <c r="G874">
        <v>1954</v>
      </c>
      <c r="H874">
        <v>1098</v>
      </c>
      <c r="I874">
        <v>1774</v>
      </c>
      <c r="J874">
        <v>913</v>
      </c>
      <c r="K874">
        <v>14203</v>
      </c>
      <c r="L874">
        <v>1404</v>
      </c>
      <c r="M874">
        <v>950</v>
      </c>
      <c r="N874">
        <v>2847</v>
      </c>
      <c r="O874">
        <v>24782</v>
      </c>
      <c r="P874">
        <v>505</v>
      </c>
      <c r="Q874">
        <v>4042</v>
      </c>
      <c r="R874">
        <v>258</v>
      </c>
      <c r="S874">
        <v>10445</v>
      </c>
      <c r="T874">
        <v>2139</v>
      </c>
      <c r="U874">
        <v>5514</v>
      </c>
      <c r="V874">
        <v>25118</v>
      </c>
      <c r="W874">
        <v>3647</v>
      </c>
      <c r="X874">
        <v>9378</v>
      </c>
      <c r="Y874">
        <v>5280</v>
      </c>
      <c r="Z874">
        <v>859</v>
      </c>
      <c r="AA874">
        <v>11172</v>
      </c>
      <c r="AB874">
        <v>7448</v>
      </c>
      <c r="AC874">
        <v>90978</v>
      </c>
      <c r="AD874">
        <v>58899</v>
      </c>
      <c r="AE874">
        <v>149877</v>
      </c>
      <c r="AF874">
        <v>0.16466796226951699</v>
      </c>
      <c r="AG874" t="s">
        <v>573</v>
      </c>
      <c r="AH874">
        <v>30632</v>
      </c>
      <c r="AI874" t="s">
        <v>588</v>
      </c>
      <c r="AJ874">
        <v>9</v>
      </c>
    </row>
    <row r="875" spans="1:36" x14ac:dyDescent="0.35">
      <c r="A875" t="s">
        <v>254</v>
      </c>
      <c r="B875" t="s">
        <v>92</v>
      </c>
      <c r="C875" t="s">
        <v>40</v>
      </c>
      <c r="D875" t="s">
        <v>55</v>
      </c>
      <c r="E875">
        <v>7215</v>
      </c>
      <c r="F875">
        <v>6932</v>
      </c>
      <c r="G875">
        <v>1954</v>
      </c>
      <c r="H875">
        <v>1098</v>
      </c>
      <c r="I875">
        <v>1774</v>
      </c>
      <c r="J875">
        <v>913</v>
      </c>
      <c r="K875">
        <v>14203</v>
      </c>
      <c r="L875">
        <v>1404</v>
      </c>
      <c r="M875">
        <v>950</v>
      </c>
      <c r="N875">
        <v>2847</v>
      </c>
      <c r="O875">
        <v>24782</v>
      </c>
      <c r="P875">
        <v>505</v>
      </c>
      <c r="Q875">
        <v>4042</v>
      </c>
      <c r="R875">
        <v>258</v>
      </c>
      <c r="S875">
        <v>10445</v>
      </c>
      <c r="T875">
        <v>2139</v>
      </c>
      <c r="U875">
        <v>5514</v>
      </c>
      <c r="V875">
        <v>25118</v>
      </c>
      <c r="W875">
        <v>3647</v>
      </c>
      <c r="X875">
        <v>9378</v>
      </c>
      <c r="Y875">
        <v>5280</v>
      </c>
      <c r="Z875">
        <v>859</v>
      </c>
      <c r="AA875">
        <v>11172</v>
      </c>
      <c r="AB875">
        <v>7448</v>
      </c>
      <c r="AC875">
        <v>90978</v>
      </c>
      <c r="AD875">
        <v>58899</v>
      </c>
      <c r="AE875">
        <v>149877</v>
      </c>
      <c r="AF875">
        <v>0.16466796226951699</v>
      </c>
      <c r="AG875" t="s">
        <v>574</v>
      </c>
      <c r="AH875">
        <v>13025</v>
      </c>
      <c r="AI875" t="s">
        <v>589</v>
      </c>
      <c r="AJ875">
        <v>10</v>
      </c>
    </row>
    <row r="876" spans="1:36" x14ac:dyDescent="0.35">
      <c r="A876" t="s">
        <v>254</v>
      </c>
      <c r="B876" t="s">
        <v>92</v>
      </c>
      <c r="C876" t="s">
        <v>40</v>
      </c>
      <c r="D876" t="s">
        <v>55</v>
      </c>
      <c r="E876">
        <v>7215</v>
      </c>
      <c r="F876">
        <v>6932</v>
      </c>
      <c r="G876">
        <v>1954</v>
      </c>
      <c r="H876">
        <v>1098</v>
      </c>
      <c r="I876">
        <v>1774</v>
      </c>
      <c r="J876">
        <v>913</v>
      </c>
      <c r="K876">
        <v>14203</v>
      </c>
      <c r="L876">
        <v>1404</v>
      </c>
      <c r="M876">
        <v>950</v>
      </c>
      <c r="N876">
        <v>2847</v>
      </c>
      <c r="O876">
        <v>24782</v>
      </c>
      <c r="P876">
        <v>505</v>
      </c>
      <c r="Q876">
        <v>4042</v>
      </c>
      <c r="R876">
        <v>258</v>
      </c>
      <c r="S876">
        <v>10445</v>
      </c>
      <c r="T876">
        <v>2139</v>
      </c>
      <c r="U876">
        <v>5514</v>
      </c>
      <c r="V876">
        <v>25118</v>
      </c>
      <c r="W876">
        <v>3647</v>
      </c>
      <c r="X876">
        <v>9378</v>
      </c>
      <c r="Y876">
        <v>5280</v>
      </c>
      <c r="Z876">
        <v>859</v>
      </c>
      <c r="AA876">
        <v>11172</v>
      </c>
      <c r="AB876">
        <v>7448</v>
      </c>
      <c r="AC876">
        <v>90978</v>
      </c>
      <c r="AD876">
        <v>58899</v>
      </c>
      <c r="AE876">
        <v>149877</v>
      </c>
      <c r="AF876">
        <v>0.16466796226951699</v>
      </c>
      <c r="AG876" t="s">
        <v>575</v>
      </c>
      <c r="AH876">
        <v>6139</v>
      </c>
      <c r="AI876" t="s">
        <v>590</v>
      </c>
      <c r="AJ876">
        <v>11</v>
      </c>
    </row>
    <row r="877" spans="1:36" x14ac:dyDescent="0.35">
      <c r="A877" t="s">
        <v>254</v>
      </c>
      <c r="B877" t="s">
        <v>92</v>
      </c>
      <c r="C877" t="s">
        <v>40</v>
      </c>
      <c r="D877" t="s">
        <v>55</v>
      </c>
      <c r="E877">
        <v>7215</v>
      </c>
      <c r="F877">
        <v>6932</v>
      </c>
      <c r="G877">
        <v>1954</v>
      </c>
      <c r="H877">
        <v>1098</v>
      </c>
      <c r="I877">
        <v>1774</v>
      </c>
      <c r="J877">
        <v>913</v>
      </c>
      <c r="K877">
        <v>14203</v>
      </c>
      <c r="L877">
        <v>1404</v>
      </c>
      <c r="M877">
        <v>950</v>
      </c>
      <c r="N877">
        <v>2847</v>
      </c>
      <c r="O877">
        <v>24782</v>
      </c>
      <c r="P877">
        <v>505</v>
      </c>
      <c r="Q877">
        <v>4042</v>
      </c>
      <c r="R877">
        <v>258</v>
      </c>
      <c r="S877">
        <v>10445</v>
      </c>
      <c r="T877">
        <v>2139</v>
      </c>
      <c r="U877">
        <v>5514</v>
      </c>
      <c r="V877">
        <v>25118</v>
      </c>
      <c r="W877">
        <v>3647</v>
      </c>
      <c r="X877">
        <v>9378</v>
      </c>
      <c r="Y877">
        <v>5280</v>
      </c>
      <c r="Z877">
        <v>859</v>
      </c>
      <c r="AA877">
        <v>11172</v>
      </c>
      <c r="AB877">
        <v>7448</v>
      </c>
      <c r="AC877">
        <v>90978</v>
      </c>
      <c r="AD877">
        <v>58899</v>
      </c>
      <c r="AE877">
        <v>149877</v>
      </c>
      <c r="AF877">
        <v>0.16466796226951699</v>
      </c>
      <c r="AG877" t="s">
        <v>576</v>
      </c>
      <c r="AH877">
        <v>18620</v>
      </c>
      <c r="AI877" t="s">
        <v>591</v>
      </c>
      <c r="AJ877">
        <v>12</v>
      </c>
    </row>
    <row r="878" spans="1:36" x14ac:dyDescent="0.35">
      <c r="A878" t="s">
        <v>255</v>
      </c>
      <c r="B878" t="s">
        <v>92</v>
      </c>
      <c r="C878" t="s">
        <v>1</v>
      </c>
      <c r="D878" t="s">
        <v>55</v>
      </c>
      <c r="E878">
        <v>0</v>
      </c>
      <c r="F878">
        <v>9243</v>
      </c>
      <c r="G878">
        <v>2727</v>
      </c>
      <c r="H878">
        <v>860</v>
      </c>
      <c r="I878">
        <v>6149</v>
      </c>
      <c r="J878">
        <v>5676</v>
      </c>
      <c r="K878">
        <v>134</v>
      </c>
      <c r="L878">
        <v>1534</v>
      </c>
      <c r="M878">
        <v>1688</v>
      </c>
      <c r="N878">
        <v>70</v>
      </c>
      <c r="O878">
        <v>3436</v>
      </c>
      <c r="P878">
        <v>25190</v>
      </c>
      <c r="Q878">
        <v>13529</v>
      </c>
      <c r="R878">
        <v>4041</v>
      </c>
      <c r="S878">
        <v>411</v>
      </c>
      <c r="T878">
        <v>4723</v>
      </c>
      <c r="U878">
        <v>322</v>
      </c>
      <c r="V878">
        <v>2896</v>
      </c>
      <c r="W878">
        <v>1887</v>
      </c>
      <c r="X878">
        <v>2950</v>
      </c>
      <c r="Y878">
        <v>2432</v>
      </c>
      <c r="Z878">
        <v>1490</v>
      </c>
      <c r="AA878">
        <v>728</v>
      </c>
      <c r="AB878">
        <v>17452</v>
      </c>
      <c r="AC878">
        <v>33443</v>
      </c>
      <c r="AD878">
        <v>76125</v>
      </c>
      <c r="AE878">
        <v>109568</v>
      </c>
      <c r="AF878">
        <v>-0.18930203897692471</v>
      </c>
      <c r="AG878" t="s">
        <v>565</v>
      </c>
      <c r="AH878">
        <v>9243</v>
      </c>
      <c r="AI878" t="s">
        <v>580</v>
      </c>
      <c r="AJ878">
        <v>1</v>
      </c>
    </row>
    <row r="879" spans="1:36" x14ac:dyDescent="0.35">
      <c r="A879" t="s">
        <v>255</v>
      </c>
      <c r="B879" t="s">
        <v>92</v>
      </c>
      <c r="C879" t="s">
        <v>1</v>
      </c>
      <c r="D879" t="s">
        <v>55</v>
      </c>
      <c r="E879">
        <v>0</v>
      </c>
      <c r="F879">
        <v>9243</v>
      </c>
      <c r="G879">
        <v>2727</v>
      </c>
      <c r="H879">
        <v>860</v>
      </c>
      <c r="I879">
        <v>6149</v>
      </c>
      <c r="J879">
        <v>5676</v>
      </c>
      <c r="K879">
        <v>134</v>
      </c>
      <c r="L879">
        <v>1534</v>
      </c>
      <c r="M879">
        <v>1688</v>
      </c>
      <c r="N879">
        <v>70</v>
      </c>
      <c r="O879">
        <v>3436</v>
      </c>
      <c r="P879">
        <v>25190</v>
      </c>
      <c r="Q879">
        <v>13529</v>
      </c>
      <c r="R879">
        <v>4041</v>
      </c>
      <c r="S879">
        <v>411</v>
      </c>
      <c r="T879">
        <v>4723</v>
      </c>
      <c r="U879">
        <v>322</v>
      </c>
      <c r="V879">
        <v>2896</v>
      </c>
      <c r="W879">
        <v>1887</v>
      </c>
      <c r="X879">
        <v>2950</v>
      </c>
      <c r="Y879">
        <v>2432</v>
      </c>
      <c r="Z879">
        <v>1490</v>
      </c>
      <c r="AA879">
        <v>728</v>
      </c>
      <c r="AB879">
        <v>17452</v>
      </c>
      <c r="AC879">
        <v>33443</v>
      </c>
      <c r="AD879">
        <v>76125</v>
      </c>
      <c r="AE879">
        <v>109568</v>
      </c>
      <c r="AF879">
        <v>-0.18930203897692471</v>
      </c>
      <c r="AG879" t="s">
        <v>566</v>
      </c>
      <c r="AH879">
        <v>3587</v>
      </c>
      <c r="AI879" t="s">
        <v>581</v>
      </c>
      <c r="AJ879">
        <v>2</v>
      </c>
    </row>
    <row r="880" spans="1:36" x14ac:dyDescent="0.35">
      <c r="A880" t="s">
        <v>255</v>
      </c>
      <c r="B880" t="s">
        <v>92</v>
      </c>
      <c r="C880" t="s">
        <v>1</v>
      </c>
      <c r="D880" t="s">
        <v>55</v>
      </c>
      <c r="E880">
        <v>0</v>
      </c>
      <c r="F880">
        <v>9243</v>
      </c>
      <c r="G880">
        <v>2727</v>
      </c>
      <c r="H880">
        <v>860</v>
      </c>
      <c r="I880">
        <v>6149</v>
      </c>
      <c r="J880">
        <v>5676</v>
      </c>
      <c r="K880">
        <v>134</v>
      </c>
      <c r="L880">
        <v>1534</v>
      </c>
      <c r="M880">
        <v>1688</v>
      </c>
      <c r="N880">
        <v>70</v>
      </c>
      <c r="O880">
        <v>3436</v>
      </c>
      <c r="P880">
        <v>25190</v>
      </c>
      <c r="Q880">
        <v>13529</v>
      </c>
      <c r="R880">
        <v>4041</v>
      </c>
      <c r="S880">
        <v>411</v>
      </c>
      <c r="T880">
        <v>4723</v>
      </c>
      <c r="U880">
        <v>322</v>
      </c>
      <c r="V880">
        <v>2896</v>
      </c>
      <c r="W880">
        <v>1887</v>
      </c>
      <c r="X880">
        <v>2950</v>
      </c>
      <c r="Y880">
        <v>2432</v>
      </c>
      <c r="Z880">
        <v>1490</v>
      </c>
      <c r="AA880">
        <v>728</v>
      </c>
      <c r="AB880">
        <v>17452</v>
      </c>
      <c r="AC880">
        <v>33443</v>
      </c>
      <c r="AD880">
        <v>76125</v>
      </c>
      <c r="AE880">
        <v>109568</v>
      </c>
      <c r="AF880">
        <v>-0.18930203897692471</v>
      </c>
      <c r="AG880" t="s">
        <v>567</v>
      </c>
      <c r="AH880">
        <v>11825</v>
      </c>
      <c r="AI880" t="s">
        <v>582</v>
      </c>
      <c r="AJ880">
        <v>3</v>
      </c>
    </row>
    <row r="881" spans="1:36" x14ac:dyDescent="0.35">
      <c r="A881" t="s">
        <v>255</v>
      </c>
      <c r="B881" t="s">
        <v>92</v>
      </c>
      <c r="C881" t="s">
        <v>1</v>
      </c>
      <c r="D881" t="s">
        <v>55</v>
      </c>
      <c r="E881">
        <v>0</v>
      </c>
      <c r="F881">
        <v>9243</v>
      </c>
      <c r="G881">
        <v>2727</v>
      </c>
      <c r="H881">
        <v>860</v>
      </c>
      <c r="I881">
        <v>6149</v>
      </c>
      <c r="J881">
        <v>5676</v>
      </c>
      <c r="K881">
        <v>134</v>
      </c>
      <c r="L881">
        <v>1534</v>
      </c>
      <c r="M881">
        <v>1688</v>
      </c>
      <c r="N881">
        <v>70</v>
      </c>
      <c r="O881">
        <v>3436</v>
      </c>
      <c r="P881">
        <v>25190</v>
      </c>
      <c r="Q881">
        <v>13529</v>
      </c>
      <c r="R881">
        <v>4041</v>
      </c>
      <c r="S881">
        <v>411</v>
      </c>
      <c r="T881">
        <v>4723</v>
      </c>
      <c r="U881">
        <v>322</v>
      </c>
      <c r="V881">
        <v>2896</v>
      </c>
      <c r="W881">
        <v>1887</v>
      </c>
      <c r="X881">
        <v>2950</v>
      </c>
      <c r="Y881">
        <v>2432</v>
      </c>
      <c r="Z881">
        <v>1490</v>
      </c>
      <c r="AA881">
        <v>728</v>
      </c>
      <c r="AB881">
        <v>17452</v>
      </c>
      <c r="AC881">
        <v>33443</v>
      </c>
      <c r="AD881">
        <v>76125</v>
      </c>
      <c r="AE881">
        <v>109568</v>
      </c>
      <c r="AF881">
        <v>-0.18930203897692471</v>
      </c>
      <c r="AG881" t="s">
        <v>568</v>
      </c>
      <c r="AH881">
        <v>1668</v>
      </c>
      <c r="AI881" t="s">
        <v>583</v>
      </c>
      <c r="AJ881">
        <v>4</v>
      </c>
    </row>
    <row r="882" spans="1:36" x14ac:dyDescent="0.35">
      <c r="A882" t="s">
        <v>255</v>
      </c>
      <c r="B882" t="s">
        <v>92</v>
      </c>
      <c r="C882" t="s">
        <v>1</v>
      </c>
      <c r="D882" t="s">
        <v>55</v>
      </c>
      <c r="E882">
        <v>0</v>
      </c>
      <c r="F882">
        <v>9243</v>
      </c>
      <c r="G882">
        <v>2727</v>
      </c>
      <c r="H882">
        <v>860</v>
      </c>
      <c r="I882">
        <v>6149</v>
      </c>
      <c r="J882">
        <v>5676</v>
      </c>
      <c r="K882">
        <v>134</v>
      </c>
      <c r="L882">
        <v>1534</v>
      </c>
      <c r="M882">
        <v>1688</v>
      </c>
      <c r="N882">
        <v>70</v>
      </c>
      <c r="O882">
        <v>3436</v>
      </c>
      <c r="P882">
        <v>25190</v>
      </c>
      <c r="Q882">
        <v>13529</v>
      </c>
      <c r="R882">
        <v>4041</v>
      </c>
      <c r="S882">
        <v>411</v>
      </c>
      <c r="T882">
        <v>4723</v>
      </c>
      <c r="U882">
        <v>322</v>
      </c>
      <c r="V882">
        <v>2896</v>
      </c>
      <c r="W882">
        <v>1887</v>
      </c>
      <c r="X882">
        <v>2950</v>
      </c>
      <c r="Y882">
        <v>2432</v>
      </c>
      <c r="Z882">
        <v>1490</v>
      </c>
      <c r="AA882">
        <v>728</v>
      </c>
      <c r="AB882">
        <v>17452</v>
      </c>
      <c r="AC882">
        <v>33443</v>
      </c>
      <c r="AD882">
        <v>76125</v>
      </c>
      <c r="AE882">
        <v>109568</v>
      </c>
      <c r="AF882">
        <v>-0.18930203897692471</v>
      </c>
      <c r="AG882" t="s">
        <v>569</v>
      </c>
      <c r="AH882">
        <v>1758</v>
      </c>
      <c r="AI882" t="s">
        <v>584</v>
      </c>
      <c r="AJ882">
        <v>5</v>
      </c>
    </row>
    <row r="883" spans="1:36" x14ac:dyDescent="0.35">
      <c r="A883" t="s">
        <v>255</v>
      </c>
      <c r="B883" t="s">
        <v>92</v>
      </c>
      <c r="C883" t="s">
        <v>1</v>
      </c>
      <c r="D883" t="s">
        <v>55</v>
      </c>
      <c r="E883">
        <v>0</v>
      </c>
      <c r="F883">
        <v>9243</v>
      </c>
      <c r="G883">
        <v>2727</v>
      </c>
      <c r="H883">
        <v>860</v>
      </c>
      <c r="I883">
        <v>6149</v>
      </c>
      <c r="J883">
        <v>5676</v>
      </c>
      <c r="K883">
        <v>134</v>
      </c>
      <c r="L883">
        <v>1534</v>
      </c>
      <c r="M883">
        <v>1688</v>
      </c>
      <c r="N883">
        <v>70</v>
      </c>
      <c r="O883">
        <v>3436</v>
      </c>
      <c r="P883">
        <v>25190</v>
      </c>
      <c r="Q883">
        <v>13529</v>
      </c>
      <c r="R883">
        <v>4041</v>
      </c>
      <c r="S883">
        <v>411</v>
      </c>
      <c r="T883">
        <v>4723</v>
      </c>
      <c r="U883">
        <v>322</v>
      </c>
      <c r="V883">
        <v>2896</v>
      </c>
      <c r="W883">
        <v>1887</v>
      </c>
      <c r="X883">
        <v>2950</v>
      </c>
      <c r="Y883">
        <v>2432</v>
      </c>
      <c r="Z883">
        <v>1490</v>
      </c>
      <c r="AA883">
        <v>728</v>
      </c>
      <c r="AB883">
        <v>17452</v>
      </c>
      <c r="AC883">
        <v>33443</v>
      </c>
      <c r="AD883">
        <v>76125</v>
      </c>
      <c r="AE883">
        <v>109568</v>
      </c>
      <c r="AF883">
        <v>-0.18930203897692471</v>
      </c>
      <c r="AG883" t="s">
        <v>570</v>
      </c>
      <c r="AH883">
        <v>28626</v>
      </c>
      <c r="AI883" t="s">
        <v>585</v>
      </c>
      <c r="AJ883">
        <v>6</v>
      </c>
    </row>
    <row r="884" spans="1:36" x14ac:dyDescent="0.35">
      <c r="A884" t="s">
        <v>255</v>
      </c>
      <c r="B884" t="s">
        <v>92</v>
      </c>
      <c r="C884" t="s">
        <v>1</v>
      </c>
      <c r="D884" t="s">
        <v>55</v>
      </c>
      <c r="E884">
        <v>0</v>
      </c>
      <c r="F884">
        <v>9243</v>
      </c>
      <c r="G884">
        <v>2727</v>
      </c>
      <c r="H884">
        <v>860</v>
      </c>
      <c r="I884">
        <v>6149</v>
      </c>
      <c r="J884">
        <v>5676</v>
      </c>
      <c r="K884">
        <v>134</v>
      </c>
      <c r="L884">
        <v>1534</v>
      </c>
      <c r="M884">
        <v>1688</v>
      </c>
      <c r="N884">
        <v>70</v>
      </c>
      <c r="O884">
        <v>3436</v>
      </c>
      <c r="P884">
        <v>25190</v>
      </c>
      <c r="Q884">
        <v>13529</v>
      </c>
      <c r="R884">
        <v>4041</v>
      </c>
      <c r="S884">
        <v>411</v>
      </c>
      <c r="T884">
        <v>4723</v>
      </c>
      <c r="U884">
        <v>322</v>
      </c>
      <c r="V884">
        <v>2896</v>
      </c>
      <c r="W884">
        <v>1887</v>
      </c>
      <c r="X884">
        <v>2950</v>
      </c>
      <c r="Y884">
        <v>2432</v>
      </c>
      <c r="Z884">
        <v>1490</v>
      </c>
      <c r="AA884">
        <v>728</v>
      </c>
      <c r="AB884">
        <v>17452</v>
      </c>
      <c r="AC884">
        <v>33443</v>
      </c>
      <c r="AD884">
        <v>76125</v>
      </c>
      <c r="AE884">
        <v>109568</v>
      </c>
      <c r="AF884">
        <v>-0.18930203897692471</v>
      </c>
      <c r="AG884" t="s">
        <v>571</v>
      </c>
      <c r="AH884">
        <v>17570</v>
      </c>
      <c r="AI884" t="s">
        <v>586</v>
      </c>
      <c r="AJ884">
        <v>7</v>
      </c>
    </row>
    <row r="885" spans="1:36" x14ac:dyDescent="0.35">
      <c r="A885" t="s">
        <v>255</v>
      </c>
      <c r="B885" t="s">
        <v>92</v>
      </c>
      <c r="C885" t="s">
        <v>1</v>
      </c>
      <c r="D885" t="s">
        <v>55</v>
      </c>
      <c r="E885">
        <v>0</v>
      </c>
      <c r="F885">
        <v>9243</v>
      </c>
      <c r="G885">
        <v>2727</v>
      </c>
      <c r="H885">
        <v>860</v>
      </c>
      <c r="I885">
        <v>6149</v>
      </c>
      <c r="J885">
        <v>5676</v>
      </c>
      <c r="K885">
        <v>134</v>
      </c>
      <c r="L885">
        <v>1534</v>
      </c>
      <c r="M885">
        <v>1688</v>
      </c>
      <c r="N885">
        <v>70</v>
      </c>
      <c r="O885">
        <v>3436</v>
      </c>
      <c r="P885">
        <v>25190</v>
      </c>
      <c r="Q885">
        <v>13529</v>
      </c>
      <c r="R885">
        <v>4041</v>
      </c>
      <c r="S885">
        <v>411</v>
      </c>
      <c r="T885">
        <v>4723</v>
      </c>
      <c r="U885">
        <v>322</v>
      </c>
      <c r="V885">
        <v>2896</v>
      </c>
      <c r="W885">
        <v>1887</v>
      </c>
      <c r="X885">
        <v>2950</v>
      </c>
      <c r="Y885">
        <v>2432</v>
      </c>
      <c r="Z885">
        <v>1490</v>
      </c>
      <c r="AA885">
        <v>728</v>
      </c>
      <c r="AB885">
        <v>17452</v>
      </c>
      <c r="AC885">
        <v>33443</v>
      </c>
      <c r="AD885">
        <v>76125</v>
      </c>
      <c r="AE885">
        <v>109568</v>
      </c>
      <c r="AF885">
        <v>-0.18930203897692471</v>
      </c>
      <c r="AG885" t="s">
        <v>572</v>
      </c>
      <c r="AH885">
        <v>5134</v>
      </c>
      <c r="AI885" t="s">
        <v>587</v>
      </c>
      <c r="AJ885">
        <v>8</v>
      </c>
    </row>
    <row r="886" spans="1:36" x14ac:dyDescent="0.35">
      <c r="A886" t="s">
        <v>255</v>
      </c>
      <c r="B886" t="s">
        <v>92</v>
      </c>
      <c r="C886" t="s">
        <v>1</v>
      </c>
      <c r="D886" t="s">
        <v>55</v>
      </c>
      <c r="E886">
        <v>0</v>
      </c>
      <c r="F886">
        <v>9243</v>
      </c>
      <c r="G886">
        <v>2727</v>
      </c>
      <c r="H886">
        <v>860</v>
      </c>
      <c r="I886">
        <v>6149</v>
      </c>
      <c r="J886">
        <v>5676</v>
      </c>
      <c r="K886">
        <v>134</v>
      </c>
      <c r="L886">
        <v>1534</v>
      </c>
      <c r="M886">
        <v>1688</v>
      </c>
      <c r="N886">
        <v>70</v>
      </c>
      <c r="O886">
        <v>3436</v>
      </c>
      <c r="P886">
        <v>25190</v>
      </c>
      <c r="Q886">
        <v>13529</v>
      </c>
      <c r="R886">
        <v>4041</v>
      </c>
      <c r="S886">
        <v>411</v>
      </c>
      <c r="T886">
        <v>4723</v>
      </c>
      <c r="U886">
        <v>322</v>
      </c>
      <c r="V886">
        <v>2896</v>
      </c>
      <c r="W886">
        <v>1887</v>
      </c>
      <c r="X886">
        <v>2950</v>
      </c>
      <c r="Y886">
        <v>2432</v>
      </c>
      <c r="Z886">
        <v>1490</v>
      </c>
      <c r="AA886">
        <v>728</v>
      </c>
      <c r="AB886">
        <v>17452</v>
      </c>
      <c r="AC886">
        <v>33443</v>
      </c>
      <c r="AD886">
        <v>76125</v>
      </c>
      <c r="AE886">
        <v>109568</v>
      </c>
      <c r="AF886">
        <v>-0.18930203897692471</v>
      </c>
      <c r="AG886" t="s">
        <v>573</v>
      </c>
      <c r="AH886">
        <v>3218</v>
      </c>
      <c r="AI886" t="s">
        <v>588</v>
      </c>
      <c r="AJ886">
        <v>9</v>
      </c>
    </row>
    <row r="887" spans="1:36" x14ac:dyDescent="0.35">
      <c r="A887" t="s">
        <v>255</v>
      </c>
      <c r="B887" t="s">
        <v>92</v>
      </c>
      <c r="C887" t="s">
        <v>1</v>
      </c>
      <c r="D887" t="s">
        <v>55</v>
      </c>
      <c r="E887">
        <v>0</v>
      </c>
      <c r="F887">
        <v>9243</v>
      </c>
      <c r="G887">
        <v>2727</v>
      </c>
      <c r="H887">
        <v>860</v>
      </c>
      <c r="I887">
        <v>6149</v>
      </c>
      <c r="J887">
        <v>5676</v>
      </c>
      <c r="K887">
        <v>134</v>
      </c>
      <c r="L887">
        <v>1534</v>
      </c>
      <c r="M887">
        <v>1688</v>
      </c>
      <c r="N887">
        <v>70</v>
      </c>
      <c r="O887">
        <v>3436</v>
      </c>
      <c r="P887">
        <v>25190</v>
      </c>
      <c r="Q887">
        <v>13529</v>
      </c>
      <c r="R887">
        <v>4041</v>
      </c>
      <c r="S887">
        <v>411</v>
      </c>
      <c r="T887">
        <v>4723</v>
      </c>
      <c r="U887">
        <v>322</v>
      </c>
      <c r="V887">
        <v>2896</v>
      </c>
      <c r="W887">
        <v>1887</v>
      </c>
      <c r="X887">
        <v>2950</v>
      </c>
      <c r="Y887">
        <v>2432</v>
      </c>
      <c r="Z887">
        <v>1490</v>
      </c>
      <c r="AA887">
        <v>728</v>
      </c>
      <c r="AB887">
        <v>17452</v>
      </c>
      <c r="AC887">
        <v>33443</v>
      </c>
      <c r="AD887">
        <v>76125</v>
      </c>
      <c r="AE887">
        <v>109568</v>
      </c>
      <c r="AF887">
        <v>-0.18930203897692471</v>
      </c>
      <c r="AG887" t="s">
        <v>574</v>
      </c>
      <c r="AH887">
        <v>4837</v>
      </c>
      <c r="AI887" t="s">
        <v>589</v>
      </c>
      <c r="AJ887">
        <v>10</v>
      </c>
    </row>
    <row r="888" spans="1:36" x14ac:dyDescent="0.35">
      <c r="A888" t="s">
        <v>255</v>
      </c>
      <c r="B888" t="s">
        <v>92</v>
      </c>
      <c r="C888" t="s">
        <v>1</v>
      </c>
      <c r="D888" t="s">
        <v>55</v>
      </c>
      <c r="E888">
        <v>0</v>
      </c>
      <c r="F888">
        <v>9243</v>
      </c>
      <c r="G888">
        <v>2727</v>
      </c>
      <c r="H888">
        <v>860</v>
      </c>
      <c r="I888">
        <v>6149</v>
      </c>
      <c r="J888">
        <v>5676</v>
      </c>
      <c r="K888">
        <v>134</v>
      </c>
      <c r="L888">
        <v>1534</v>
      </c>
      <c r="M888">
        <v>1688</v>
      </c>
      <c r="N888">
        <v>70</v>
      </c>
      <c r="O888">
        <v>3436</v>
      </c>
      <c r="P888">
        <v>25190</v>
      </c>
      <c r="Q888">
        <v>13529</v>
      </c>
      <c r="R888">
        <v>4041</v>
      </c>
      <c r="S888">
        <v>411</v>
      </c>
      <c r="T888">
        <v>4723</v>
      </c>
      <c r="U888">
        <v>322</v>
      </c>
      <c r="V888">
        <v>2896</v>
      </c>
      <c r="W888">
        <v>1887</v>
      </c>
      <c r="X888">
        <v>2950</v>
      </c>
      <c r="Y888">
        <v>2432</v>
      </c>
      <c r="Z888">
        <v>1490</v>
      </c>
      <c r="AA888">
        <v>728</v>
      </c>
      <c r="AB888">
        <v>17452</v>
      </c>
      <c r="AC888">
        <v>33443</v>
      </c>
      <c r="AD888">
        <v>76125</v>
      </c>
      <c r="AE888">
        <v>109568</v>
      </c>
      <c r="AF888">
        <v>-0.18930203897692471</v>
      </c>
      <c r="AG888" t="s">
        <v>575</v>
      </c>
      <c r="AH888">
        <v>3922</v>
      </c>
      <c r="AI888" t="s">
        <v>590</v>
      </c>
      <c r="AJ888">
        <v>11</v>
      </c>
    </row>
    <row r="889" spans="1:36" x14ac:dyDescent="0.35">
      <c r="A889" t="s">
        <v>255</v>
      </c>
      <c r="B889" t="s">
        <v>92</v>
      </c>
      <c r="C889" t="s">
        <v>1</v>
      </c>
      <c r="D889" t="s">
        <v>55</v>
      </c>
      <c r="E889">
        <v>0</v>
      </c>
      <c r="F889">
        <v>9243</v>
      </c>
      <c r="G889">
        <v>2727</v>
      </c>
      <c r="H889">
        <v>860</v>
      </c>
      <c r="I889">
        <v>6149</v>
      </c>
      <c r="J889">
        <v>5676</v>
      </c>
      <c r="K889">
        <v>134</v>
      </c>
      <c r="L889">
        <v>1534</v>
      </c>
      <c r="M889">
        <v>1688</v>
      </c>
      <c r="N889">
        <v>70</v>
      </c>
      <c r="O889">
        <v>3436</v>
      </c>
      <c r="P889">
        <v>25190</v>
      </c>
      <c r="Q889">
        <v>13529</v>
      </c>
      <c r="R889">
        <v>4041</v>
      </c>
      <c r="S889">
        <v>411</v>
      </c>
      <c r="T889">
        <v>4723</v>
      </c>
      <c r="U889">
        <v>322</v>
      </c>
      <c r="V889">
        <v>2896</v>
      </c>
      <c r="W889">
        <v>1887</v>
      </c>
      <c r="X889">
        <v>2950</v>
      </c>
      <c r="Y889">
        <v>2432</v>
      </c>
      <c r="Z889">
        <v>1490</v>
      </c>
      <c r="AA889">
        <v>728</v>
      </c>
      <c r="AB889">
        <v>17452</v>
      </c>
      <c r="AC889">
        <v>33443</v>
      </c>
      <c r="AD889">
        <v>76125</v>
      </c>
      <c r="AE889">
        <v>109568</v>
      </c>
      <c r="AF889">
        <v>-0.18930203897692471</v>
      </c>
      <c r="AG889" t="s">
        <v>576</v>
      </c>
      <c r="AH889">
        <v>18180</v>
      </c>
      <c r="AI889" t="s">
        <v>591</v>
      </c>
      <c r="AJ889">
        <v>12</v>
      </c>
    </row>
    <row r="890" spans="1:36" x14ac:dyDescent="0.35">
      <c r="A890" t="s">
        <v>134</v>
      </c>
      <c r="B890" t="s">
        <v>92</v>
      </c>
      <c r="C890" t="s">
        <v>41</v>
      </c>
      <c r="D890" t="s">
        <v>55</v>
      </c>
      <c r="E890">
        <v>2343</v>
      </c>
      <c r="F890">
        <v>231</v>
      </c>
      <c r="G890">
        <v>3469</v>
      </c>
      <c r="H890">
        <v>8094</v>
      </c>
      <c r="I890">
        <v>6926</v>
      </c>
      <c r="J890">
        <v>11299</v>
      </c>
      <c r="K890">
        <v>6245</v>
      </c>
      <c r="L890">
        <v>4163</v>
      </c>
      <c r="M890">
        <v>4838</v>
      </c>
      <c r="N890">
        <v>9391</v>
      </c>
      <c r="O890">
        <v>2693</v>
      </c>
      <c r="P890">
        <v>1154</v>
      </c>
      <c r="Q890">
        <v>2693</v>
      </c>
      <c r="R890">
        <v>1514</v>
      </c>
      <c r="S890">
        <v>3515</v>
      </c>
      <c r="T890">
        <v>19915</v>
      </c>
      <c r="U890">
        <v>1475</v>
      </c>
      <c r="V890">
        <v>5228</v>
      </c>
      <c r="W890">
        <v>2370</v>
      </c>
      <c r="X890">
        <v>6406</v>
      </c>
      <c r="Y890">
        <v>13420</v>
      </c>
      <c r="Z890">
        <v>1830</v>
      </c>
      <c r="AA890">
        <v>10371</v>
      </c>
      <c r="AB890">
        <v>24197</v>
      </c>
      <c r="AC890">
        <v>60358</v>
      </c>
      <c r="AD890">
        <v>93422</v>
      </c>
      <c r="AE890">
        <v>153780</v>
      </c>
      <c r="AG890" t="s">
        <v>565</v>
      </c>
      <c r="AH890">
        <v>2574</v>
      </c>
      <c r="AI890" t="s">
        <v>580</v>
      </c>
      <c r="AJ890">
        <v>1</v>
      </c>
    </row>
    <row r="891" spans="1:36" x14ac:dyDescent="0.35">
      <c r="A891" t="s">
        <v>134</v>
      </c>
      <c r="B891" t="s">
        <v>92</v>
      </c>
      <c r="C891" t="s">
        <v>41</v>
      </c>
      <c r="D891" t="s">
        <v>55</v>
      </c>
      <c r="E891">
        <v>2343</v>
      </c>
      <c r="F891">
        <v>231</v>
      </c>
      <c r="G891">
        <v>3469</v>
      </c>
      <c r="H891">
        <v>8094</v>
      </c>
      <c r="I891">
        <v>6926</v>
      </c>
      <c r="J891">
        <v>11299</v>
      </c>
      <c r="K891">
        <v>6245</v>
      </c>
      <c r="L891">
        <v>4163</v>
      </c>
      <c r="M891">
        <v>4838</v>
      </c>
      <c r="N891">
        <v>9391</v>
      </c>
      <c r="O891">
        <v>2693</v>
      </c>
      <c r="P891">
        <v>1154</v>
      </c>
      <c r="Q891">
        <v>2693</v>
      </c>
      <c r="R891">
        <v>1514</v>
      </c>
      <c r="S891">
        <v>3515</v>
      </c>
      <c r="T891">
        <v>19915</v>
      </c>
      <c r="U891">
        <v>1475</v>
      </c>
      <c r="V891">
        <v>5228</v>
      </c>
      <c r="W891">
        <v>2370</v>
      </c>
      <c r="X891">
        <v>6406</v>
      </c>
      <c r="Y891">
        <v>13420</v>
      </c>
      <c r="Z891">
        <v>1830</v>
      </c>
      <c r="AA891">
        <v>10371</v>
      </c>
      <c r="AB891">
        <v>24197</v>
      </c>
      <c r="AC891">
        <v>60358</v>
      </c>
      <c r="AD891">
        <v>93422</v>
      </c>
      <c r="AE891">
        <v>153780</v>
      </c>
      <c r="AG891" t="s">
        <v>566</v>
      </c>
      <c r="AH891">
        <v>11563</v>
      </c>
      <c r="AI891" t="s">
        <v>581</v>
      </c>
      <c r="AJ891">
        <v>2</v>
      </c>
    </row>
    <row r="892" spans="1:36" x14ac:dyDescent="0.35">
      <c r="A892" t="s">
        <v>134</v>
      </c>
      <c r="B892" t="s">
        <v>92</v>
      </c>
      <c r="C892" t="s">
        <v>41</v>
      </c>
      <c r="D892" t="s">
        <v>55</v>
      </c>
      <c r="E892">
        <v>2343</v>
      </c>
      <c r="F892">
        <v>231</v>
      </c>
      <c r="G892">
        <v>3469</v>
      </c>
      <c r="H892">
        <v>8094</v>
      </c>
      <c r="I892">
        <v>6926</v>
      </c>
      <c r="J892">
        <v>11299</v>
      </c>
      <c r="K892">
        <v>6245</v>
      </c>
      <c r="L892">
        <v>4163</v>
      </c>
      <c r="M892">
        <v>4838</v>
      </c>
      <c r="N892">
        <v>9391</v>
      </c>
      <c r="O892">
        <v>2693</v>
      </c>
      <c r="P892">
        <v>1154</v>
      </c>
      <c r="Q892">
        <v>2693</v>
      </c>
      <c r="R892">
        <v>1514</v>
      </c>
      <c r="S892">
        <v>3515</v>
      </c>
      <c r="T892">
        <v>19915</v>
      </c>
      <c r="U892">
        <v>1475</v>
      </c>
      <c r="V892">
        <v>5228</v>
      </c>
      <c r="W892">
        <v>2370</v>
      </c>
      <c r="X892">
        <v>6406</v>
      </c>
      <c r="Y892">
        <v>13420</v>
      </c>
      <c r="Z892">
        <v>1830</v>
      </c>
      <c r="AA892">
        <v>10371</v>
      </c>
      <c r="AB892">
        <v>24197</v>
      </c>
      <c r="AC892">
        <v>60358</v>
      </c>
      <c r="AD892">
        <v>93422</v>
      </c>
      <c r="AE892">
        <v>153780</v>
      </c>
      <c r="AG892" t="s">
        <v>567</v>
      </c>
      <c r="AH892">
        <v>18225</v>
      </c>
      <c r="AI892" t="s">
        <v>582</v>
      </c>
      <c r="AJ892">
        <v>3</v>
      </c>
    </row>
    <row r="893" spans="1:36" x14ac:dyDescent="0.35">
      <c r="A893" t="s">
        <v>134</v>
      </c>
      <c r="B893" t="s">
        <v>92</v>
      </c>
      <c r="C893" t="s">
        <v>41</v>
      </c>
      <c r="D893" t="s">
        <v>55</v>
      </c>
      <c r="E893">
        <v>2343</v>
      </c>
      <c r="F893">
        <v>231</v>
      </c>
      <c r="G893">
        <v>3469</v>
      </c>
      <c r="H893">
        <v>8094</v>
      </c>
      <c r="I893">
        <v>6926</v>
      </c>
      <c r="J893">
        <v>11299</v>
      </c>
      <c r="K893">
        <v>6245</v>
      </c>
      <c r="L893">
        <v>4163</v>
      </c>
      <c r="M893">
        <v>4838</v>
      </c>
      <c r="N893">
        <v>9391</v>
      </c>
      <c r="O893">
        <v>2693</v>
      </c>
      <c r="P893">
        <v>1154</v>
      </c>
      <c r="Q893">
        <v>2693</v>
      </c>
      <c r="R893">
        <v>1514</v>
      </c>
      <c r="S893">
        <v>3515</v>
      </c>
      <c r="T893">
        <v>19915</v>
      </c>
      <c r="U893">
        <v>1475</v>
      </c>
      <c r="V893">
        <v>5228</v>
      </c>
      <c r="W893">
        <v>2370</v>
      </c>
      <c r="X893">
        <v>6406</v>
      </c>
      <c r="Y893">
        <v>13420</v>
      </c>
      <c r="Z893">
        <v>1830</v>
      </c>
      <c r="AA893">
        <v>10371</v>
      </c>
      <c r="AB893">
        <v>24197</v>
      </c>
      <c r="AC893">
        <v>60358</v>
      </c>
      <c r="AD893">
        <v>93422</v>
      </c>
      <c r="AE893">
        <v>153780</v>
      </c>
      <c r="AG893" t="s">
        <v>568</v>
      </c>
      <c r="AH893">
        <v>10408</v>
      </c>
      <c r="AI893" t="s">
        <v>583</v>
      </c>
      <c r="AJ893">
        <v>4</v>
      </c>
    </row>
    <row r="894" spans="1:36" x14ac:dyDescent="0.35">
      <c r="A894" t="s">
        <v>134</v>
      </c>
      <c r="B894" t="s">
        <v>92</v>
      </c>
      <c r="C894" t="s">
        <v>41</v>
      </c>
      <c r="D894" t="s">
        <v>55</v>
      </c>
      <c r="E894">
        <v>2343</v>
      </c>
      <c r="F894">
        <v>231</v>
      </c>
      <c r="G894">
        <v>3469</v>
      </c>
      <c r="H894">
        <v>8094</v>
      </c>
      <c r="I894">
        <v>6926</v>
      </c>
      <c r="J894">
        <v>11299</v>
      </c>
      <c r="K894">
        <v>6245</v>
      </c>
      <c r="L894">
        <v>4163</v>
      </c>
      <c r="M894">
        <v>4838</v>
      </c>
      <c r="N894">
        <v>9391</v>
      </c>
      <c r="O894">
        <v>2693</v>
      </c>
      <c r="P894">
        <v>1154</v>
      </c>
      <c r="Q894">
        <v>2693</v>
      </c>
      <c r="R894">
        <v>1514</v>
      </c>
      <c r="S894">
        <v>3515</v>
      </c>
      <c r="T894">
        <v>19915</v>
      </c>
      <c r="U894">
        <v>1475</v>
      </c>
      <c r="V894">
        <v>5228</v>
      </c>
      <c r="W894">
        <v>2370</v>
      </c>
      <c r="X894">
        <v>6406</v>
      </c>
      <c r="Y894">
        <v>13420</v>
      </c>
      <c r="Z894">
        <v>1830</v>
      </c>
      <c r="AA894">
        <v>10371</v>
      </c>
      <c r="AB894">
        <v>24197</v>
      </c>
      <c r="AC894">
        <v>60358</v>
      </c>
      <c r="AD894">
        <v>93422</v>
      </c>
      <c r="AE894">
        <v>153780</v>
      </c>
      <c r="AG894" t="s">
        <v>569</v>
      </c>
      <c r="AH894">
        <v>14229</v>
      </c>
      <c r="AI894" t="s">
        <v>584</v>
      </c>
      <c r="AJ894">
        <v>5</v>
      </c>
    </row>
    <row r="895" spans="1:36" x14ac:dyDescent="0.35">
      <c r="A895" t="s">
        <v>134</v>
      </c>
      <c r="B895" t="s">
        <v>92</v>
      </c>
      <c r="C895" t="s">
        <v>41</v>
      </c>
      <c r="D895" t="s">
        <v>55</v>
      </c>
      <c r="E895">
        <v>2343</v>
      </c>
      <c r="F895">
        <v>231</v>
      </c>
      <c r="G895">
        <v>3469</v>
      </c>
      <c r="H895">
        <v>8094</v>
      </c>
      <c r="I895">
        <v>6926</v>
      </c>
      <c r="J895">
        <v>11299</v>
      </c>
      <c r="K895">
        <v>6245</v>
      </c>
      <c r="L895">
        <v>4163</v>
      </c>
      <c r="M895">
        <v>4838</v>
      </c>
      <c r="N895">
        <v>9391</v>
      </c>
      <c r="O895">
        <v>2693</v>
      </c>
      <c r="P895">
        <v>1154</v>
      </c>
      <c r="Q895">
        <v>2693</v>
      </c>
      <c r="R895">
        <v>1514</v>
      </c>
      <c r="S895">
        <v>3515</v>
      </c>
      <c r="T895">
        <v>19915</v>
      </c>
      <c r="U895">
        <v>1475</v>
      </c>
      <c r="V895">
        <v>5228</v>
      </c>
      <c r="W895">
        <v>2370</v>
      </c>
      <c r="X895">
        <v>6406</v>
      </c>
      <c r="Y895">
        <v>13420</v>
      </c>
      <c r="Z895">
        <v>1830</v>
      </c>
      <c r="AA895">
        <v>10371</v>
      </c>
      <c r="AB895">
        <v>24197</v>
      </c>
      <c r="AC895">
        <v>60358</v>
      </c>
      <c r="AD895">
        <v>93422</v>
      </c>
      <c r="AE895">
        <v>153780</v>
      </c>
      <c r="AG895" t="s">
        <v>570</v>
      </c>
      <c r="AH895">
        <v>3847</v>
      </c>
      <c r="AI895" t="s">
        <v>585</v>
      </c>
      <c r="AJ895">
        <v>6</v>
      </c>
    </row>
    <row r="896" spans="1:36" x14ac:dyDescent="0.35">
      <c r="A896" t="s">
        <v>134</v>
      </c>
      <c r="B896" t="s">
        <v>92</v>
      </c>
      <c r="C896" t="s">
        <v>41</v>
      </c>
      <c r="D896" t="s">
        <v>55</v>
      </c>
      <c r="E896">
        <v>2343</v>
      </c>
      <c r="F896">
        <v>231</v>
      </c>
      <c r="G896">
        <v>3469</v>
      </c>
      <c r="H896">
        <v>8094</v>
      </c>
      <c r="I896">
        <v>6926</v>
      </c>
      <c r="J896">
        <v>11299</v>
      </c>
      <c r="K896">
        <v>6245</v>
      </c>
      <c r="L896">
        <v>4163</v>
      </c>
      <c r="M896">
        <v>4838</v>
      </c>
      <c r="N896">
        <v>9391</v>
      </c>
      <c r="O896">
        <v>2693</v>
      </c>
      <c r="P896">
        <v>1154</v>
      </c>
      <c r="Q896">
        <v>2693</v>
      </c>
      <c r="R896">
        <v>1514</v>
      </c>
      <c r="S896">
        <v>3515</v>
      </c>
      <c r="T896">
        <v>19915</v>
      </c>
      <c r="U896">
        <v>1475</v>
      </c>
      <c r="V896">
        <v>5228</v>
      </c>
      <c r="W896">
        <v>2370</v>
      </c>
      <c r="X896">
        <v>6406</v>
      </c>
      <c r="Y896">
        <v>13420</v>
      </c>
      <c r="Z896">
        <v>1830</v>
      </c>
      <c r="AA896">
        <v>10371</v>
      </c>
      <c r="AB896">
        <v>24197</v>
      </c>
      <c r="AC896">
        <v>60358</v>
      </c>
      <c r="AD896">
        <v>93422</v>
      </c>
      <c r="AE896">
        <v>153780</v>
      </c>
      <c r="AG896" t="s">
        <v>571</v>
      </c>
      <c r="AH896">
        <v>4207</v>
      </c>
      <c r="AI896" t="s">
        <v>586</v>
      </c>
      <c r="AJ896">
        <v>7</v>
      </c>
    </row>
    <row r="897" spans="1:36" x14ac:dyDescent="0.35">
      <c r="A897" t="s">
        <v>134</v>
      </c>
      <c r="B897" t="s">
        <v>92</v>
      </c>
      <c r="C897" t="s">
        <v>41</v>
      </c>
      <c r="D897" t="s">
        <v>55</v>
      </c>
      <c r="E897">
        <v>2343</v>
      </c>
      <c r="F897">
        <v>231</v>
      </c>
      <c r="G897">
        <v>3469</v>
      </c>
      <c r="H897">
        <v>8094</v>
      </c>
      <c r="I897">
        <v>6926</v>
      </c>
      <c r="J897">
        <v>11299</v>
      </c>
      <c r="K897">
        <v>6245</v>
      </c>
      <c r="L897">
        <v>4163</v>
      </c>
      <c r="M897">
        <v>4838</v>
      </c>
      <c r="N897">
        <v>9391</v>
      </c>
      <c r="O897">
        <v>2693</v>
      </c>
      <c r="P897">
        <v>1154</v>
      </c>
      <c r="Q897">
        <v>2693</v>
      </c>
      <c r="R897">
        <v>1514</v>
      </c>
      <c r="S897">
        <v>3515</v>
      </c>
      <c r="T897">
        <v>19915</v>
      </c>
      <c r="U897">
        <v>1475</v>
      </c>
      <c r="V897">
        <v>5228</v>
      </c>
      <c r="W897">
        <v>2370</v>
      </c>
      <c r="X897">
        <v>6406</v>
      </c>
      <c r="Y897">
        <v>13420</v>
      </c>
      <c r="Z897">
        <v>1830</v>
      </c>
      <c r="AA897">
        <v>10371</v>
      </c>
      <c r="AB897">
        <v>24197</v>
      </c>
      <c r="AC897">
        <v>60358</v>
      </c>
      <c r="AD897">
        <v>93422</v>
      </c>
      <c r="AE897">
        <v>153780</v>
      </c>
      <c r="AG897" t="s">
        <v>572</v>
      </c>
      <c r="AH897">
        <v>23430</v>
      </c>
      <c r="AI897" t="s">
        <v>587</v>
      </c>
      <c r="AJ897">
        <v>8</v>
      </c>
    </row>
    <row r="898" spans="1:36" x14ac:dyDescent="0.35">
      <c r="A898" t="s">
        <v>134</v>
      </c>
      <c r="B898" t="s">
        <v>92</v>
      </c>
      <c r="C898" t="s">
        <v>41</v>
      </c>
      <c r="D898" t="s">
        <v>55</v>
      </c>
      <c r="E898">
        <v>2343</v>
      </c>
      <c r="F898">
        <v>231</v>
      </c>
      <c r="G898">
        <v>3469</v>
      </c>
      <c r="H898">
        <v>8094</v>
      </c>
      <c r="I898">
        <v>6926</v>
      </c>
      <c r="J898">
        <v>11299</v>
      </c>
      <c r="K898">
        <v>6245</v>
      </c>
      <c r="L898">
        <v>4163</v>
      </c>
      <c r="M898">
        <v>4838</v>
      </c>
      <c r="N898">
        <v>9391</v>
      </c>
      <c r="O898">
        <v>2693</v>
      </c>
      <c r="P898">
        <v>1154</v>
      </c>
      <c r="Q898">
        <v>2693</v>
      </c>
      <c r="R898">
        <v>1514</v>
      </c>
      <c r="S898">
        <v>3515</v>
      </c>
      <c r="T898">
        <v>19915</v>
      </c>
      <c r="U898">
        <v>1475</v>
      </c>
      <c r="V898">
        <v>5228</v>
      </c>
      <c r="W898">
        <v>2370</v>
      </c>
      <c r="X898">
        <v>6406</v>
      </c>
      <c r="Y898">
        <v>13420</v>
      </c>
      <c r="Z898">
        <v>1830</v>
      </c>
      <c r="AA898">
        <v>10371</v>
      </c>
      <c r="AB898">
        <v>24197</v>
      </c>
      <c r="AC898">
        <v>60358</v>
      </c>
      <c r="AD898">
        <v>93422</v>
      </c>
      <c r="AE898">
        <v>153780</v>
      </c>
      <c r="AG898" t="s">
        <v>573</v>
      </c>
      <c r="AH898">
        <v>6703</v>
      </c>
      <c r="AI898" t="s">
        <v>588</v>
      </c>
      <c r="AJ898">
        <v>9</v>
      </c>
    </row>
    <row r="899" spans="1:36" x14ac:dyDescent="0.35">
      <c r="A899" t="s">
        <v>134</v>
      </c>
      <c r="B899" t="s">
        <v>92</v>
      </c>
      <c r="C899" t="s">
        <v>41</v>
      </c>
      <c r="D899" t="s">
        <v>55</v>
      </c>
      <c r="E899">
        <v>2343</v>
      </c>
      <c r="F899">
        <v>231</v>
      </c>
      <c r="G899">
        <v>3469</v>
      </c>
      <c r="H899">
        <v>8094</v>
      </c>
      <c r="I899">
        <v>6926</v>
      </c>
      <c r="J899">
        <v>11299</v>
      </c>
      <c r="K899">
        <v>6245</v>
      </c>
      <c r="L899">
        <v>4163</v>
      </c>
      <c r="M899">
        <v>4838</v>
      </c>
      <c r="N899">
        <v>9391</v>
      </c>
      <c r="O899">
        <v>2693</v>
      </c>
      <c r="P899">
        <v>1154</v>
      </c>
      <c r="Q899">
        <v>2693</v>
      </c>
      <c r="R899">
        <v>1514</v>
      </c>
      <c r="S899">
        <v>3515</v>
      </c>
      <c r="T899">
        <v>19915</v>
      </c>
      <c r="U899">
        <v>1475</v>
      </c>
      <c r="V899">
        <v>5228</v>
      </c>
      <c r="W899">
        <v>2370</v>
      </c>
      <c r="X899">
        <v>6406</v>
      </c>
      <c r="Y899">
        <v>13420</v>
      </c>
      <c r="Z899">
        <v>1830</v>
      </c>
      <c r="AA899">
        <v>10371</v>
      </c>
      <c r="AB899">
        <v>24197</v>
      </c>
      <c r="AC899">
        <v>60358</v>
      </c>
      <c r="AD899">
        <v>93422</v>
      </c>
      <c r="AE899">
        <v>153780</v>
      </c>
      <c r="AG899" t="s">
        <v>574</v>
      </c>
      <c r="AH899">
        <v>8776</v>
      </c>
      <c r="AI899" t="s">
        <v>589</v>
      </c>
      <c r="AJ899">
        <v>10</v>
      </c>
    </row>
    <row r="900" spans="1:36" x14ac:dyDescent="0.35">
      <c r="A900" t="s">
        <v>134</v>
      </c>
      <c r="B900" t="s">
        <v>92</v>
      </c>
      <c r="C900" t="s">
        <v>41</v>
      </c>
      <c r="D900" t="s">
        <v>55</v>
      </c>
      <c r="E900">
        <v>2343</v>
      </c>
      <c r="F900">
        <v>231</v>
      </c>
      <c r="G900">
        <v>3469</v>
      </c>
      <c r="H900">
        <v>8094</v>
      </c>
      <c r="I900">
        <v>6926</v>
      </c>
      <c r="J900">
        <v>11299</v>
      </c>
      <c r="K900">
        <v>6245</v>
      </c>
      <c r="L900">
        <v>4163</v>
      </c>
      <c r="M900">
        <v>4838</v>
      </c>
      <c r="N900">
        <v>9391</v>
      </c>
      <c r="O900">
        <v>2693</v>
      </c>
      <c r="P900">
        <v>1154</v>
      </c>
      <c r="Q900">
        <v>2693</v>
      </c>
      <c r="R900">
        <v>1514</v>
      </c>
      <c r="S900">
        <v>3515</v>
      </c>
      <c r="T900">
        <v>19915</v>
      </c>
      <c r="U900">
        <v>1475</v>
      </c>
      <c r="V900">
        <v>5228</v>
      </c>
      <c r="W900">
        <v>2370</v>
      </c>
      <c r="X900">
        <v>6406</v>
      </c>
      <c r="Y900">
        <v>13420</v>
      </c>
      <c r="Z900">
        <v>1830</v>
      </c>
      <c r="AA900">
        <v>10371</v>
      </c>
      <c r="AB900">
        <v>24197</v>
      </c>
      <c r="AC900">
        <v>60358</v>
      </c>
      <c r="AD900">
        <v>93422</v>
      </c>
      <c r="AE900">
        <v>153780</v>
      </c>
      <c r="AG900" t="s">
        <v>575</v>
      </c>
      <c r="AH900">
        <v>15250</v>
      </c>
      <c r="AI900" t="s">
        <v>590</v>
      </c>
      <c r="AJ900">
        <v>11</v>
      </c>
    </row>
    <row r="901" spans="1:36" x14ac:dyDescent="0.35">
      <c r="A901" t="s">
        <v>134</v>
      </c>
      <c r="B901" t="s">
        <v>92</v>
      </c>
      <c r="C901" t="s">
        <v>41</v>
      </c>
      <c r="D901" t="s">
        <v>55</v>
      </c>
      <c r="E901">
        <v>2343</v>
      </c>
      <c r="F901">
        <v>231</v>
      </c>
      <c r="G901">
        <v>3469</v>
      </c>
      <c r="H901">
        <v>8094</v>
      </c>
      <c r="I901">
        <v>6926</v>
      </c>
      <c r="J901">
        <v>11299</v>
      </c>
      <c r="K901">
        <v>6245</v>
      </c>
      <c r="L901">
        <v>4163</v>
      </c>
      <c r="M901">
        <v>4838</v>
      </c>
      <c r="N901">
        <v>9391</v>
      </c>
      <c r="O901">
        <v>2693</v>
      </c>
      <c r="P901">
        <v>1154</v>
      </c>
      <c r="Q901">
        <v>2693</v>
      </c>
      <c r="R901">
        <v>1514</v>
      </c>
      <c r="S901">
        <v>3515</v>
      </c>
      <c r="T901">
        <v>19915</v>
      </c>
      <c r="U901">
        <v>1475</v>
      </c>
      <c r="V901">
        <v>5228</v>
      </c>
      <c r="W901">
        <v>2370</v>
      </c>
      <c r="X901">
        <v>6406</v>
      </c>
      <c r="Y901">
        <v>13420</v>
      </c>
      <c r="Z901">
        <v>1830</v>
      </c>
      <c r="AA901">
        <v>10371</v>
      </c>
      <c r="AB901">
        <v>24197</v>
      </c>
      <c r="AC901">
        <v>60358</v>
      </c>
      <c r="AD901">
        <v>93422</v>
      </c>
      <c r="AE901">
        <v>153780</v>
      </c>
      <c r="AG901" t="s">
        <v>576</v>
      </c>
      <c r="AH901">
        <v>34568</v>
      </c>
      <c r="AI901" t="s">
        <v>591</v>
      </c>
      <c r="AJ901">
        <v>12</v>
      </c>
    </row>
    <row r="902" spans="1:36" x14ac:dyDescent="0.35">
      <c r="A902" t="s">
        <v>135</v>
      </c>
      <c r="B902" t="s">
        <v>92</v>
      </c>
      <c r="C902" t="s">
        <v>42</v>
      </c>
      <c r="D902" t="s">
        <v>55</v>
      </c>
      <c r="E902">
        <v>1229</v>
      </c>
      <c r="F902">
        <v>106</v>
      </c>
      <c r="G902">
        <v>10002</v>
      </c>
      <c r="H902">
        <v>17028</v>
      </c>
      <c r="I902">
        <v>354</v>
      </c>
      <c r="J902">
        <v>6725</v>
      </c>
      <c r="K902">
        <v>787</v>
      </c>
      <c r="L902">
        <v>3145</v>
      </c>
      <c r="M902">
        <v>104</v>
      </c>
      <c r="N902">
        <v>1049</v>
      </c>
      <c r="O902">
        <v>7730</v>
      </c>
      <c r="P902">
        <v>2715</v>
      </c>
      <c r="Q902">
        <v>7082</v>
      </c>
      <c r="R902">
        <v>5341</v>
      </c>
      <c r="S902">
        <v>593</v>
      </c>
      <c r="T902">
        <v>1383</v>
      </c>
      <c r="U902">
        <v>4968</v>
      </c>
      <c r="V902">
        <v>1655</v>
      </c>
      <c r="W902">
        <v>2089</v>
      </c>
      <c r="X902">
        <v>5647</v>
      </c>
      <c r="Y902">
        <v>3715</v>
      </c>
      <c r="Z902">
        <v>7542</v>
      </c>
      <c r="AA902">
        <v>485</v>
      </c>
      <c r="AB902">
        <v>5572</v>
      </c>
      <c r="AC902">
        <v>39138</v>
      </c>
      <c r="AD902">
        <v>57908</v>
      </c>
      <c r="AE902">
        <v>97046</v>
      </c>
      <c r="AF902">
        <v>-0.10302532401875172</v>
      </c>
      <c r="AG902" t="s">
        <v>565</v>
      </c>
      <c r="AH902">
        <v>1335</v>
      </c>
      <c r="AI902" t="s">
        <v>580</v>
      </c>
      <c r="AJ902">
        <v>1</v>
      </c>
    </row>
    <row r="903" spans="1:36" x14ac:dyDescent="0.35">
      <c r="A903" t="s">
        <v>135</v>
      </c>
      <c r="B903" t="s">
        <v>92</v>
      </c>
      <c r="C903" t="s">
        <v>42</v>
      </c>
      <c r="D903" t="s">
        <v>55</v>
      </c>
      <c r="E903">
        <v>1229</v>
      </c>
      <c r="F903">
        <v>106</v>
      </c>
      <c r="G903">
        <v>10002</v>
      </c>
      <c r="H903">
        <v>17028</v>
      </c>
      <c r="I903">
        <v>354</v>
      </c>
      <c r="J903">
        <v>6725</v>
      </c>
      <c r="K903">
        <v>787</v>
      </c>
      <c r="L903">
        <v>3145</v>
      </c>
      <c r="M903">
        <v>104</v>
      </c>
      <c r="N903">
        <v>1049</v>
      </c>
      <c r="O903">
        <v>7730</v>
      </c>
      <c r="P903">
        <v>2715</v>
      </c>
      <c r="Q903">
        <v>7082</v>
      </c>
      <c r="R903">
        <v>5341</v>
      </c>
      <c r="S903">
        <v>593</v>
      </c>
      <c r="T903">
        <v>1383</v>
      </c>
      <c r="U903">
        <v>4968</v>
      </c>
      <c r="V903">
        <v>1655</v>
      </c>
      <c r="W903">
        <v>2089</v>
      </c>
      <c r="X903">
        <v>5647</v>
      </c>
      <c r="Y903">
        <v>3715</v>
      </c>
      <c r="Z903">
        <v>7542</v>
      </c>
      <c r="AA903">
        <v>485</v>
      </c>
      <c r="AB903">
        <v>5572</v>
      </c>
      <c r="AC903">
        <v>39138</v>
      </c>
      <c r="AD903">
        <v>57908</v>
      </c>
      <c r="AE903">
        <v>97046</v>
      </c>
      <c r="AF903">
        <v>-0.10302532401875172</v>
      </c>
      <c r="AG903" t="s">
        <v>566</v>
      </c>
      <c r="AH903">
        <v>27030</v>
      </c>
      <c r="AI903" t="s">
        <v>581</v>
      </c>
      <c r="AJ903">
        <v>2</v>
      </c>
    </row>
    <row r="904" spans="1:36" x14ac:dyDescent="0.35">
      <c r="A904" t="s">
        <v>135</v>
      </c>
      <c r="B904" t="s">
        <v>92</v>
      </c>
      <c r="C904" t="s">
        <v>42</v>
      </c>
      <c r="D904" t="s">
        <v>55</v>
      </c>
      <c r="E904">
        <v>1229</v>
      </c>
      <c r="F904">
        <v>106</v>
      </c>
      <c r="G904">
        <v>10002</v>
      </c>
      <c r="H904">
        <v>17028</v>
      </c>
      <c r="I904">
        <v>354</v>
      </c>
      <c r="J904">
        <v>6725</v>
      </c>
      <c r="K904">
        <v>787</v>
      </c>
      <c r="L904">
        <v>3145</v>
      </c>
      <c r="M904">
        <v>104</v>
      </c>
      <c r="N904">
        <v>1049</v>
      </c>
      <c r="O904">
        <v>7730</v>
      </c>
      <c r="P904">
        <v>2715</v>
      </c>
      <c r="Q904">
        <v>7082</v>
      </c>
      <c r="R904">
        <v>5341</v>
      </c>
      <c r="S904">
        <v>593</v>
      </c>
      <c r="T904">
        <v>1383</v>
      </c>
      <c r="U904">
        <v>4968</v>
      </c>
      <c r="V904">
        <v>1655</v>
      </c>
      <c r="W904">
        <v>2089</v>
      </c>
      <c r="X904">
        <v>5647</v>
      </c>
      <c r="Y904">
        <v>3715</v>
      </c>
      <c r="Z904">
        <v>7542</v>
      </c>
      <c r="AA904">
        <v>485</v>
      </c>
      <c r="AB904">
        <v>5572</v>
      </c>
      <c r="AC904">
        <v>39138</v>
      </c>
      <c r="AD904">
        <v>57908</v>
      </c>
      <c r="AE904">
        <v>97046</v>
      </c>
      <c r="AF904">
        <v>-0.10302532401875172</v>
      </c>
      <c r="AG904" t="s">
        <v>567</v>
      </c>
      <c r="AH904">
        <v>7079</v>
      </c>
      <c r="AI904" t="s">
        <v>582</v>
      </c>
      <c r="AJ904">
        <v>3</v>
      </c>
    </row>
    <row r="905" spans="1:36" x14ac:dyDescent="0.35">
      <c r="A905" t="s">
        <v>135</v>
      </c>
      <c r="B905" t="s">
        <v>92</v>
      </c>
      <c r="C905" t="s">
        <v>42</v>
      </c>
      <c r="D905" t="s">
        <v>55</v>
      </c>
      <c r="E905">
        <v>1229</v>
      </c>
      <c r="F905">
        <v>106</v>
      </c>
      <c r="G905">
        <v>10002</v>
      </c>
      <c r="H905">
        <v>17028</v>
      </c>
      <c r="I905">
        <v>354</v>
      </c>
      <c r="J905">
        <v>6725</v>
      </c>
      <c r="K905">
        <v>787</v>
      </c>
      <c r="L905">
        <v>3145</v>
      </c>
      <c r="M905">
        <v>104</v>
      </c>
      <c r="N905">
        <v>1049</v>
      </c>
      <c r="O905">
        <v>7730</v>
      </c>
      <c r="P905">
        <v>2715</v>
      </c>
      <c r="Q905">
        <v>7082</v>
      </c>
      <c r="R905">
        <v>5341</v>
      </c>
      <c r="S905">
        <v>593</v>
      </c>
      <c r="T905">
        <v>1383</v>
      </c>
      <c r="U905">
        <v>4968</v>
      </c>
      <c r="V905">
        <v>1655</v>
      </c>
      <c r="W905">
        <v>2089</v>
      </c>
      <c r="X905">
        <v>5647</v>
      </c>
      <c r="Y905">
        <v>3715</v>
      </c>
      <c r="Z905">
        <v>7542</v>
      </c>
      <c r="AA905">
        <v>485</v>
      </c>
      <c r="AB905">
        <v>5572</v>
      </c>
      <c r="AC905">
        <v>39138</v>
      </c>
      <c r="AD905">
        <v>57908</v>
      </c>
      <c r="AE905">
        <v>97046</v>
      </c>
      <c r="AF905">
        <v>-0.10302532401875172</v>
      </c>
      <c r="AG905" t="s">
        <v>568</v>
      </c>
      <c r="AH905">
        <v>3932</v>
      </c>
      <c r="AI905" t="s">
        <v>583</v>
      </c>
      <c r="AJ905">
        <v>4</v>
      </c>
    </row>
    <row r="906" spans="1:36" x14ac:dyDescent="0.35">
      <c r="A906" t="s">
        <v>135</v>
      </c>
      <c r="B906" t="s">
        <v>92</v>
      </c>
      <c r="C906" t="s">
        <v>42</v>
      </c>
      <c r="D906" t="s">
        <v>55</v>
      </c>
      <c r="E906">
        <v>1229</v>
      </c>
      <c r="F906">
        <v>106</v>
      </c>
      <c r="G906">
        <v>10002</v>
      </c>
      <c r="H906">
        <v>17028</v>
      </c>
      <c r="I906">
        <v>354</v>
      </c>
      <c r="J906">
        <v>6725</v>
      </c>
      <c r="K906">
        <v>787</v>
      </c>
      <c r="L906">
        <v>3145</v>
      </c>
      <c r="M906">
        <v>104</v>
      </c>
      <c r="N906">
        <v>1049</v>
      </c>
      <c r="O906">
        <v>7730</v>
      </c>
      <c r="P906">
        <v>2715</v>
      </c>
      <c r="Q906">
        <v>7082</v>
      </c>
      <c r="R906">
        <v>5341</v>
      </c>
      <c r="S906">
        <v>593</v>
      </c>
      <c r="T906">
        <v>1383</v>
      </c>
      <c r="U906">
        <v>4968</v>
      </c>
      <c r="V906">
        <v>1655</v>
      </c>
      <c r="W906">
        <v>2089</v>
      </c>
      <c r="X906">
        <v>5647</v>
      </c>
      <c r="Y906">
        <v>3715</v>
      </c>
      <c r="Z906">
        <v>7542</v>
      </c>
      <c r="AA906">
        <v>485</v>
      </c>
      <c r="AB906">
        <v>5572</v>
      </c>
      <c r="AC906">
        <v>39138</v>
      </c>
      <c r="AD906">
        <v>57908</v>
      </c>
      <c r="AE906">
        <v>97046</v>
      </c>
      <c r="AF906">
        <v>-0.10302532401875172</v>
      </c>
      <c r="AG906" t="s">
        <v>569</v>
      </c>
      <c r="AH906">
        <v>1153</v>
      </c>
      <c r="AI906" t="s">
        <v>584</v>
      </c>
      <c r="AJ906">
        <v>5</v>
      </c>
    </row>
    <row r="907" spans="1:36" x14ac:dyDescent="0.35">
      <c r="A907" t="s">
        <v>135</v>
      </c>
      <c r="B907" t="s">
        <v>92</v>
      </c>
      <c r="C907" t="s">
        <v>42</v>
      </c>
      <c r="D907" t="s">
        <v>55</v>
      </c>
      <c r="E907">
        <v>1229</v>
      </c>
      <c r="F907">
        <v>106</v>
      </c>
      <c r="G907">
        <v>10002</v>
      </c>
      <c r="H907">
        <v>17028</v>
      </c>
      <c r="I907">
        <v>354</v>
      </c>
      <c r="J907">
        <v>6725</v>
      </c>
      <c r="K907">
        <v>787</v>
      </c>
      <c r="L907">
        <v>3145</v>
      </c>
      <c r="M907">
        <v>104</v>
      </c>
      <c r="N907">
        <v>1049</v>
      </c>
      <c r="O907">
        <v>7730</v>
      </c>
      <c r="P907">
        <v>2715</v>
      </c>
      <c r="Q907">
        <v>7082</v>
      </c>
      <c r="R907">
        <v>5341</v>
      </c>
      <c r="S907">
        <v>593</v>
      </c>
      <c r="T907">
        <v>1383</v>
      </c>
      <c r="U907">
        <v>4968</v>
      </c>
      <c r="V907">
        <v>1655</v>
      </c>
      <c r="W907">
        <v>2089</v>
      </c>
      <c r="X907">
        <v>5647</v>
      </c>
      <c r="Y907">
        <v>3715</v>
      </c>
      <c r="Z907">
        <v>7542</v>
      </c>
      <c r="AA907">
        <v>485</v>
      </c>
      <c r="AB907">
        <v>5572</v>
      </c>
      <c r="AC907">
        <v>39138</v>
      </c>
      <c r="AD907">
        <v>57908</v>
      </c>
      <c r="AE907">
        <v>97046</v>
      </c>
      <c r="AF907">
        <v>-0.10302532401875172</v>
      </c>
      <c r="AG907" t="s">
        <v>570</v>
      </c>
      <c r="AH907">
        <v>10445</v>
      </c>
      <c r="AI907" t="s">
        <v>585</v>
      </c>
      <c r="AJ907">
        <v>6</v>
      </c>
    </row>
    <row r="908" spans="1:36" x14ac:dyDescent="0.35">
      <c r="A908" t="s">
        <v>135</v>
      </c>
      <c r="B908" t="s">
        <v>92</v>
      </c>
      <c r="C908" t="s">
        <v>42</v>
      </c>
      <c r="D908" t="s">
        <v>55</v>
      </c>
      <c r="E908">
        <v>1229</v>
      </c>
      <c r="F908">
        <v>106</v>
      </c>
      <c r="G908">
        <v>10002</v>
      </c>
      <c r="H908">
        <v>17028</v>
      </c>
      <c r="I908">
        <v>354</v>
      </c>
      <c r="J908">
        <v>6725</v>
      </c>
      <c r="K908">
        <v>787</v>
      </c>
      <c r="L908">
        <v>3145</v>
      </c>
      <c r="M908">
        <v>104</v>
      </c>
      <c r="N908">
        <v>1049</v>
      </c>
      <c r="O908">
        <v>7730</v>
      </c>
      <c r="P908">
        <v>2715</v>
      </c>
      <c r="Q908">
        <v>7082</v>
      </c>
      <c r="R908">
        <v>5341</v>
      </c>
      <c r="S908">
        <v>593</v>
      </c>
      <c r="T908">
        <v>1383</v>
      </c>
      <c r="U908">
        <v>4968</v>
      </c>
      <c r="V908">
        <v>1655</v>
      </c>
      <c r="W908">
        <v>2089</v>
      </c>
      <c r="X908">
        <v>5647</v>
      </c>
      <c r="Y908">
        <v>3715</v>
      </c>
      <c r="Z908">
        <v>7542</v>
      </c>
      <c r="AA908">
        <v>485</v>
      </c>
      <c r="AB908">
        <v>5572</v>
      </c>
      <c r="AC908">
        <v>39138</v>
      </c>
      <c r="AD908">
        <v>57908</v>
      </c>
      <c r="AE908">
        <v>97046</v>
      </c>
      <c r="AF908">
        <v>-0.10302532401875172</v>
      </c>
      <c r="AG908" t="s">
        <v>571</v>
      </c>
      <c r="AH908">
        <v>12423</v>
      </c>
      <c r="AI908" t="s">
        <v>586</v>
      </c>
      <c r="AJ908">
        <v>7</v>
      </c>
    </row>
    <row r="909" spans="1:36" x14ac:dyDescent="0.35">
      <c r="A909" t="s">
        <v>135</v>
      </c>
      <c r="B909" t="s">
        <v>92</v>
      </c>
      <c r="C909" t="s">
        <v>42</v>
      </c>
      <c r="D909" t="s">
        <v>55</v>
      </c>
      <c r="E909">
        <v>1229</v>
      </c>
      <c r="F909">
        <v>106</v>
      </c>
      <c r="G909">
        <v>10002</v>
      </c>
      <c r="H909">
        <v>17028</v>
      </c>
      <c r="I909">
        <v>354</v>
      </c>
      <c r="J909">
        <v>6725</v>
      </c>
      <c r="K909">
        <v>787</v>
      </c>
      <c r="L909">
        <v>3145</v>
      </c>
      <c r="M909">
        <v>104</v>
      </c>
      <c r="N909">
        <v>1049</v>
      </c>
      <c r="O909">
        <v>7730</v>
      </c>
      <c r="P909">
        <v>2715</v>
      </c>
      <c r="Q909">
        <v>7082</v>
      </c>
      <c r="R909">
        <v>5341</v>
      </c>
      <c r="S909">
        <v>593</v>
      </c>
      <c r="T909">
        <v>1383</v>
      </c>
      <c r="U909">
        <v>4968</v>
      </c>
      <c r="V909">
        <v>1655</v>
      </c>
      <c r="W909">
        <v>2089</v>
      </c>
      <c r="X909">
        <v>5647</v>
      </c>
      <c r="Y909">
        <v>3715</v>
      </c>
      <c r="Z909">
        <v>7542</v>
      </c>
      <c r="AA909">
        <v>485</v>
      </c>
      <c r="AB909">
        <v>5572</v>
      </c>
      <c r="AC909">
        <v>39138</v>
      </c>
      <c r="AD909">
        <v>57908</v>
      </c>
      <c r="AE909">
        <v>97046</v>
      </c>
      <c r="AF909">
        <v>-0.10302532401875172</v>
      </c>
      <c r="AG909" t="s">
        <v>572</v>
      </c>
      <c r="AH909">
        <v>1976</v>
      </c>
      <c r="AI909" t="s">
        <v>587</v>
      </c>
      <c r="AJ909">
        <v>8</v>
      </c>
    </row>
    <row r="910" spans="1:36" x14ac:dyDescent="0.35">
      <c r="A910" t="s">
        <v>135</v>
      </c>
      <c r="B910" t="s">
        <v>92</v>
      </c>
      <c r="C910" t="s">
        <v>42</v>
      </c>
      <c r="D910" t="s">
        <v>55</v>
      </c>
      <c r="E910">
        <v>1229</v>
      </c>
      <c r="F910">
        <v>106</v>
      </c>
      <c r="G910">
        <v>10002</v>
      </c>
      <c r="H910">
        <v>17028</v>
      </c>
      <c r="I910">
        <v>354</v>
      </c>
      <c r="J910">
        <v>6725</v>
      </c>
      <c r="K910">
        <v>787</v>
      </c>
      <c r="L910">
        <v>3145</v>
      </c>
      <c r="M910">
        <v>104</v>
      </c>
      <c r="N910">
        <v>1049</v>
      </c>
      <c r="O910">
        <v>7730</v>
      </c>
      <c r="P910">
        <v>2715</v>
      </c>
      <c r="Q910">
        <v>7082</v>
      </c>
      <c r="R910">
        <v>5341</v>
      </c>
      <c r="S910">
        <v>593</v>
      </c>
      <c r="T910">
        <v>1383</v>
      </c>
      <c r="U910">
        <v>4968</v>
      </c>
      <c r="V910">
        <v>1655</v>
      </c>
      <c r="W910">
        <v>2089</v>
      </c>
      <c r="X910">
        <v>5647</v>
      </c>
      <c r="Y910">
        <v>3715</v>
      </c>
      <c r="Z910">
        <v>7542</v>
      </c>
      <c r="AA910">
        <v>485</v>
      </c>
      <c r="AB910">
        <v>5572</v>
      </c>
      <c r="AC910">
        <v>39138</v>
      </c>
      <c r="AD910">
        <v>57908</v>
      </c>
      <c r="AE910">
        <v>97046</v>
      </c>
      <c r="AF910">
        <v>-0.10302532401875172</v>
      </c>
      <c r="AG910" t="s">
        <v>573</v>
      </c>
      <c r="AH910">
        <v>6623</v>
      </c>
      <c r="AI910" t="s">
        <v>588</v>
      </c>
      <c r="AJ910">
        <v>9</v>
      </c>
    </row>
    <row r="911" spans="1:36" x14ac:dyDescent="0.35">
      <c r="A911" t="s">
        <v>135</v>
      </c>
      <c r="B911" t="s">
        <v>92</v>
      </c>
      <c r="C911" t="s">
        <v>42</v>
      </c>
      <c r="D911" t="s">
        <v>55</v>
      </c>
      <c r="E911">
        <v>1229</v>
      </c>
      <c r="F911">
        <v>106</v>
      </c>
      <c r="G911">
        <v>10002</v>
      </c>
      <c r="H911">
        <v>17028</v>
      </c>
      <c r="I911">
        <v>354</v>
      </c>
      <c r="J911">
        <v>6725</v>
      </c>
      <c r="K911">
        <v>787</v>
      </c>
      <c r="L911">
        <v>3145</v>
      </c>
      <c r="M911">
        <v>104</v>
      </c>
      <c r="N911">
        <v>1049</v>
      </c>
      <c r="O911">
        <v>7730</v>
      </c>
      <c r="P911">
        <v>2715</v>
      </c>
      <c r="Q911">
        <v>7082</v>
      </c>
      <c r="R911">
        <v>5341</v>
      </c>
      <c r="S911">
        <v>593</v>
      </c>
      <c r="T911">
        <v>1383</v>
      </c>
      <c r="U911">
        <v>4968</v>
      </c>
      <c r="V911">
        <v>1655</v>
      </c>
      <c r="W911">
        <v>2089</v>
      </c>
      <c r="X911">
        <v>5647</v>
      </c>
      <c r="Y911">
        <v>3715</v>
      </c>
      <c r="Z911">
        <v>7542</v>
      </c>
      <c r="AA911">
        <v>485</v>
      </c>
      <c r="AB911">
        <v>5572</v>
      </c>
      <c r="AC911">
        <v>39138</v>
      </c>
      <c r="AD911">
        <v>57908</v>
      </c>
      <c r="AE911">
        <v>97046</v>
      </c>
      <c r="AF911">
        <v>-0.10302532401875172</v>
      </c>
      <c r="AG911" t="s">
        <v>574</v>
      </c>
      <c r="AH911">
        <v>7736</v>
      </c>
      <c r="AI911" t="s">
        <v>589</v>
      </c>
      <c r="AJ911">
        <v>10</v>
      </c>
    </row>
    <row r="912" spans="1:36" x14ac:dyDescent="0.35">
      <c r="A912" t="s">
        <v>135</v>
      </c>
      <c r="B912" t="s">
        <v>92</v>
      </c>
      <c r="C912" t="s">
        <v>42</v>
      </c>
      <c r="D912" t="s">
        <v>55</v>
      </c>
      <c r="E912">
        <v>1229</v>
      </c>
      <c r="F912">
        <v>106</v>
      </c>
      <c r="G912">
        <v>10002</v>
      </c>
      <c r="H912">
        <v>17028</v>
      </c>
      <c r="I912">
        <v>354</v>
      </c>
      <c r="J912">
        <v>6725</v>
      </c>
      <c r="K912">
        <v>787</v>
      </c>
      <c r="L912">
        <v>3145</v>
      </c>
      <c r="M912">
        <v>104</v>
      </c>
      <c r="N912">
        <v>1049</v>
      </c>
      <c r="O912">
        <v>7730</v>
      </c>
      <c r="P912">
        <v>2715</v>
      </c>
      <c r="Q912">
        <v>7082</v>
      </c>
      <c r="R912">
        <v>5341</v>
      </c>
      <c r="S912">
        <v>593</v>
      </c>
      <c r="T912">
        <v>1383</v>
      </c>
      <c r="U912">
        <v>4968</v>
      </c>
      <c r="V912">
        <v>1655</v>
      </c>
      <c r="W912">
        <v>2089</v>
      </c>
      <c r="X912">
        <v>5647</v>
      </c>
      <c r="Y912">
        <v>3715</v>
      </c>
      <c r="Z912">
        <v>7542</v>
      </c>
      <c r="AA912">
        <v>485</v>
      </c>
      <c r="AB912">
        <v>5572</v>
      </c>
      <c r="AC912">
        <v>39138</v>
      </c>
      <c r="AD912">
        <v>57908</v>
      </c>
      <c r="AE912">
        <v>97046</v>
      </c>
      <c r="AF912">
        <v>-0.10302532401875172</v>
      </c>
      <c r="AG912" t="s">
        <v>575</v>
      </c>
      <c r="AH912">
        <v>11257</v>
      </c>
      <c r="AI912" t="s">
        <v>590</v>
      </c>
      <c r="AJ912">
        <v>11</v>
      </c>
    </row>
    <row r="913" spans="1:36" x14ac:dyDescent="0.35">
      <c r="A913" t="s">
        <v>135</v>
      </c>
      <c r="B913" t="s">
        <v>92</v>
      </c>
      <c r="C913" t="s">
        <v>42</v>
      </c>
      <c r="D913" t="s">
        <v>55</v>
      </c>
      <c r="E913">
        <v>1229</v>
      </c>
      <c r="F913">
        <v>106</v>
      </c>
      <c r="G913">
        <v>10002</v>
      </c>
      <c r="H913">
        <v>17028</v>
      </c>
      <c r="I913">
        <v>354</v>
      </c>
      <c r="J913">
        <v>6725</v>
      </c>
      <c r="K913">
        <v>787</v>
      </c>
      <c r="L913">
        <v>3145</v>
      </c>
      <c r="M913">
        <v>104</v>
      </c>
      <c r="N913">
        <v>1049</v>
      </c>
      <c r="O913">
        <v>7730</v>
      </c>
      <c r="P913">
        <v>2715</v>
      </c>
      <c r="Q913">
        <v>7082</v>
      </c>
      <c r="R913">
        <v>5341</v>
      </c>
      <c r="S913">
        <v>593</v>
      </c>
      <c r="T913">
        <v>1383</v>
      </c>
      <c r="U913">
        <v>4968</v>
      </c>
      <c r="V913">
        <v>1655</v>
      </c>
      <c r="W913">
        <v>2089</v>
      </c>
      <c r="X913">
        <v>5647</v>
      </c>
      <c r="Y913">
        <v>3715</v>
      </c>
      <c r="Z913">
        <v>7542</v>
      </c>
      <c r="AA913">
        <v>485</v>
      </c>
      <c r="AB913">
        <v>5572</v>
      </c>
      <c r="AC913">
        <v>39138</v>
      </c>
      <c r="AD913">
        <v>57908</v>
      </c>
      <c r="AE913">
        <v>97046</v>
      </c>
      <c r="AF913">
        <v>-0.10302532401875172</v>
      </c>
      <c r="AG913" t="s">
        <v>576</v>
      </c>
      <c r="AH913">
        <v>6057</v>
      </c>
      <c r="AI913" t="s">
        <v>591</v>
      </c>
      <c r="AJ913">
        <v>12</v>
      </c>
    </row>
    <row r="914" spans="1:36" x14ac:dyDescent="0.35">
      <c r="A914" t="s">
        <v>136</v>
      </c>
      <c r="B914" t="s">
        <v>92</v>
      </c>
      <c r="C914" t="s">
        <v>43</v>
      </c>
      <c r="D914" t="s">
        <v>55</v>
      </c>
      <c r="E914">
        <v>122</v>
      </c>
      <c r="F914">
        <v>2310</v>
      </c>
      <c r="G914">
        <v>5729</v>
      </c>
      <c r="H914">
        <v>855</v>
      </c>
      <c r="I914">
        <v>1043</v>
      </c>
      <c r="J914">
        <v>3694</v>
      </c>
      <c r="K914">
        <v>7285</v>
      </c>
      <c r="L914">
        <v>14789</v>
      </c>
      <c r="M914">
        <v>1204</v>
      </c>
      <c r="N914">
        <v>3809</v>
      </c>
      <c r="O914">
        <v>17494</v>
      </c>
      <c r="P914">
        <v>357</v>
      </c>
      <c r="Q914">
        <v>7041</v>
      </c>
      <c r="R914">
        <v>7627</v>
      </c>
      <c r="S914">
        <v>4256</v>
      </c>
      <c r="T914">
        <v>810</v>
      </c>
      <c r="U914">
        <v>4658</v>
      </c>
      <c r="V914">
        <v>350</v>
      </c>
      <c r="W914">
        <v>9379</v>
      </c>
      <c r="X914">
        <v>4619</v>
      </c>
      <c r="Y914">
        <v>470</v>
      </c>
      <c r="Z914">
        <v>1409</v>
      </c>
      <c r="AA914">
        <v>2288</v>
      </c>
      <c r="AB914">
        <v>5881</v>
      </c>
      <c r="AC914">
        <v>60969</v>
      </c>
      <c r="AD914">
        <v>46510</v>
      </c>
      <c r="AE914">
        <v>107479</v>
      </c>
      <c r="AF914">
        <v>0.10879854762367892</v>
      </c>
      <c r="AG914" t="s">
        <v>565</v>
      </c>
      <c r="AH914">
        <v>2432</v>
      </c>
      <c r="AI914" t="s">
        <v>580</v>
      </c>
      <c r="AJ914">
        <v>1</v>
      </c>
    </row>
    <row r="915" spans="1:36" x14ac:dyDescent="0.35">
      <c r="A915" t="s">
        <v>136</v>
      </c>
      <c r="B915" t="s">
        <v>92</v>
      </c>
      <c r="C915" t="s">
        <v>43</v>
      </c>
      <c r="D915" t="s">
        <v>55</v>
      </c>
      <c r="E915">
        <v>122</v>
      </c>
      <c r="F915">
        <v>2310</v>
      </c>
      <c r="G915">
        <v>5729</v>
      </c>
      <c r="H915">
        <v>855</v>
      </c>
      <c r="I915">
        <v>1043</v>
      </c>
      <c r="J915">
        <v>3694</v>
      </c>
      <c r="K915">
        <v>7285</v>
      </c>
      <c r="L915">
        <v>14789</v>
      </c>
      <c r="M915">
        <v>1204</v>
      </c>
      <c r="N915">
        <v>3809</v>
      </c>
      <c r="O915">
        <v>17494</v>
      </c>
      <c r="P915">
        <v>357</v>
      </c>
      <c r="Q915">
        <v>7041</v>
      </c>
      <c r="R915">
        <v>7627</v>
      </c>
      <c r="S915">
        <v>4256</v>
      </c>
      <c r="T915">
        <v>810</v>
      </c>
      <c r="U915">
        <v>4658</v>
      </c>
      <c r="V915">
        <v>350</v>
      </c>
      <c r="W915">
        <v>9379</v>
      </c>
      <c r="X915">
        <v>4619</v>
      </c>
      <c r="Y915">
        <v>470</v>
      </c>
      <c r="Z915">
        <v>1409</v>
      </c>
      <c r="AA915">
        <v>2288</v>
      </c>
      <c r="AB915">
        <v>5881</v>
      </c>
      <c r="AC915">
        <v>60969</v>
      </c>
      <c r="AD915">
        <v>46510</v>
      </c>
      <c r="AE915">
        <v>107479</v>
      </c>
      <c r="AF915">
        <v>0.10879854762367892</v>
      </c>
      <c r="AG915" t="s">
        <v>566</v>
      </c>
      <c r="AH915">
        <v>6584</v>
      </c>
      <c r="AI915" t="s">
        <v>581</v>
      </c>
      <c r="AJ915">
        <v>2</v>
      </c>
    </row>
    <row r="916" spans="1:36" x14ac:dyDescent="0.35">
      <c r="A916" t="s">
        <v>136</v>
      </c>
      <c r="B916" t="s">
        <v>92</v>
      </c>
      <c r="C916" t="s">
        <v>43</v>
      </c>
      <c r="D916" t="s">
        <v>55</v>
      </c>
      <c r="E916">
        <v>122</v>
      </c>
      <c r="F916">
        <v>2310</v>
      </c>
      <c r="G916">
        <v>5729</v>
      </c>
      <c r="H916">
        <v>855</v>
      </c>
      <c r="I916">
        <v>1043</v>
      </c>
      <c r="J916">
        <v>3694</v>
      </c>
      <c r="K916">
        <v>7285</v>
      </c>
      <c r="L916">
        <v>14789</v>
      </c>
      <c r="M916">
        <v>1204</v>
      </c>
      <c r="N916">
        <v>3809</v>
      </c>
      <c r="O916">
        <v>17494</v>
      </c>
      <c r="P916">
        <v>357</v>
      </c>
      <c r="Q916">
        <v>7041</v>
      </c>
      <c r="R916">
        <v>7627</v>
      </c>
      <c r="S916">
        <v>4256</v>
      </c>
      <c r="T916">
        <v>810</v>
      </c>
      <c r="U916">
        <v>4658</v>
      </c>
      <c r="V916">
        <v>350</v>
      </c>
      <c r="W916">
        <v>9379</v>
      </c>
      <c r="X916">
        <v>4619</v>
      </c>
      <c r="Y916">
        <v>470</v>
      </c>
      <c r="Z916">
        <v>1409</v>
      </c>
      <c r="AA916">
        <v>2288</v>
      </c>
      <c r="AB916">
        <v>5881</v>
      </c>
      <c r="AC916">
        <v>60969</v>
      </c>
      <c r="AD916">
        <v>46510</v>
      </c>
      <c r="AE916">
        <v>107479</v>
      </c>
      <c r="AF916">
        <v>0.10879854762367892</v>
      </c>
      <c r="AG916" t="s">
        <v>567</v>
      </c>
      <c r="AH916">
        <v>4737</v>
      </c>
      <c r="AI916" t="s">
        <v>582</v>
      </c>
      <c r="AJ916">
        <v>3</v>
      </c>
    </row>
    <row r="917" spans="1:36" x14ac:dyDescent="0.35">
      <c r="A917" t="s">
        <v>136</v>
      </c>
      <c r="B917" t="s">
        <v>92</v>
      </c>
      <c r="C917" t="s">
        <v>43</v>
      </c>
      <c r="D917" t="s">
        <v>55</v>
      </c>
      <c r="E917">
        <v>122</v>
      </c>
      <c r="F917">
        <v>2310</v>
      </c>
      <c r="G917">
        <v>5729</v>
      </c>
      <c r="H917">
        <v>855</v>
      </c>
      <c r="I917">
        <v>1043</v>
      </c>
      <c r="J917">
        <v>3694</v>
      </c>
      <c r="K917">
        <v>7285</v>
      </c>
      <c r="L917">
        <v>14789</v>
      </c>
      <c r="M917">
        <v>1204</v>
      </c>
      <c r="N917">
        <v>3809</v>
      </c>
      <c r="O917">
        <v>17494</v>
      </c>
      <c r="P917">
        <v>357</v>
      </c>
      <c r="Q917">
        <v>7041</v>
      </c>
      <c r="R917">
        <v>7627</v>
      </c>
      <c r="S917">
        <v>4256</v>
      </c>
      <c r="T917">
        <v>810</v>
      </c>
      <c r="U917">
        <v>4658</v>
      </c>
      <c r="V917">
        <v>350</v>
      </c>
      <c r="W917">
        <v>9379</v>
      </c>
      <c r="X917">
        <v>4619</v>
      </c>
      <c r="Y917">
        <v>470</v>
      </c>
      <c r="Z917">
        <v>1409</v>
      </c>
      <c r="AA917">
        <v>2288</v>
      </c>
      <c r="AB917">
        <v>5881</v>
      </c>
      <c r="AC917">
        <v>60969</v>
      </c>
      <c r="AD917">
        <v>46510</v>
      </c>
      <c r="AE917">
        <v>107479</v>
      </c>
      <c r="AF917">
        <v>0.10879854762367892</v>
      </c>
      <c r="AG917" t="s">
        <v>568</v>
      </c>
      <c r="AH917">
        <v>22074</v>
      </c>
      <c r="AI917" t="s">
        <v>583</v>
      </c>
      <c r="AJ917">
        <v>4</v>
      </c>
    </row>
    <row r="918" spans="1:36" x14ac:dyDescent="0.35">
      <c r="A918" t="s">
        <v>136</v>
      </c>
      <c r="B918" t="s">
        <v>92</v>
      </c>
      <c r="C918" t="s">
        <v>43</v>
      </c>
      <c r="D918" t="s">
        <v>55</v>
      </c>
      <c r="E918">
        <v>122</v>
      </c>
      <c r="F918">
        <v>2310</v>
      </c>
      <c r="G918">
        <v>5729</v>
      </c>
      <c r="H918">
        <v>855</v>
      </c>
      <c r="I918">
        <v>1043</v>
      </c>
      <c r="J918">
        <v>3694</v>
      </c>
      <c r="K918">
        <v>7285</v>
      </c>
      <c r="L918">
        <v>14789</v>
      </c>
      <c r="M918">
        <v>1204</v>
      </c>
      <c r="N918">
        <v>3809</v>
      </c>
      <c r="O918">
        <v>17494</v>
      </c>
      <c r="P918">
        <v>357</v>
      </c>
      <c r="Q918">
        <v>7041</v>
      </c>
      <c r="R918">
        <v>7627</v>
      </c>
      <c r="S918">
        <v>4256</v>
      </c>
      <c r="T918">
        <v>810</v>
      </c>
      <c r="U918">
        <v>4658</v>
      </c>
      <c r="V918">
        <v>350</v>
      </c>
      <c r="W918">
        <v>9379</v>
      </c>
      <c r="X918">
        <v>4619</v>
      </c>
      <c r="Y918">
        <v>470</v>
      </c>
      <c r="Z918">
        <v>1409</v>
      </c>
      <c r="AA918">
        <v>2288</v>
      </c>
      <c r="AB918">
        <v>5881</v>
      </c>
      <c r="AC918">
        <v>60969</v>
      </c>
      <c r="AD918">
        <v>46510</v>
      </c>
      <c r="AE918">
        <v>107479</v>
      </c>
      <c r="AF918">
        <v>0.10879854762367892</v>
      </c>
      <c r="AG918" t="s">
        <v>569</v>
      </c>
      <c r="AH918">
        <v>5013</v>
      </c>
      <c r="AI918" t="s">
        <v>584</v>
      </c>
      <c r="AJ918">
        <v>5</v>
      </c>
    </row>
    <row r="919" spans="1:36" x14ac:dyDescent="0.35">
      <c r="A919" t="s">
        <v>136</v>
      </c>
      <c r="B919" t="s">
        <v>92</v>
      </c>
      <c r="C919" t="s">
        <v>43</v>
      </c>
      <c r="D919" t="s">
        <v>55</v>
      </c>
      <c r="E919">
        <v>122</v>
      </c>
      <c r="F919">
        <v>2310</v>
      </c>
      <c r="G919">
        <v>5729</v>
      </c>
      <c r="H919">
        <v>855</v>
      </c>
      <c r="I919">
        <v>1043</v>
      </c>
      <c r="J919">
        <v>3694</v>
      </c>
      <c r="K919">
        <v>7285</v>
      </c>
      <c r="L919">
        <v>14789</v>
      </c>
      <c r="M919">
        <v>1204</v>
      </c>
      <c r="N919">
        <v>3809</v>
      </c>
      <c r="O919">
        <v>17494</v>
      </c>
      <c r="P919">
        <v>357</v>
      </c>
      <c r="Q919">
        <v>7041</v>
      </c>
      <c r="R919">
        <v>7627</v>
      </c>
      <c r="S919">
        <v>4256</v>
      </c>
      <c r="T919">
        <v>810</v>
      </c>
      <c r="U919">
        <v>4658</v>
      </c>
      <c r="V919">
        <v>350</v>
      </c>
      <c r="W919">
        <v>9379</v>
      </c>
      <c r="X919">
        <v>4619</v>
      </c>
      <c r="Y919">
        <v>470</v>
      </c>
      <c r="Z919">
        <v>1409</v>
      </c>
      <c r="AA919">
        <v>2288</v>
      </c>
      <c r="AB919">
        <v>5881</v>
      </c>
      <c r="AC919">
        <v>60969</v>
      </c>
      <c r="AD919">
        <v>46510</v>
      </c>
      <c r="AE919">
        <v>107479</v>
      </c>
      <c r="AF919">
        <v>0.10879854762367892</v>
      </c>
      <c r="AG919" t="s">
        <v>570</v>
      </c>
      <c r="AH919">
        <v>17851</v>
      </c>
      <c r="AI919" t="s">
        <v>585</v>
      </c>
      <c r="AJ919">
        <v>6</v>
      </c>
    </row>
    <row r="920" spans="1:36" x14ac:dyDescent="0.35">
      <c r="A920" t="s">
        <v>136</v>
      </c>
      <c r="B920" t="s">
        <v>92</v>
      </c>
      <c r="C920" t="s">
        <v>43</v>
      </c>
      <c r="D920" t="s">
        <v>55</v>
      </c>
      <c r="E920">
        <v>122</v>
      </c>
      <c r="F920">
        <v>2310</v>
      </c>
      <c r="G920">
        <v>5729</v>
      </c>
      <c r="H920">
        <v>855</v>
      </c>
      <c r="I920">
        <v>1043</v>
      </c>
      <c r="J920">
        <v>3694</v>
      </c>
      <c r="K920">
        <v>7285</v>
      </c>
      <c r="L920">
        <v>14789</v>
      </c>
      <c r="M920">
        <v>1204</v>
      </c>
      <c r="N920">
        <v>3809</v>
      </c>
      <c r="O920">
        <v>17494</v>
      </c>
      <c r="P920">
        <v>357</v>
      </c>
      <c r="Q920">
        <v>7041</v>
      </c>
      <c r="R920">
        <v>7627</v>
      </c>
      <c r="S920">
        <v>4256</v>
      </c>
      <c r="T920">
        <v>810</v>
      </c>
      <c r="U920">
        <v>4658</v>
      </c>
      <c r="V920">
        <v>350</v>
      </c>
      <c r="W920">
        <v>9379</v>
      </c>
      <c r="X920">
        <v>4619</v>
      </c>
      <c r="Y920">
        <v>470</v>
      </c>
      <c r="Z920">
        <v>1409</v>
      </c>
      <c r="AA920">
        <v>2288</v>
      </c>
      <c r="AB920">
        <v>5881</v>
      </c>
      <c r="AC920">
        <v>60969</v>
      </c>
      <c r="AD920">
        <v>46510</v>
      </c>
      <c r="AE920">
        <v>107479</v>
      </c>
      <c r="AF920">
        <v>0.10879854762367892</v>
      </c>
      <c r="AG920" t="s">
        <v>571</v>
      </c>
      <c r="AH920">
        <v>14668</v>
      </c>
      <c r="AI920" t="s">
        <v>586</v>
      </c>
      <c r="AJ920">
        <v>7</v>
      </c>
    </row>
    <row r="921" spans="1:36" x14ac:dyDescent="0.35">
      <c r="A921" t="s">
        <v>136</v>
      </c>
      <c r="B921" t="s">
        <v>92</v>
      </c>
      <c r="C921" t="s">
        <v>43</v>
      </c>
      <c r="D921" t="s">
        <v>55</v>
      </c>
      <c r="E921">
        <v>122</v>
      </c>
      <c r="F921">
        <v>2310</v>
      </c>
      <c r="G921">
        <v>5729</v>
      </c>
      <c r="H921">
        <v>855</v>
      </c>
      <c r="I921">
        <v>1043</v>
      </c>
      <c r="J921">
        <v>3694</v>
      </c>
      <c r="K921">
        <v>7285</v>
      </c>
      <c r="L921">
        <v>14789</v>
      </c>
      <c r="M921">
        <v>1204</v>
      </c>
      <c r="N921">
        <v>3809</v>
      </c>
      <c r="O921">
        <v>17494</v>
      </c>
      <c r="P921">
        <v>357</v>
      </c>
      <c r="Q921">
        <v>7041</v>
      </c>
      <c r="R921">
        <v>7627</v>
      </c>
      <c r="S921">
        <v>4256</v>
      </c>
      <c r="T921">
        <v>810</v>
      </c>
      <c r="U921">
        <v>4658</v>
      </c>
      <c r="V921">
        <v>350</v>
      </c>
      <c r="W921">
        <v>9379</v>
      </c>
      <c r="X921">
        <v>4619</v>
      </c>
      <c r="Y921">
        <v>470</v>
      </c>
      <c r="Z921">
        <v>1409</v>
      </c>
      <c r="AA921">
        <v>2288</v>
      </c>
      <c r="AB921">
        <v>5881</v>
      </c>
      <c r="AC921">
        <v>60969</v>
      </c>
      <c r="AD921">
        <v>46510</v>
      </c>
      <c r="AE921">
        <v>107479</v>
      </c>
      <c r="AF921">
        <v>0.10879854762367892</v>
      </c>
      <c r="AG921" t="s">
        <v>572</v>
      </c>
      <c r="AH921">
        <v>5066</v>
      </c>
      <c r="AI921" t="s">
        <v>587</v>
      </c>
      <c r="AJ921">
        <v>8</v>
      </c>
    </row>
    <row r="922" spans="1:36" x14ac:dyDescent="0.35">
      <c r="A922" t="s">
        <v>136</v>
      </c>
      <c r="B922" t="s">
        <v>92</v>
      </c>
      <c r="C922" t="s">
        <v>43</v>
      </c>
      <c r="D922" t="s">
        <v>55</v>
      </c>
      <c r="E922">
        <v>122</v>
      </c>
      <c r="F922">
        <v>2310</v>
      </c>
      <c r="G922">
        <v>5729</v>
      </c>
      <c r="H922">
        <v>855</v>
      </c>
      <c r="I922">
        <v>1043</v>
      </c>
      <c r="J922">
        <v>3694</v>
      </c>
      <c r="K922">
        <v>7285</v>
      </c>
      <c r="L922">
        <v>14789</v>
      </c>
      <c r="M922">
        <v>1204</v>
      </c>
      <c r="N922">
        <v>3809</v>
      </c>
      <c r="O922">
        <v>17494</v>
      </c>
      <c r="P922">
        <v>357</v>
      </c>
      <c r="Q922">
        <v>7041</v>
      </c>
      <c r="R922">
        <v>7627</v>
      </c>
      <c r="S922">
        <v>4256</v>
      </c>
      <c r="T922">
        <v>810</v>
      </c>
      <c r="U922">
        <v>4658</v>
      </c>
      <c r="V922">
        <v>350</v>
      </c>
      <c r="W922">
        <v>9379</v>
      </c>
      <c r="X922">
        <v>4619</v>
      </c>
      <c r="Y922">
        <v>470</v>
      </c>
      <c r="Z922">
        <v>1409</v>
      </c>
      <c r="AA922">
        <v>2288</v>
      </c>
      <c r="AB922">
        <v>5881</v>
      </c>
      <c r="AC922">
        <v>60969</v>
      </c>
      <c r="AD922">
        <v>46510</v>
      </c>
      <c r="AE922">
        <v>107479</v>
      </c>
      <c r="AF922">
        <v>0.10879854762367892</v>
      </c>
      <c r="AG922" t="s">
        <v>573</v>
      </c>
      <c r="AH922">
        <v>5008</v>
      </c>
      <c r="AI922" t="s">
        <v>588</v>
      </c>
      <c r="AJ922">
        <v>9</v>
      </c>
    </row>
    <row r="923" spans="1:36" x14ac:dyDescent="0.35">
      <c r="A923" t="s">
        <v>136</v>
      </c>
      <c r="B923" t="s">
        <v>92</v>
      </c>
      <c r="C923" t="s">
        <v>43</v>
      </c>
      <c r="D923" t="s">
        <v>55</v>
      </c>
      <c r="E923">
        <v>122</v>
      </c>
      <c r="F923">
        <v>2310</v>
      </c>
      <c r="G923">
        <v>5729</v>
      </c>
      <c r="H923">
        <v>855</v>
      </c>
      <c r="I923">
        <v>1043</v>
      </c>
      <c r="J923">
        <v>3694</v>
      </c>
      <c r="K923">
        <v>7285</v>
      </c>
      <c r="L923">
        <v>14789</v>
      </c>
      <c r="M923">
        <v>1204</v>
      </c>
      <c r="N923">
        <v>3809</v>
      </c>
      <c r="O923">
        <v>17494</v>
      </c>
      <c r="P923">
        <v>357</v>
      </c>
      <c r="Q923">
        <v>7041</v>
      </c>
      <c r="R923">
        <v>7627</v>
      </c>
      <c r="S923">
        <v>4256</v>
      </c>
      <c r="T923">
        <v>810</v>
      </c>
      <c r="U923">
        <v>4658</v>
      </c>
      <c r="V923">
        <v>350</v>
      </c>
      <c r="W923">
        <v>9379</v>
      </c>
      <c r="X923">
        <v>4619</v>
      </c>
      <c r="Y923">
        <v>470</v>
      </c>
      <c r="Z923">
        <v>1409</v>
      </c>
      <c r="AA923">
        <v>2288</v>
      </c>
      <c r="AB923">
        <v>5881</v>
      </c>
      <c r="AC923">
        <v>60969</v>
      </c>
      <c r="AD923">
        <v>46510</v>
      </c>
      <c r="AE923">
        <v>107479</v>
      </c>
      <c r="AF923">
        <v>0.10879854762367892</v>
      </c>
      <c r="AG923" t="s">
        <v>574</v>
      </c>
      <c r="AH923">
        <v>13998</v>
      </c>
      <c r="AI923" t="s">
        <v>589</v>
      </c>
      <c r="AJ923">
        <v>10</v>
      </c>
    </row>
    <row r="924" spans="1:36" x14ac:dyDescent="0.35">
      <c r="A924" t="s">
        <v>136</v>
      </c>
      <c r="B924" t="s">
        <v>92</v>
      </c>
      <c r="C924" t="s">
        <v>43</v>
      </c>
      <c r="D924" t="s">
        <v>55</v>
      </c>
      <c r="E924">
        <v>122</v>
      </c>
      <c r="F924">
        <v>2310</v>
      </c>
      <c r="G924">
        <v>5729</v>
      </c>
      <c r="H924">
        <v>855</v>
      </c>
      <c r="I924">
        <v>1043</v>
      </c>
      <c r="J924">
        <v>3694</v>
      </c>
      <c r="K924">
        <v>7285</v>
      </c>
      <c r="L924">
        <v>14789</v>
      </c>
      <c r="M924">
        <v>1204</v>
      </c>
      <c r="N924">
        <v>3809</v>
      </c>
      <c r="O924">
        <v>17494</v>
      </c>
      <c r="P924">
        <v>357</v>
      </c>
      <c r="Q924">
        <v>7041</v>
      </c>
      <c r="R924">
        <v>7627</v>
      </c>
      <c r="S924">
        <v>4256</v>
      </c>
      <c r="T924">
        <v>810</v>
      </c>
      <c r="U924">
        <v>4658</v>
      </c>
      <c r="V924">
        <v>350</v>
      </c>
      <c r="W924">
        <v>9379</v>
      </c>
      <c r="X924">
        <v>4619</v>
      </c>
      <c r="Y924">
        <v>470</v>
      </c>
      <c r="Z924">
        <v>1409</v>
      </c>
      <c r="AA924">
        <v>2288</v>
      </c>
      <c r="AB924">
        <v>5881</v>
      </c>
      <c r="AC924">
        <v>60969</v>
      </c>
      <c r="AD924">
        <v>46510</v>
      </c>
      <c r="AE924">
        <v>107479</v>
      </c>
      <c r="AF924">
        <v>0.10879854762367892</v>
      </c>
      <c r="AG924" t="s">
        <v>575</v>
      </c>
      <c r="AH924">
        <v>1879</v>
      </c>
      <c r="AI924" t="s">
        <v>590</v>
      </c>
      <c r="AJ924">
        <v>11</v>
      </c>
    </row>
    <row r="925" spans="1:36" x14ac:dyDescent="0.35">
      <c r="A925" t="s">
        <v>136</v>
      </c>
      <c r="B925" t="s">
        <v>92</v>
      </c>
      <c r="C925" t="s">
        <v>43</v>
      </c>
      <c r="D925" t="s">
        <v>55</v>
      </c>
      <c r="E925">
        <v>122</v>
      </c>
      <c r="F925">
        <v>2310</v>
      </c>
      <c r="G925">
        <v>5729</v>
      </c>
      <c r="H925">
        <v>855</v>
      </c>
      <c r="I925">
        <v>1043</v>
      </c>
      <c r="J925">
        <v>3694</v>
      </c>
      <c r="K925">
        <v>7285</v>
      </c>
      <c r="L925">
        <v>14789</v>
      </c>
      <c r="M925">
        <v>1204</v>
      </c>
      <c r="N925">
        <v>3809</v>
      </c>
      <c r="O925">
        <v>17494</v>
      </c>
      <c r="P925">
        <v>357</v>
      </c>
      <c r="Q925">
        <v>7041</v>
      </c>
      <c r="R925">
        <v>7627</v>
      </c>
      <c r="S925">
        <v>4256</v>
      </c>
      <c r="T925">
        <v>810</v>
      </c>
      <c r="U925">
        <v>4658</v>
      </c>
      <c r="V925">
        <v>350</v>
      </c>
      <c r="W925">
        <v>9379</v>
      </c>
      <c r="X925">
        <v>4619</v>
      </c>
      <c r="Y925">
        <v>470</v>
      </c>
      <c r="Z925">
        <v>1409</v>
      </c>
      <c r="AA925">
        <v>2288</v>
      </c>
      <c r="AB925">
        <v>5881</v>
      </c>
      <c r="AC925">
        <v>60969</v>
      </c>
      <c r="AD925">
        <v>46510</v>
      </c>
      <c r="AE925">
        <v>107479</v>
      </c>
      <c r="AF925">
        <v>0.10879854762367892</v>
      </c>
      <c r="AG925" t="s">
        <v>576</v>
      </c>
      <c r="AH925">
        <v>8169</v>
      </c>
      <c r="AI925" t="s">
        <v>591</v>
      </c>
      <c r="AJ925">
        <v>12</v>
      </c>
    </row>
    <row r="926" spans="1:36" x14ac:dyDescent="0.35">
      <c r="A926" t="s">
        <v>137</v>
      </c>
      <c r="B926" t="s">
        <v>92</v>
      </c>
      <c r="C926" t="s">
        <v>44</v>
      </c>
      <c r="D926" t="s">
        <v>55</v>
      </c>
      <c r="E926">
        <v>32687</v>
      </c>
      <c r="F926">
        <v>2842</v>
      </c>
      <c r="G926">
        <v>742</v>
      </c>
      <c r="H926">
        <v>332</v>
      </c>
      <c r="I926">
        <v>2928</v>
      </c>
      <c r="J926">
        <v>5943</v>
      </c>
      <c r="K926">
        <v>4216</v>
      </c>
      <c r="L926">
        <v>4050</v>
      </c>
      <c r="M926">
        <v>5627</v>
      </c>
      <c r="N926">
        <v>3910</v>
      </c>
      <c r="O926">
        <v>622</v>
      </c>
      <c r="P926">
        <v>7143</v>
      </c>
      <c r="Q926">
        <v>7267</v>
      </c>
      <c r="R926">
        <v>382</v>
      </c>
      <c r="S926">
        <v>5057</v>
      </c>
      <c r="T926">
        <v>322</v>
      </c>
      <c r="U926">
        <v>7722</v>
      </c>
      <c r="V926">
        <v>0</v>
      </c>
      <c r="W926">
        <v>6707</v>
      </c>
      <c r="X926">
        <v>1002</v>
      </c>
      <c r="Y926">
        <v>434</v>
      </c>
      <c r="Z926">
        <v>3177</v>
      </c>
      <c r="AA926">
        <v>9748</v>
      </c>
      <c r="AB926">
        <v>98</v>
      </c>
      <c r="AC926">
        <v>83757</v>
      </c>
      <c r="AD926">
        <v>29201</v>
      </c>
      <c r="AE926">
        <v>112958</v>
      </c>
      <c r="AF926">
        <v>-0.11185490637105268</v>
      </c>
      <c r="AG926" t="s">
        <v>565</v>
      </c>
      <c r="AH926">
        <v>35529</v>
      </c>
      <c r="AI926" t="s">
        <v>580</v>
      </c>
      <c r="AJ926">
        <v>1</v>
      </c>
    </row>
    <row r="927" spans="1:36" x14ac:dyDescent="0.35">
      <c r="A927" t="s">
        <v>137</v>
      </c>
      <c r="B927" t="s">
        <v>92</v>
      </c>
      <c r="C927" t="s">
        <v>44</v>
      </c>
      <c r="D927" t="s">
        <v>55</v>
      </c>
      <c r="E927">
        <v>32687</v>
      </c>
      <c r="F927">
        <v>2842</v>
      </c>
      <c r="G927">
        <v>742</v>
      </c>
      <c r="H927">
        <v>332</v>
      </c>
      <c r="I927">
        <v>2928</v>
      </c>
      <c r="J927">
        <v>5943</v>
      </c>
      <c r="K927">
        <v>4216</v>
      </c>
      <c r="L927">
        <v>4050</v>
      </c>
      <c r="M927">
        <v>5627</v>
      </c>
      <c r="N927">
        <v>3910</v>
      </c>
      <c r="O927">
        <v>622</v>
      </c>
      <c r="P927">
        <v>7143</v>
      </c>
      <c r="Q927">
        <v>7267</v>
      </c>
      <c r="R927">
        <v>382</v>
      </c>
      <c r="S927">
        <v>5057</v>
      </c>
      <c r="T927">
        <v>322</v>
      </c>
      <c r="U927">
        <v>7722</v>
      </c>
      <c r="V927">
        <v>0</v>
      </c>
      <c r="W927">
        <v>6707</v>
      </c>
      <c r="X927">
        <v>1002</v>
      </c>
      <c r="Y927">
        <v>434</v>
      </c>
      <c r="Z927">
        <v>3177</v>
      </c>
      <c r="AA927">
        <v>9748</v>
      </c>
      <c r="AB927">
        <v>98</v>
      </c>
      <c r="AC927">
        <v>83757</v>
      </c>
      <c r="AD927">
        <v>29201</v>
      </c>
      <c r="AE927">
        <v>112958</v>
      </c>
      <c r="AF927">
        <v>-0.11185490637105268</v>
      </c>
      <c r="AG927" t="s">
        <v>566</v>
      </c>
      <c r="AH927">
        <v>1074</v>
      </c>
      <c r="AI927" t="s">
        <v>581</v>
      </c>
      <c r="AJ927">
        <v>2</v>
      </c>
    </row>
    <row r="928" spans="1:36" x14ac:dyDescent="0.35">
      <c r="A928" t="s">
        <v>137</v>
      </c>
      <c r="B928" t="s">
        <v>92</v>
      </c>
      <c r="C928" t="s">
        <v>44</v>
      </c>
      <c r="D928" t="s">
        <v>55</v>
      </c>
      <c r="E928">
        <v>32687</v>
      </c>
      <c r="F928">
        <v>2842</v>
      </c>
      <c r="G928">
        <v>742</v>
      </c>
      <c r="H928">
        <v>332</v>
      </c>
      <c r="I928">
        <v>2928</v>
      </c>
      <c r="J928">
        <v>5943</v>
      </c>
      <c r="K928">
        <v>4216</v>
      </c>
      <c r="L928">
        <v>4050</v>
      </c>
      <c r="M928">
        <v>5627</v>
      </c>
      <c r="N928">
        <v>3910</v>
      </c>
      <c r="O928">
        <v>622</v>
      </c>
      <c r="P928">
        <v>7143</v>
      </c>
      <c r="Q928">
        <v>7267</v>
      </c>
      <c r="R928">
        <v>382</v>
      </c>
      <c r="S928">
        <v>5057</v>
      </c>
      <c r="T928">
        <v>322</v>
      </c>
      <c r="U928">
        <v>7722</v>
      </c>
      <c r="V928">
        <v>0</v>
      </c>
      <c r="W928">
        <v>6707</v>
      </c>
      <c r="X928">
        <v>1002</v>
      </c>
      <c r="Y928">
        <v>434</v>
      </c>
      <c r="Z928">
        <v>3177</v>
      </c>
      <c r="AA928">
        <v>9748</v>
      </c>
      <c r="AB928">
        <v>98</v>
      </c>
      <c r="AC928">
        <v>83757</v>
      </c>
      <c r="AD928">
        <v>29201</v>
      </c>
      <c r="AE928">
        <v>112958</v>
      </c>
      <c r="AF928">
        <v>-0.11185490637105268</v>
      </c>
      <c r="AG928" t="s">
        <v>567</v>
      </c>
      <c r="AH928">
        <v>8871</v>
      </c>
      <c r="AI928" t="s">
        <v>582</v>
      </c>
      <c r="AJ928">
        <v>3</v>
      </c>
    </row>
    <row r="929" spans="1:36" x14ac:dyDescent="0.35">
      <c r="A929" t="s">
        <v>137</v>
      </c>
      <c r="B929" t="s">
        <v>92</v>
      </c>
      <c r="C929" t="s">
        <v>44</v>
      </c>
      <c r="D929" t="s">
        <v>55</v>
      </c>
      <c r="E929">
        <v>32687</v>
      </c>
      <c r="F929">
        <v>2842</v>
      </c>
      <c r="G929">
        <v>742</v>
      </c>
      <c r="H929">
        <v>332</v>
      </c>
      <c r="I929">
        <v>2928</v>
      </c>
      <c r="J929">
        <v>5943</v>
      </c>
      <c r="K929">
        <v>4216</v>
      </c>
      <c r="L929">
        <v>4050</v>
      </c>
      <c r="M929">
        <v>5627</v>
      </c>
      <c r="N929">
        <v>3910</v>
      </c>
      <c r="O929">
        <v>622</v>
      </c>
      <c r="P929">
        <v>7143</v>
      </c>
      <c r="Q929">
        <v>7267</v>
      </c>
      <c r="R929">
        <v>382</v>
      </c>
      <c r="S929">
        <v>5057</v>
      </c>
      <c r="T929">
        <v>322</v>
      </c>
      <c r="U929">
        <v>7722</v>
      </c>
      <c r="V929">
        <v>0</v>
      </c>
      <c r="W929">
        <v>6707</v>
      </c>
      <c r="X929">
        <v>1002</v>
      </c>
      <c r="Y929">
        <v>434</v>
      </c>
      <c r="Z929">
        <v>3177</v>
      </c>
      <c r="AA929">
        <v>9748</v>
      </c>
      <c r="AB929">
        <v>98</v>
      </c>
      <c r="AC929">
        <v>83757</v>
      </c>
      <c r="AD929">
        <v>29201</v>
      </c>
      <c r="AE929">
        <v>112958</v>
      </c>
      <c r="AF929">
        <v>-0.11185490637105268</v>
      </c>
      <c r="AG929" t="s">
        <v>568</v>
      </c>
      <c r="AH929">
        <v>8266</v>
      </c>
      <c r="AI929" t="s">
        <v>583</v>
      </c>
      <c r="AJ929">
        <v>4</v>
      </c>
    </row>
    <row r="930" spans="1:36" x14ac:dyDescent="0.35">
      <c r="A930" t="s">
        <v>137</v>
      </c>
      <c r="B930" t="s">
        <v>92</v>
      </c>
      <c r="C930" t="s">
        <v>44</v>
      </c>
      <c r="D930" t="s">
        <v>55</v>
      </c>
      <c r="E930">
        <v>32687</v>
      </c>
      <c r="F930">
        <v>2842</v>
      </c>
      <c r="G930">
        <v>742</v>
      </c>
      <c r="H930">
        <v>332</v>
      </c>
      <c r="I930">
        <v>2928</v>
      </c>
      <c r="J930">
        <v>5943</v>
      </c>
      <c r="K930">
        <v>4216</v>
      </c>
      <c r="L930">
        <v>4050</v>
      </c>
      <c r="M930">
        <v>5627</v>
      </c>
      <c r="N930">
        <v>3910</v>
      </c>
      <c r="O930">
        <v>622</v>
      </c>
      <c r="P930">
        <v>7143</v>
      </c>
      <c r="Q930">
        <v>7267</v>
      </c>
      <c r="R930">
        <v>382</v>
      </c>
      <c r="S930">
        <v>5057</v>
      </c>
      <c r="T930">
        <v>322</v>
      </c>
      <c r="U930">
        <v>7722</v>
      </c>
      <c r="V930">
        <v>0</v>
      </c>
      <c r="W930">
        <v>6707</v>
      </c>
      <c r="X930">
        <v>1002</v>
      </c>
      <c r="Y930">
        <v>434</v>
      </c>
      <c r="Z930">
        <v>3177</v>
      </c>
      <c r="AA930">
        <v>9748</v>
      </c>
      <c r="AB930">
        <v>98</v>
      </c>
      <c r="AC930">
        <v>83757</v>
      </c>
      <c r="AD930">
        <v>29201</v>
      </c>
      <c r="AE930">
        <v>112958</v>
      </c>
      <c r="AF930">
        <v>-0.11185490637105268</v>
      </c>
      <c r="AG930" t="s">
        <v>569</v>
      </c>
      <c r="AH930">
        <v>9537</v>
      </c>
      <c r="AI930" t="s">
        <v>584</v>
      </c>
      <c r="AJ930">
        <v>5</v>
      </c>
    </row>
    <row r="931" spans="1:36" x14ac:dyDescent="0.35">
      <c r="A931" t="s">
        <v>137</v>
      </c>
      <c r="B931" t="s">
        <v>92</v>
      </c>
      <c r="C931" t="s">
        <v>44</v>
      </c>
      <c r="D931" t="s">
        <v>55</v>
      </c>
      <c r="E931">
        <v>32687</v>
      </c>
      <c r="F931">
        <v>2842</v>
      </c>
      <c r="G931">
        <v>742</v>
      </c>
      <c r="H931">
        <v>332</v>
      </c>
      <c r="I931">
        <v>2928</v>
      </c>
      <c r="J931">
        <v>5943</v>
      </c>
      <c r="K931">
        <v>4216</v>
      </c>
      <c r="L931">
        <v>4050</v>
      </c>
      <c r="M931">
        <v>5627</v>
      </c>
      <c r="N931">
        <v>3910</v>
      </c>
      <c r="O931">
        <v>622</v>
      </c>
      <c r="P931">
        <v>7143</v>
      </c>
      <c r="Q931">
        <v>7267</v>
      </c>
      <c r="R931">
        <v>382</v>
      </c>
      <c r="S931">
        <v>5057</v>
      </c>
      <c r="T931">
        <v>322</v>
      </c>
      <c r="U931">
        <v>7722</v>
      </c>
      <c r="V931">
        <v>0</v>
      </c>
      <c r="W931">
        <v>6707</v>
      </c>
      <c r="X931">
        <v>1002</v>
      </c>
      <c r="Y931">
        <v>434</v>
      </c>
      <c r="Z931">
        <v>3177</v>
      </c>
      <c r="AA931">
        <v>9748</v>
      </c>
      <c r="AB931">
        <v>98</v>
      </c>
      <c r="AC931">
        <v>83757</v>
      </c>
      <c r="AD931">
        <v>29201</v>
      </c>
      <c r="AE931">
        <v>112958</v>
      </c>
      <c r="AF931">
        <v>-0.11185490637105268</v>
      </c>
      <c r="AG931" t="s">
        <v>570</v>
      </c>
      <c r="AH931">
        <v>7765</v>
      </c>
      <c r="AI931" t="s">
        <v>585</v>
      </c>
      <c r="AJ931">
        <v>6</v>
      </c>
    </row>
    <row r="932" spans="1:36" x14ac:dyDescent="0.35">
      <c r="A932" t="s">
        <v>137</v>
      </c>
      <c r="B932" t="s">
        <v>92</v>
      </c>
      <c r="C932" t="s">
        <v>44</v>
      </c>
      <c r="D932" t="s">
        <v>55</v>
      </c>
      <c r="E932">
        <v>32687</v>
      </c>
      <c r="F932">
        <v>2842</v>
      </c>
      <c r="G932">
        <v>742</v>
      </c>
      <c r="H932">
        <v>332</v>
      </c>
      <c r="I932">
        <v>2928</v>
      </c>
      <c r="J932">
        <v>5943</v>
      </c>
      <c r="K932">
        <v>4216</v>
      </c>
      <c r="L932">
        <v>4050</v>
      </c>
      <c r="M932">
        <v>5627</v>
      </c>
      <c r="N932">
        <v>3910</v>
      </c>
      <c r="O932">
        <v>622</v>
      </c>
      <c r="P932">
        <v>7143</v>
      </c>
      <c r="Q932">
        <v>7267</v>
      </c>
      <c r="R932">
        <v>382</v>
      </c>
      <c r="S932">
        <v>5057</v>
      </c>
      <c r="T932">
        <v>322</v>
      </c>
      <c r="U932">
        <v>7722</v>
      </c>
      <c r="V932">
        <v>0</v>
      </c>
      <c r="W932">
        <v>6707</v>
      </c>
      <c r="X932">
        <v>1002</v>
      </c>
      <c r="Y932">
        <v>434</v>
      </c>
      <c r="Z932">
        <v>3177</v>
      </c>
      <c r="AA932">
        <v>9748</v>
      </c>
      <c r="AB932">
        <v>98</v>
      </c>
      <c r="AC932">
        <v>83757</v>
      </c>
      <c r="AD932">
        <v>29201</v>
      </c>
      <c r="AE932">
        <v>112958</v>
      </c>
      <c r="AF932">
        <v>-0.11185490637105268</v>
      </c>
      <c r="AG932" t="s">
        <v>571</v>
      </c>
      <c r="AH932">
        <v>7649</v>
      </c>
      <c r="AI932" t="s">
        <v>586</v>
      </c>
      <c r="AJ932">
        <v>7</v>
      </c>
    </row>
    <row r="933" spans="1:36" x14ac:dyDescent="0.35">
      <c r="A933" t="s">
        <v>137</v>
      </c>
      <c r="B933" t="s">
        <v>92</v>
      </c>
      <c r="C933" t="s">
        <v>44</v>
      </c>
      <c r="D933" t="s">
        <v>55</v>
      </c>
      <c r="E933">
        <v>32687</v>
      </c>
      <c r="F933">
        <v>2842</v>
      </c>
      <c r="G933">
        <v>742</v>
      </c>
      <c r="H933">
        <v>332</v>
      </c>
      <c r="I933">
        <v>2928</v>
      </c>
      <c r="J933">
        <v>5943</v>
      </c>
      <c r="K933">
        <v>4216</v>
      </c>
      <c r="L933">
        <v>4050</v>
      </c>
      <c r="M933">
        <v>5627</v>
      </c>
      <c r="N933">
        <v>3910</v>
      </c>
      <c r="O933">
        <v>622</v>
      </c>
      <c r="P933">
        <v>7143</v>
      </c>
      <c r="Q933">
        <v>7267</v>
      </c>
      <c r="R933">
        <v>382</v>
      </c>
      <c r="S933">
        <v>5057</v>
      </c>
      <c r="T933">
        <v>322</v>
      </c>
      <c r="U933">
        <v>7722</v>
      </c>
      <c r="V933">
        <v>0</v>
      </c>
      <c r="W933">
        <v>6707</v>
      </c>
      <c r="X933">
        <v>1002</v>
      </c>
      <c r="Y933">
        <v>434</v>
      </c>
      <c r="Z933">
        <v>3177</v>
      </c>
      <c r="AA933">
        <v>9748</v>
      </c>
      <c r="AB933">
        <v>98</v>
      </c>
      <c r="AC933">
        <v>83757</v>
      </c>
      <c r="AD933">
        <v>29201</v>
      </c>
      <c r="AE933">
        <v>112958</v>
      </c>
      <c r="AF933">
        <v>-0.11185490637105268</v>
      </c>
      <c r="AG933" t="s">
        <v>572</v>
      </c>
      <c r="AH933">
        <v>5379</v>
      </c>
      <c r="AI933" t="s">
        <v>587</v>
      </c>
      <c r="AJ933">
        <v>8</v>
      </c>
    </row>
    <row r="934" spans="1:36" x14ac:dyDescent="0.35">
      <c r="A934" t="s">
        <v>137</v>
      </c>
      <c r="B934" t="s">
        <v>92</v>
      </c>
      <c r="C934" t="s">
        <v>44</v>
      </c>
      <c r="D934" t="s">
        <v>55</v>
      </c>
      <c r="E934">
        <v>32687</v>
      </c>
      <c r="F934">
        <v>2842</v>
      </c>
      <c r="G934">
        <v>742</v>
      </c>
      <c r="H934">
        <v>332</v>
      </c>
      <c r="I934">
        <v>2928</v>
      </c>
      <c r="J934">
        <v>5943</v>
      </c>
      <c r="K934">
        <v>4216</v>
      </c>
      <c r="L934">
        <v>4050</v>
      </c>
      <c r="M934">
        <v>5627</v>
      </c>
      <c r="N934">
        <v>3910</v>
      </c>
      <c r="O934">
        <v>622</v>
      </c>
      <c r="P934">
        <v>7143</v>
      </c>
      <c r="Q934">
        <v>7267</v>
      </c>
      <c r="R934">
        <v>382</v>
      </c>
      <c r="S934">
        <v>5057</v>
      </c>
      <c r="T934">
        <v>322</v>
      </c>
      <c r="U934">
        <v>7722</v>
      </c>
      <c r="V934">
        <v>0</v>
      </c>
      <c r="W934">
        <v>6707</v>
      </c>
      <c r="X934">
        <v>1002</v>
      </c>
      <c r="Y934">
        <v>434</v>
      </c>
      <c r="Z934">
        <v>3177</v>
      </c>
      <c r="AA934">
        <v>9748</v>
      </c>
      <c r="AB934">
        <v>98</v>
      </c>
      <c r="AC934">
        <v>83757</v>
      </c>
      <c r="AD934">
        <v>29201</v>
      </c>
      <c r="AE934">
        <v>112958</v>
      </c>
      <c r="AF934">
        <v>-0.11185490637105268</v>
      </c>
      <c r="AG934" t="s">
        <v>573</v>
      </c>
      <c r="AH934">
        <v>7722</v>
      </c>
      <c r="AI934" t="s">
        <v>588</v>
      </c>
      <c r="AJ934">
        <v>9</v>
      </c>
    </row>
    <row r="935" spans="1:36" x14ac:dyDescent="0.35">
      <c r="A935" t="s">
        <v>137</v>
      </c>
      <c r="B935" t="s">
        <v>92</v>
      </c>
      <c r="C935" t="s">
        <v>44</v>
      </c>
      <c r="D935" t="s">
        <v>55</v>
      </c>
      <c r="E935">
        <v>32687</v>
      </c>
      <c r="F935">
        <v>2842</v>
      </c>
      <c r="G935">
        <v>742</v>
      </c>
      <c r="H935">
        <v>332</v>
      </c>
      <c r="I935">
        <v>2928</v>
      </c>
      <c r="J935">
        <v>5943</v>
      </c>
      <c r="K935">
        <v>4216</v>
      </c>
      <c r="L935">
        <v>4050</v>
      </c>
      <c r="M935">
        <v>5627</v>
      </c>
      <c r="N935">
        <v>3910</v>
      </c>
      <c r="O935">
        <v>622</v>
      </c>
      <c r="P935">
        <v>7143</v>
      </c>
      <c r="Q935">
        <v>7267</v>
      </c>
      <c r="R935">
        <v>382</v>
      </c>
      <c r="S935">
        <v>5057</v>
      </c>
      <c r="T935">
        <v>322</v>
      </c>
      <c r="U935">
        <v>7722</v>
      </c>
      <c r="V935">
        <v>0</v>
      </c>
      <c r="W935">
        <v>6707</v>
      </c>
      <c r="X935">
        <v>1002</v>
      </c>
      <c r="Y935">
        <v>434</v>
      </c>
      <c r="Z935">
        <v>3177</v>
      </c>
      <c r="AA935">
        <v>9748</v>
      </c>
      <c r="AB935">
        <v>98</v>
      </c>
      <c r="AC935">
        <v>83757</v>
      </c>
      <c r="AD935">
        <v>29201</v>
      </c>
      <c r="AE935">
        <v>112958</v>
      </c>
      <c r="AF935">
        <v>-0.11185490637105268</v>
      </c>
      <c r="AG935" t="s">
        <v>574</v>
      </c>
      <c r="AH935">
        <v>7709</v>
      </c>
      <c r="AI935" t="s">
        <v>589</v>
      </c>
      <c r="AJ935">
        <v>10</v>
      </c>
    </row>
    <row r="936" spans="1:36" x14ac:dyDescent="0.35">
      <c r="A936" t="s">
        <v>137</v>
      </c>
      <c r="B936" t="s">
        <v>92</v>
      </c>
      <c r="C936" t="s">
        <v>44</v>
      </c>
      <c r="D936" t="s">
        <v>55</v>
      </c>
      <c r="E936">
        <v>32687</v>
      </c>
      <c r="F936">
        <v>2842</v>
      </c>
      <c r="G936">
        <v>742</v>
      </c>
      <c r="H936">
        <v>332</v>
      </c>
      <c r="I936">
        <v>2928</v>
      </c>
      <c r="J936">
        <v>5943</v>
      </c>
      <c r="K936">
        <v>4216</v>
      </c>
      <c r="L936">
        <v>4050</v>
      </c>
      <c r="M936">
        <v>5627</v>
      </c>
      <c r="N936">
        <v>3910</v>
      </c>
      <c r="O936">
        <v>622</v>
      </c>
      <c r="P936">
        <v>7143</v>
      </c>
      <c r="Q936">
        <v>7267</v>
      </c>
      <c r="R936">
        <v>382</v>
      </c>
      <c r="S936">
        <v>5057</v>
      </c>
      <c r="T936">
        <v>322</v>
      </c>
      <c r="U936">
        <v>7722</v>
      </c>
      <c r="V936">
        <v>0</v>
      </c>
      <c r="W936">
        <v>6707</v>
      </c>
      <c r="X936">
        <v>1002</v>
      </c>
      <c r="Y936">
        <v>434</v>
      </c>
      <c r="Z936">
        <v>3177</v>
      </c>
      <c r="AA936">
        <v>9748</v>
      </c>
      <c r="AB936">
        <v>98</v>
      </c>
      <c r="AC936">
        <v>83757</v>
      </c>
      <c r="AD936">
        <v>29201</v>
      </c>
      <c r="AE936">
        <v>112958</v>
      </c>
      <c r="AF936">
        <v>-0.11185490637105268</v>
      </c>
      <c r="AG936" t="s">
        <v>575</v>
      </c>
      <c r="AH936">
        <v>3611</v>
      </c>
      <c r="AI936" t="s">
        <v>590</v>
      </c>
      <c r="AJ936">
        <v>11</v>
      </c>
    </row>
    <row r="937" spans="1:36" x14ac:dyDescent="0.35">
      <c r="A937" t="s">
        <v>137</v>
      </c>
      <c r="B937" t="s">
        <v>92</v>
      </c>
      <c r="C937" t="s">
        <v>44</v>
      </c>
      <c r="D937" t="s">
        <v>55</v>
      </c>
      <c r="E937">
        <v>32687</v>
      </c>
      <c r="F937">
        <v>2842</v>
      </c>
      <c r="G937">
        <v>742</v>
      </c>
      <c r="H937">
        <v>332</v>
      </c>
      <c r="I937">
        <v>2928</v>
      </c>
      <c r="J937">
        <v>5943</v>
      </c>
      <c r="K937">
        <v>4216</v>
      </c>
      <c r="L937">
        <v>4050</v>
      </c>
      <c r="M937">
        <v>5627</v>
      </c>
      <c r="N937">
        <v>3910</v>
      </c>
      <c r="O937">
        <v>622</v>
      </c>
      <c r="P937">
        <v>7143</v>
      </c>
      <c r="Q937">
        <v>7267</v>
      </c>
      <c r="R937">
        <v>382</v>
      </c>
      <c r="S937">
        <v>5057</v>
      </c>
      <c r="T937">
        <v>322</v>
      </c>
      <c r="U937">
        <v>7722</v>
      </c>
      <c r="V937">
        <v>0</v>
      </c>
      <c r="W937">
        <v>6707</v>
      </c>
      <c r="X937">
        <v>1002</v>
      </c>
      <c r="Y937">
        <v>434</v>
      </c>
      <c r="Z937">
        <v>3177</v>
      </c>
      <c r="AA937">
        <v>9748</v>
      </c>
      <c r="AB937">
        <v>98</v>
      </c>
      <c r="AC937">
        <v>83757</v>
      </c>
      <c r="AD937">
        <v>29201</v>
      </c>
      <c r="AE937">
        <v>112958</v>
      </c>
      <c r="AF937">
        <v>-0.11185490637105268</v>
      </c>
      <c r="AG937" t="s">
        <v>576</v>
      </c>
      <c r="AH937">
        <v>9846</v>
      </c>
      <c r="AI937" t="s">
        <v>591</v>
      </c>
      <c r="AJ937">
        <v>12</v>
      </c>
    </row>
    <row r="938" spans="1:36" x14ac:dyDescent="0.35">
      <c r="A938" t="s">
        <v>138</v>
      </c>
      <c r="B938" t="s">
        <v>92</v>
      </c>
      <c r="C938" t="s">
        <v>45</v>
      </c>
      <c r="D938" t="s">
        <v>55</v>
      </c>
      <c r="E938">
        <v>6563</v>
      </c>
      <c r="F938">
        <v>66</v>
      </c>
      <c r="G938">
        <v>279</v>
      </c>
      <c r="H938">
        <v>4359</v>
      </c>
      <c r="I938">
        <v>1720</v>
      </c>
      <c r="J938">
        <v>13912</v>
      </c>
      <c r="K938">
        <v>18712</v>
      </c>
      <c r="L938">
        <v>8406</v>
      </c>
      <c r="M938">
        <v>11011</v>
      </c>
      <c r="N938">
        <v>13456</v>
      </c>
      <c r="O938">
        <v>3657</v>
      </c>
      <c r="P938">
        <v>2241</v>
      </c>
      <c r="Q938">
        <v>7574</v>
      </c>
      <c r="R938">
        <v>9256</v>
      </c>
      <c r="S938">
        <v>3186</v>
      </c>
      <c r="T938">
        <v>2940</v>
      </c>
      <c r="U938">
        <v>484</v>
      </c>
      <c r="V938">
        <v>136</v>
      </c>
      <c r="W938">
        <v>10061</v>
      </c>
      <c r="X938">
        <v>4954</v>
      </c>
      <c r="Y938">
        <v>1393</v>
      </c>
      <c r="Z938">
        <v>28</v>
      </c>
      <c r="AA938">
        <v>8098</v>
      </c>
      <c r="AB938">
        <v>250</v>
      </c>
      <c r="AC938">
        <v>72738</v>
      </c>
      <c r="AD938">
        <v>60004</v>
      </c>
      <c r="AE938">
        <v>132742</v>
      </c>
      <c r="AF938">
        <v>3.5777777777777776E-2</v>
      </c>
      <c r="AG938" t="s">
        <v>565</v>
      </c>
      <c r="AH938">
        <v>6629</v>
      </c>
      <c r="AI938" t="s">
        <v>580</v>
      </c>
      <c r="AJ938">
        <v>1</v>
      </c>
    </row>
    <row r="939" spans="1:36" x14ac:dyDescent="0.35">
      <c r="A939" t="s">
        <v>138</v>
      </c>
      <c r="B939" t="s">
        <v>92</v>
      </c>
      <c r="C939" t="s">
        <v>45</v>
      </c>
      <c r="D939" t="s">
        <v>55</v>
      </c>
      <c r="E939">
        <v>6563</v>
      </c>
      <c r="F939">
        <v>66</v>
      </c>
      <c r="G939">
        <v>279</v>
      </c>
      <c r="H939">
        <v>4359</v>
      </c>
      <c r="I939">
        <v>1720</v>
      </c>
      <c r="J939">
        <v>13912</v>
      </c>
      <c r="K939">
        <v>18712</v>
      </c>
      <c r="L939">
        <v>8406</v>
      </c>
      <c r="M939">
        <v>11011</v>
      </c>
      <c r="N939">
        <v>13456</v>
      </c>
      <c r="O939">
        <v>3657</v>
      </c>
      <c r="P939">
        <v>2241</v>
      </c>
      <c r="Q939">
        <v>7574</v>
      </c>
      <c r="R939">
        <v>9256</v>
      </c>
      <c r="S939">
        <v>3186</v>
      </c>
      <c r="T939">
        <v>2940</v>
      </c>
      <c r="U939">
        <v>484</v>
      </c>
      <c r="V939">
        <v>136</v>
      </c>
      <c r="W939">
        <v>10061</v>
      </c>
      <c r="X939">
        <v>4954</v>
      </c>
      <c r="Y939">
        <v>1393</v>
      </c>
      <c r="Z939">
        <v>28</v>
      </c>
      <c r="AA939">
        <v>8098</v>
      </c>
      <c r="AB939">
        <v>250</v>
      </c>
      <c r="AC939">
        <v>72738</v>
      </c>
      <c r="AD939">
        <v>60004</v>
      </c>
      <c r="AE939">
        <v>132742</v>
      </c>
      <c r="AF939">
        <v>3.5777777777777776E-2</v>
      </c>
      <c r="AG939" t="s">
        <v>566</v>
      </c>
      <c r="AH939">
        <v>4638</v>
      </c>
      <c r="AI939" t="s">
        <v>581</v>
      </c>
      <c r="AJ939">
        <v>2</v>
      </c>
    </row>
    <row r="940" spans="1:36" x14ac:dyDescent="0.35">
      <c r="A940" t="s">
        <v>138</v>
      </c>
      <c r="B940" t="s">
        <v>92</v>
      </c>
      <c r="C940" t="s">
        <v>45</v>
      </c>
      <c r="D940" t="s">
        <v>55</v>
      </c>
      <c r="E940">
        <v>6563</v>
      </c>
      <c r="F940">
        <v>66</v>
      </c>
      <c r="G940">
        <v>279</v>
      </c>
      <c r="H940">
        <v>4359</v>
      </c>
      <c r="I940">
        <v>1720</v>
      </c>
      <c r="J940">
        <v>13912</v>
      </c>
      <c r="K940">
        <v>18712</v>
      </c>
      <c r="L940">
        <v>8406</v>
      </c>
      <c r="M940">
        <v>11011</v>
      </c>
      <c r="N940">
        <v>13456</v>
      </c>
      <c r="O940">
        <v>3657</v>
      </c>
      <c r="P940">
        <v>2241</v>
      </c>
      <c r="Q940">
        <v>7574</v>
      </c>
      <c r="R940">
        <v>9256</v>
      </c>
      <c r="S940">
        <v>3186</v>
      </c>
      <c r="T940">
        <v>2940</v>
      </c>
      <c r="U940">
        <v>484</v>
      </c>
      <c r="V940">
        <v>136</v>
      </c>
      <c r="W940">
        <v>10061</v>
      </c>
      <c r="X940">
        <v>4954</v>
      </c>
      <c r="Y940">
        <v>1393</v>
      </c>
      <c r="Z940">
        <v>28</v>
      </c>
      <c r="AA940">
        <v>8098</v>
      </c>
      <c r="AB940">
        <v>250</v>
      </c>
      <c r="AC940">
        <v>72738</v>
      </c>
      <c r="AD940">
        <v>60004</v>
      </c>
      <c r="AE940">
        <v>132742</v>
      </c>
      <c r="AF940">
        <v>3.5777777777777776E-2</v>
      </c>
      <c r="AG940" t="s">
        <v>567</v>
      </c>
      <c r="AH940">
        <v>15632</v>
      </c>
      <c r="AI940" t="s">
        <v>582</v>
      </c>
      <c r="AJ940">
        <v>3</v>
      </c>
    </row>
    <row r="941" spans="1:36" x14ac:dyDescent="0.35">
      <c r="A941" t="s">
        <v>138</v>
      </c>
      <c r="B941" t="s">
        <v>92</v>
      </c>
      <c r="C941" t="s">
        <v>45</v>
      </c>
      <c r="D941" t="s">
        <v>55</v>
      </c>
      <c r="E941">
        <v>6563</v>
      </c>
      <c r="F941">
        <v>66</v>
      </c>
      <c r="G941">
        <v>279</v>
      </c>
      <c r="H941">
        <v>4359</v>
      </c>
      <c r="I941">
        <v>1720</v>
      </c>
      <c r="J941">
        <v>13912</v>
      </c>
      <c r="K941">
        <v>18712</v>
      </c>
      <c r="L941">
        <v>8406</v>
      </c>
      <c r="M941">
        <v>11011</v>
      </c>
      <c r="N941">
        <v>13456</v>
      </c>
      <c r="O941">
        <v>3657</v>
      </c>
      <c r="P941">
        <v>2241</v>
      </c>
      <c r="Q941">
        <v>7574</v>
      </c>
      <c r="R941">
        <v>9256</v>
      </c>
      <c r="S941">
        <v>3186</v>
      </c>
      <c r="T941">
        <v>2940</v>
      </c>
      <c r="U941">
        <v>484</v>
      </c>
      <c r="V941">
        <v>136</v>
      </c>
      <c r="W941">
        <v>10061</v>
      </c>
      <c r="X941">
        <v>4954</v>
      </c>
      <c r="Y941">
        <v>1393</v>
      </c>
      <c r="Z941">
        <v>28</v>
      </c>
      <c r="AA941">
        <v>8098</v>
      </c>
      <c r="AB941">
        <v>250</v>
      </c>
      <c r="AC941">
        <v>72738</v>
      </c>
      <c r="AD941">
        <v>60004</v>
      </c>
      <c r="AE941">
        <v>132742</v>
      </c>
      <c r="AF941">
        <v>3.5777777777777776E-2</v>
      </c>
      <c r="AG941" t="s">
        <v>568</v>
      </c>
      <c r="AH941">
        <v>27118</v>
      </c>
      <c r="AI941" t="s">
        <v>583</v>
      </c>
      <c r="AJ941">
        <v>4</v>
      </c>
    </row>
    <row r="942" spans="1:36" x14ac:dyDescent="0.35">
      <c r="A942" t="s">
        <v>138</v>
      </c>
      <c r="B942" t="s">
        <v>92</v>
      </c>
      <c r="C942" t="s">
        <v>45</v>
      </c>
      <c r="D942" t="s">
        <v>55</v>
      </c>
      <c r="E942">
        <v>6563</v>
      </c>
      <c r="F942">
        <v>66</v>
      </c>
      <c r="G942">
        <v>279</v>
      </c>
      <c r="H942">
        <v>4359</v>
      </c>
      <c r="I942">
        <v>1720</v>
      </c>
      <c r="J942">
        <v>13912</v>
      </c>
      <c r="K942">
        <v>18712</v>
      </c>
      <c r="L942">
        <v>8406</v>
      </c>
      <c r="M942">
        <v>11011</v>
      </c>
      <c r="N942">
        <v>13456</v>
      </c>
      <c r="O942">
        <v>3657</v>
      </c>
      <c r="P942">
        <v>2241</v>
      </c>
      <c r="Q942">
        <v>7574</v>
      </c>
      <c r="R942">
        <v>9256</v>
      </c>
      <c r="S942">
        <v>3186</v>
      </c>
      <c r="T942">
        <v>2940</v>
      </c>
      <c r="U942">
        <v>484</v>
      </c>
      <c r="V942">
        <v>136</v>
      </c>
      <c r="W942">
        <v>10061</v>
      </c>
      <c r="X942">
        <v>4954</v>
      </c>
      <c r="Y942">
        <v>1393</v>
      </c>
      <c r="Z942">
        <v>28</v>
      </c>
      <c r="AA942">
        <v>8098</v>
      </c>
      <c r="AB942">
        <v>250</v>
      </c>
      <c r="AC942">
        <v>72738</v>
      </c>
      <c r="AD942">
        <v>60004</v>
      </c>
      <c r="AE942">
        <v>132742</v>
      </c>
      <c r="AF942">
        <v>3.5777777777777776E-2</v>
      </c>
      <c r="AG942" t="s">
        <v>569</v>
      </c>
      <c r="AH942">
        <v>24467</v>
      </c>
      <c r="AI942" t="s">
        <v>584</v>
      </c>
      <c r="AJ942">
        <v>5</v>
      </c>
    </row>
    <row r="943" spans="1:36" x14ac:dyDescent="0.35">
      <c r="A943" t="s">
        <v>138</v>
      </c>
      <c r="B943" t="s">
        <v>92</v>
      </c>
      <c r="C943" t="s">
        <v>45</v>
      </c>
      <c r="D943" t="s">
        <v>55</v>
      </c>
      <c r="E943">
        <v>6563</v>
      </c>
      <c r="F943">
        <v>66</v>
      </c>
      <c r="G943">
        <v>279</v>
      </c>
      <c r="H943">
        <v>4359</v>
      </c>
      <c r="I943">
        <v>1720</v>
      </c>
      <c r="J943">
        <v>13912</v>
      </c>
      <c r="K943">
        <v>18712</v>
      </c>
      <c r="L943">
        <v>8406</v>
      </c>
      <c r="M943">
        <v>11011</v>
      </c>
      <c r="N943">
        <v>13456</v>
      </c>
      <c r="O943">
        <v>3657</v>
      </c>
      <c r="P943">
        <v>2241</v>
      </c>
      <c r="Q943">
        <v>7574</v>
      </c>
      <c r="R943">
        <v>9256</v>
      </c>
      <c r="S943">
        <v>3186</v>
      </c>
      <c r="T943">
        <v>2940</v>
      </c>
      <c r="U943">
        <v>484</v>
      </c>
      <c r="V943">
        <v>136</v>
      </c>
      <c r="W943">
        <v>10061</v>
      </c>
      <c r="X943">
        <v>4954</v>
      </c>
      <c r="Y943">
        <v>1393</v>
      </c>
      <c r="Z943">
        <v>28</v>
      </c>
      <c r="AA943">
        <v>8098</v>
      </c>
      <c r="AB943">
        <v>250</v>
      </c>
      <c r="AC943">
        <v>72738</v>
      </c>
      <c r="AD943">
        <v>60004</v>
      </c>
      <c r="AE943">
        <v>132742</v>
      </c>
      <c r="AF943">
        <v>3.5777777777777776E-2</v>
      </c>
      <c r="AG943" t="s">
        <v>570</v>
      </c>
      <c r="AH943">
        <v>5898</v>
      </c>
      <c r="AI943" t="s">
        <v>585</v>
      </c>
      <c r="AJ943">
        <v>6</v>
      </c>
    </row>
    <row r="944" spans="1:36" x14ac:dyDescent="0.35">
      <c r="A944" t="s">
        <v>138</v>
      </c>
      <c r="B944" t="s">
        <v>92</v>
      </c>
      <c r="C944" t="s">
        <v>45</v>
      </c>
      <c r="D944" t="s">
        <v>55</v>
      </c>
      <c r="E944">
        <v>6563</v>
      </c>
      <c r="F944">
        <v>66</v>
      </c>
      <c r="G944">
        <v>279</v>
      </c>
      <c r="H944">
        <v>4359</v>
      </c>
      <c r="I944">
        <v>1720</v>
      </c>
      <c r="J944">
        <v>13912</v>
      </c>
      <c r="K944">
        <v>18712</v>
      </c>
      <c r="L944">
        <v>8406</v>
      </c>
      <c r="M944">
        <v>11011</v>
      </c>
      <c r="N944">
        <v>13456</v>
      </c>
      <c r="O944">
        <v>3657</v>
      </c>
      <c r="P944">
        <v>2241</v>
      </c>
      <c r="Q944">
        <v>7574</v>
      </c>
      <c r="R944">
        <v>9256</v>
      </c>
      <c r="S944">
        <v>3186</v>
      </c>
      <c r="T944">
        <v>2940</v>
      </c>
      <c r="U944">
        <v>484</v>
      </c>
      <c r="V944">
        <v>136</v>
      </c>
      <c r="W944">
        <v>10061</v>
      </c>
      <c r="X944">
        <v>4954</v>
      </c>
      <c r="Y944">
        <v>1393</v>
      </c>
      <c r="Z944">
        <v>28</v>
      </c>
      <c r="AA944">
        <v>8098</v>
      </c>
      <c r="AB944">
        <v>250</v>
      </c>
      <c r="AC944">
        <v>72738</v>
      </c>
      <c r="AD944">
        <v>60004</v>
      </c>
      <c r="AE944">
        <v>132742</v>
      </c>
      <c r="AF944">
        <v>3.5777777777777776E-2</v>
      </c>
      <c r="AG944" t="s">
        <v>571</v>
      </c>
      <c r="AH944">
        <v>16830</v>
      </c>
      <c r="AI944" t="s">
        <v>586</v>
      </c>
      <c r="AJ944">
        <v>7</v>
      </c>
    </row>
    <row r="945" spans="1:36" x14ac:dyDescent="0.35">
      <c r="A945" t="s">
        <v>138</v>
      </c>
      <c r="B945" t="s">
        <v>92</v>
      </c>
      <c r="C945" t="s">
        <v>45</v>
      </c>
      <c r="D945" t="s">
        <v>55</v>
      </c>
      <c r="E945">
        <v>6563</v>
      </c>
      <c r="F945">
        <v>66</v>
      </c>
      <c r="G945">
        <v>279</v>
      </c>
      <c r="H945">
        <v>4359</v>
      </c>
      <c r="I945">
        <v>1720</v>
      </c>
      <c r="J945">
        <v>13912</v>
      </c>
      <c r="K945">
        <v>18712</v>
      </c>
      <c r="L945">
        <v>8406</v>
      </c>
      <c r="M945">
        <v>11011</v>
      </c>
      <c r="N945">
        <v>13456</v>
      </c>
      <c r="O945">
        <v>3657</v>
      </c>
      <c r="P945">
        <v>2241</v>
      </c>
      <c r="Q945">
        <v>7574</v>
      </c>
      <c r="R945">
        <v>9256</v>
      </c>
      <c r="S945">
        <v>3186</v>
      </c>
      <c r="T945">
        <v>2940</v>
      </c>
      <c r="U945">
        <v>484</v>
      </c>
      <c r="V945">
        <v>136</v>
      </c>
      <c r="W945">
        <v>10061</v>
      </c>
      <c r="X945">
        <v>4954</v>
      </c>
      <c r="Y945">
        <v>1393</v>
      </c>
      <c r="Z945">
        <v>28</v>
      </c>
      <c r="AA945">
        <v>8098</v>
      </c>
      <c r="AB945">
        <v>250</v>
      </c>
      <c r="AC945">
        <v>72738</v>
      </c>
      <c r="AD945">
        <v>60004</v>
      </c>
      <c r="AE945">
        <v>132742</v>
      </c>
      <c r="AF945">
        <v>3.5777777777777776E-2</v>
      </c>
      <c r="AG945" t="s">
        <v>572</v>
      </c>
      <c r="AH945">
        <v>6126</v>
      </c>
      <c r="AI945" t="s">
        <v>587</v>
      </c>
      <c r="AJ945">
        <v>8</v>
      </c>
    </row>
    <row r="946" spans="1:36" x14ac:dyDescent="0.35">
      <c r="A946" t="s">
        <v>138</v>
      </c>
      <c r="B946" t="s">
        <v>92</v>
      </c>
      <c r="C946" t="s">
        <v>45</v>
      </c>
      <c r="D946" t="s">
        <v>55</v>
      </c>
      <c r="E946">
        <v>6563</v>
      </c>
      <c r="F946">
        <v>66</v>
      </c>
      <c r="G946">
        <v>279</v>
      </c>
      <c r="H946">
        <v>4359</v>
      </c>
      <c r="I946">
        <v>1720</v>
      </c>
      <c r="J946">
        <v>13912</v>
      </c>
      <c r="K946">
        <v>18712</v>
      </c>
      <c r="L946">
        <v>8406</v>
      </c>
      <c r="M946">
        <v>11011</v>
      </c>
      <c r="N946">
        <v>13456</v>
      </c>
      <c r="O946">
        <v>3657</v>
      </c>
      <c r="P946">
        <v>2241</v>
      </c>
      <c r="Q946">
        <v>7574</v>
      </c>
      <c r="R946">
        <v>9256</v>
      </c>
      <c r="S946">
        <v>3186</v>
      </c>
      <c r="T946">
        <v>2940</v>
      </c>
      <c r="U946">
        <v>484</v>
      </c>
      <c r="V946">
        <v>136</v>
      </c>
      <c r="W946">
        <v>10061</v>
      </c>
      <c r="X946">
        <v>4954</v>
      </c>
      <c r="Y946">
        <v>1393</v>
      </c>
      <c r="Z946">
        <v>28</v>
      </c>
      <c r="AA946">
        <v>8098</v>
      </c>
      <c r="AB946">
        <v>250</v>
      </c>
      <c r="AC946">
        <v>72738</v>
      </c>
      <c r="AD946">
        <v>60004</v>
      </c>
      <c r="AE946">
        <v>132742</v>
      </c>
      <c r="AF946">
        <v>3.5777777777777776E-2</v>
      </c>
      <c r="AG946" t="s">
        <v>573</v>
      </c>
      <c r="AH946">
        <v>620</v>
      </c>
      <c r="AI946" t="s">
        <v>588</v>
      </c>
      <c r="AJ946">
        <v>9</v>
      </c>
    </row>
    <row r="947" spans="1:36" x14ac:dyDescent="0.35">
      <c r="A947" t="s">
        <v>138</v>
      </c>
      <c r="B947" t="s">
        <v>92</v>
      </c>
      <c r="C947" t="s">
        <v>45</v>
      </c>
      <c r="D947" t="s">
        <v>55</v>
      </c>
      <c r="E947">
        <v>6563</v>
      </c>
      <c r="F947">
        <v>66</v>
      </c>
      <c r="G947">
        <v>279</v>
      </c>
      <c r="H947">
        <v>4359</v>
      </c>
      <c r="I947">
        <v>1720</v>
      </c>
      <c r="J947">
        <v>13912</v>
      </c>
      <c r="K947">
        <v>18712</v>
      </c>
      <c r="L947">
        <v>8406</v>
      </c>
      <c r="M947">
        <v>11011</v>
      </c>
      <c r="N947">
        <v>13456</v>
      </c>
      <c r="O947">
        <v>3657</v>
      </c>
      <c r="P947">
        <v>2241</v>
      </c>
      <c r="Q947">
        <v>7574</v>
      </c>
      <c r="R947">
        <v>9256</v>
      </c>
      <c r="S947">
        <v>3186</v>
      </c>
      <c r="T947">
        <v>2940</v>
      </c>
      <c r="U947">
        <v>484</v>
      </c>
      <c r="V947">
        <v>136</v>
      </c>
      <c r="W947">
        <v>10061</v>
      </c>
      <c r="X947">
        <v>4954</v>
      </c>
      <c r="Y947">
        <v>1393</v>
      </c>
      <c r="Z947">
        <v>28</v>
      </c>
      <c r="AA947">
        <v>8098</v>
      </c>
      <c r="AB947">
        <v>250</v>
      </c>
      <c r="AC947">
        <v>72738</v>
      </c>
      <c r="AD947">
        <v>60004</v>
      </c>
      <c r="AE947">
        <v>132742</v>
      </c>
      <c r="AF947">
        <v>3.5777777777777776E-2</v>
      </c>
      <c r="AG947" t="s">
        <v>574</v>
      </c>
      <c r="AH947">
        <v>15015</v>
      </c>
      <c r="AI947" t="s">
        <v>589</v>
      </c>
      <c r="AJ947">
        <v>10</v>
      </c>
    </row>
    <row r="948" spans="1:36" x14ac:dyDescent="0.35">
      <c r="A948" t="s">
        <v>138</v>
      </c>
      <c r="B948" t="s">
        <v>92</v>
      </c>
      <c r="C948" t="s">
        <v>45</v>
      </c>
      <c r="D948" t="s">
        <v>55</v>
      </c>
      <c r="E948">
        <v>6563</v>
      </c>
      <c r="F948">
        <v>66</v>
      </c>
      <c r="G948">
        <v>279</v>
      </c>
      <c r="H948">
        <v>4359</v>
      </c>
      <c r="I948">
        <v>1720</v>
      </c>
      <c r="J948">
        <v>13912</v>
      </c>
      <c r="K948">
        <v>18712</v>
      </c>
      <c r="L948">
        <v>8406</v>
      </c>
      <c r="M948">
        <v>11011</v>
      </c>
      <c r="N948">
        <v>13456</v>
      </c>
      <c r="O948">
        <v>3657</v>
      </c>
      <c r="P948">
        <v>2241</v>
      </c>
      <c r="Q948">
        <v>7574</v>
      </c>
      <c r="R948">
        <v>9256</v>
      </c>
      <c r="S948">
        <v>3186</v>
      </c>
      <c r="T948">
        <v>2940</v>
      </c>
      <c r="U948">
        <v>484</v>
      </c>
      <c r="V948">
        <v>136</v>
      </c>
      <c r="W948">
        <v>10061</v>
      </c>
      <c r="X948">
        <v>4954</v>
      </c>
      <c r="Y948">
        <v>1393</v>
      </c>
      <c r="Z948">
        <v>28</v>
      </c>
      <c r="AA948">
        <v>8098</v>
      </c>
      <c r="AB948">
        <v>250</v>
      </c>
      <c r="AC948">
        <v>72738</v>
      </c>
      <c r="AD948">
        <v>60004</v>
      </c>
      <c r="AE948">
        <v>132742</v>
      </c>
      <c r="AF948">
        <v>3.5777777777777776E-2</v>
      </c>
      <c r="AG948" t="s">
        <v>575</v>
      </c>
      <c r="AH948">
        <v>1421</v>
      </c>
      <c r="AI948" t="s">
        <v>590</v>
      </c>
      <c r="AJ948">
        <v>11</v>
      </c>
    </row>
    <row r="949" spans="1:36" x14ac:dyDescent="0.35">
      <c r="A949" t="s">
        <v>138</v>
      </c>
      <c r="B949" t="s">
        <v>92</v>
      </c>
      <c r="C949" t="s">
        <v>45</v>
      </c>
      <c r="D949" t="s">
        <v>55</v>
      </c>
      <c r="E949">
        <v>6563</v>
      </c>
      <c r="F949">
        <v>66</v>
      </c>
      <c r="G949">
        <v>279</v>
      </c>
      <c r="H949">
        <v>4359</v>
      </c>
      <c r="I949">
        <v>1720</v>
      </c>
      <c r="J949">
        <v>13912</v>
      </c>
      <c r="K949">
        <v>18712</v>
      </c>
      <c r="L949">
        <v>8406</v>
      </c>
      <c r="M949">
        <v>11011</v>
      </c>
      <c r="N949">
        <v>13456</v>
      </c>
      <c r="O949">
        <v>3657</v>
      </c>
      <c r="P949">
        <v>2241</v>
      </c>
      <c r="Q949">
        <v>7574</v>
      </c>
      <c r="R949">
        <v>9256</v>
      </c>
      <c r="S949">
        <v>3186</v>
      </c>
      <c r="T949">
        <v>2940</v>
      </c>
      <c r="U949">
        <v>484</v>
      </c>
      <c r="V949">
        <v>136</v>
      </c>
      <c r="W949">
        <v>10061</v>
      </c>
      <c r="X949">
        <v>4954</v>
      </c>
      <c r="Y949">
        <v>1393</v>
      </c>
      <c r="Z949">
        <v>28</v>
      </c>
      <c r="AA949">
        <v>8098</v>
      </c>
      <c r="AB949">
        <v>250</v>
      </c>
      <c r="AC949">
        <v>72738</v>
      </c>
      <c r="AD949">
        <v>60004</v>
      </c>
      <c r="AE949">
        <v>132742</v>
      </c>
      <c r="AF949">
        <v>3.5777777777777776E-2</v>
      </c>
      <c r="AG949" t="s">
        <v>576</v>
      </c>
      <c r="AH949">
        <v>8348</v>
      </c>
      <c r="AI949" t="s">
        <v>591</v>
      </c>
      <c r="AJ949">
        <v>12</v>
      </c>
    </row>
    <row r="950" spans="1:36" x14ac:dyDescent="0.35">
      <c r="A950" t="s">
        <v>139</v>
      </c>
      <c r="B950" t="s">
        <v>92</v>
      </c>
      <c r="C950" t="s">
        <v>46</v>
      </c>
      <c r="D950" t="s">
        <v>55</v>
      </c>
      <c r="E950">
        <v>3780</v>
      </c>
      <c r="F950">
        <v>1398</v>
      </c>
      <c r="G950">
        <v>437</v>
      </c>
      <c r="H950">
        <v>511</v>
      </c>
      <c r="I950">
        <v>15435</v>
      </c>
      <c r="J950">
        <v>13686</v>
      </c>
      <c r="K950">
        <v>23658</v>
      </c>
      <c r="L950">
        <v>50273</v>
      </c>
      <c r="M950">
        <v>959</v>
      </c>
      <c r="N950">
        <v>1947</v>
      </c>
      <c r="O950">
        <v>1450</v>
      </c>
      <c r="P950">
        <v>10631</v>
      </c>
      <c r="Q950">
        <v>1007</v>
      </c>
      <c r="R950">
        <v>6182</v>
      </c>
      <c r="S950">
        <v>2140</v>
      </c>
      <c r="T950">
        <v>1822</v>
      </c>
      <c r="U950">
        <v>9515</v>
      </c>
      <c r="V950">
        <v>1812</v>
      </c>
      <c r="W950">
        <v>156</v>
      </c>
      <c r="X950">
        <v>7618</v>
      </c>
      <c r="Y950">
        <v>2380</v>
      </c>
      <c r="Z950">
        <v>4832</v>
      </c>
      <c r="AA950">
        <v>6383</v>
      </c>
      <c r="AB950">
        <v>64</v>
      </c>
      <c r="AC950">
        <v>67300</v>
      </c>
      <c r="AD950">
        <v>100776</v>
      </c>
      <c r="AE950">
        <v>168076</v>
      </c>
      <c r="AF950">
        <v>6.2060524724028426E-2</v>
      </c>
      <c r="AG950" t="s">
        <v>565</v>
      </c>
      <c r="AH950">
        <v>5178</v>
      </c>
      <c r="AI950" t="s">
        <v>580</v>
      </c>
      <c r="AJ950">
        <v>1</v>
      </c>
    </row>
    <row r="951" spans="1:36" x14ac:dyDescent="0.35">
      <c r="A951" t="s">
        <v>139</v>
      </c>
      <c r="B951" t="s">
        <v>92</v>
      </c>
      <c r="C951" t="s">
        <v>46</v>
      </c>
      <c r="D951" t="s">
        <v>55</v>
      </c>
      <c r="E951">
        <v>3780</v>
      </c>
      <c r="F951">
        <v>1398</v>
      </c>
      <c r="G951">
        <v>437</v>
      </c>
      <c r="H951">
        <v>511</v>
      </c>
      <c r="I951">
        <v>15435</v>
      </c>
      <c r="J951">
        <v>13686</v>
      </c>
      <c r="K951">
        <v>23658</v>
      </c>
      <c r="L951">
        <v>50273</v>
      </c>
      <c r="M951">
        <v>959</v>
      </c>
      <c r="N951">
        <v>1947</v>
      </c>
      <c r="O951">
        <v>1450</v>
      </c>
      <c r="P951">
        <v>10631</v>
      </c>
      <c r="Q951">
        <v>1007</v>
      </c>
      <c r="R951">
        <v>6182</v>
      </c>
      <c r="S951">
        <v>2140</v>
      </c>
      <c r="T951">
        <v>1822</v>
      </c>
      <c r="U951">
        <v>9515</v>
      </c>
      <c r="V951">
        <v>1812</v>
      </c>
      <c r="W951">
        <v>156</v>
      </c>
      <c r="X951">
        <v>7618</v>
      </c>
      <c r="Y951">
        <v>2380</v>
      </c>
      <c r="Z951">
        <v>4832</v>
      </c>
      <c r="AA951">
        <v>6383</v>
      </c>
      <c r="AB951">
        <v>64</v>
      </c>
      <c r="AC951">
        <v>67300</v>
      </c>
      <c r="AD951">
        <v>100776</v>
      </c>
      <c r="AE951">
        <v>168076</v>
      </c>
      <c r="AF951">
        <v>6.2060524724028426E-2</v>
      </c>
      <c r="AG951" t="s">
        <v>566</v>
      </c>
      <c r="AH951">
        <v>948</v>
      </c>
      <c r="AI951" t="s">
        <v>581</v>
      </c>
      <c r="AJ951">
        <v>2</v>
      </c>
    </row>
    <row r="952" spans="1:36" x14ac:dyDescent="0.35">
      <c r="A952" t="s">
        <v>139</v>
      </c>
      <c r="B952" t="s">
        <v>92</v>
      </c>
      <c r="C952" t="s">
        <v>46</v>
      </c>
      <c r="D952" t="s">
        <v>55</v>
      </c>
      <c r="E952">
        <v>3780</v>
      </c>
      <c r="F952">
        <v>1398</v>
      </c>
      <c r="G952">
        <v>437</v>
      </c>
      <c r="H952">
        <v>511</v>
      </c>
      <c r="I952">
        <v>15435</v>
      </c>
      <c r="J952">
        <v>13686</v>
      </c>
      <c r="K952">
        <v>23658</v>
      </c>
      <c r="L952">
        <v>50273</v>
      </c>
      <c r="M952">
        <v>959</v>
      </c>
      <c r="N952">
        <v>1947</v>
      </c>
      <c r="O952">
        <v>1450</v>
      </c>
      <c r="P952">
        <v>10631</v>
      </c>
      <c r="Q952">
        <v>1007</v>
      </c>
      <c r="R952">
        <v>6182</v>
      </c>
      <c r="S952">
        <v>2140</v>
      </c>
      <c r="T952">
        <v>1822</v>
      </c>
      <c r="U952">
        <v>9515</v>
      </c>
      <c r="V952">
        <v>1812</v>
      </c>
      <c r="W952">
        <v>156</v>
      </c>
      <c r="X952">
        <v>7618</v>
      </c>
      <c r="Y952">
        <v>2380</v>
      </c>
      <c r="Z952">
        <v>4832</v>
      </c>
      <c r="AA952">
        <v>6383</v>
      </c>
      <c r="AB952">
        <v>64</v>
      </c>
      <c r="AC952">
        <v>67300</v>
      </c>
      <c r="AD952">
        <v>100776</v>
      </c>
      <c r="AE952">
        <v>168076</v>
      </c>
      <c r="AF952">
        <v>6.2060524724028426E-2</v>
      </c>
      <c r="AG952" t="s">
        <v>567</v>
      </c>
      <c r="AH952">
        <v>29121</v>
      </c>
      <c r="AI952" t="s">
        <v>582</v>
      </c>
      <c r="AJ952">
        <v>3</v>
      </c>
    </row>
    <row r="953" spans="1:36" x14ac:dyDescent="0.35">
      <c r="A953" t="s">
        <v>139</v>
      </c>
      <c r="B953" t="s">
        <v>92</v>
      </c>
      <c r="C953" t="s">
        <v>46</v>
      </c>
      <c r="D953" t="s">
        <v>55</v>
      </c>
      <c r="E953">
        <v>3780</v>
      </c>
      <c r="F953">
        <v>1398</v>
      </c>
      <c r="G953">
        <v>437</v>
      </c>
      <c r="H953">
        <v>511</v>
      </c>
      <c r="I953">
        <v>15435</v>
      </c>
      <c r="J953">
        <v>13686</v>
      </c>
      <c r="K953">
        <v>23658</v>
      </c>
      <c r="L953">
        <v>50273</v>
      </c>
      <c r="M953">
        <v>959</v>
      </c>
      <c r="N953">
        <v>1947</v>
      </c>
      <c r="O953">
        <v>1450</v>
      </c>
      <c r="P953">
        <v>10631</v>
      </c>
      <c r="Q953">
        <v>1007</v>
      </c>
      <c r="R953">
        <v>6182</v>
      </c>
      <c r="S953">
        <v>2140</v>
      </c>
      <c r="T953">
        <v>1822</v>
      </c>
      <c r="U953">
        <v>9515</v>
      </c>
      <c r="V953">
        <v>1812</v>
      </c>
      <c r="W953">
        <v>156</v>
      </c>
      <c r="X953">
        <v>7618</v>
      </c>
      <c r="Y953">
        <v>2380</v>
      </c>
      <c r="Z953">
        <v>4832</v>
      </c>
      <c r="AA953">
        <v>6383</v>
      </c>
      <c r="AB953">
        <v>64</v>
      </c>
      <c r="AC953">
        <v>67300</v>
      </c>
      <c r="AD953">
        <v>100776</v>
      </c>
      <c r="AE953">
        <v>168076</v>
      </c>
      <c r="AF953">
        <v>6.2060524724028426E-2</v>
      </c>
      <c r="AG953" t="s">
        <v>568</v>
      </c>
      <c r="AH953">
        <v>73931</v>
      </c>
      <c r="AI953" t="s">
        <v>583</v>
      </c>
      <c r="AJ953">
        <v>4</v>
      </c>
    </row>
    <row r="954" spans="1:36" x14ac:dyDescent="0.35">
      <c r="A954" t="s">
        <v>139</v>
      </c>
      <c r="B954" t="s">
        <v>92</v>
      </c>
      <c r="C954" t="s">
        <v>46</v>
      </c>
      <c r="D954" t="s">
        <v>55</v>
      </c>
      <c r="E954">
        <v>3780</v>
      </c>
      <c r="F954">
        <v>1398</v>
      </c>
      <c r="G954">
        <v>437</v>
      </c>
      <c r="H954">
        <v>511</v>
      </c>
      <c r="I954">
        <v>15435</v>
      </c>
      <c r="J954">
        <v>13686</v>
      </c>
      <c r="K954">
        <v>23658</v>
      </c>
      <c r="L954">
        <v>50273</v>
      </c>
      <c r="M954">
        <v>959</v>
      </c>
      <c r="N954">
        <v>1947</v>
      </c>
      <c r="O954">
        <v>1450</v>
      </c>
      <c r="P954">
        <v>10631</v>
      </c>
      <c r="Q954">
        <v>1007</v>
      </c>
      <c r="R954">
        <v>6182</v>
      </c>
      <c r="S954">
        <v>2140</v>
      </c>
      <c r="T954">
        <v>1822</v>
      </c>
      <c r="U954">
        <v>9515</v>
      </c>
      <c r="V954">
        <v>1812</v>
      </c>
      <c r="W954">
        <v>156</v>
      </c>
      <c r="X954">
        <v>7618</v>
      </c>
      <c r="Y954">
        <v>2380</v>
      </c>
      <c r="Z954">
        <v>4832</v>
      </c>
      <c r="AA954">
        <v>6383</v>
      </c>
      <c r="AB954">
        <v>64</v>
      </c>
      <c r="AC954">
        <v>67300</v>
      </c>
      <c r="AD954">
        <v>100776</v>
      </c>
      <c r="AE954">
        <v>168076</v>
      </c>
      <c r="AF954">
        <v>6.2060524724028426E-2</v>
      </c>
      <c r="AG954" t="s">
        <v>569</v>
      </c>
      <c r="AH954">
        <v>2906</v>
      </c>
      <c r="AI954" t="s">
        <v>584</v>
      </c>
      <c r="AJ954">
        <v>5</v>
      </c>
    </row>
    <row r="955" spans="1:36" x14ac:dyDescent="0.35">
      <c r="A955" t="s">
        <v>139</v>
      </c>
      <c r="B955" t="s">
        <v>92</v>
      </c>
      <c r="C955" t="s">
        <v>46</v>
      </c>
      <c r="D955" t="s">
        <v>55</v>
      </c>
      <c r="E955">
        <v>3780</v>
      </c>
      <c r="F955">
        <v>1398</v>
      </c>
      <c r="G955">
        <v>437</v>
      </c>
      <c r="H955">
        <v>511</v>
      </c>
      <c r="I955">
        <v>15435</v>
      </c>
      <c r="J955">
        <v>13686</v>
      </c>
      <c r="K955">
        <v>23658</v>
      </c>
      <c r="L955">
        <v>50273</v>
      </c>
      <c r="M955">
        <v>959</v>
      </c>
      <c r="N955">
        <v>1947</v>
      </c>
      <c r="O955">
        <v>1450</v>
      </c>
      <c r="P955">
        <v>10631</v>
      </c>
      <c r="Q955">
        <v>1007</v>
      </c>
      <c r="R955">
        <v>6182</v>
      </c>
      <c r="S955">
        <v>2140</v>
      </c>
      <c r="T955">
        <v>1822</v>
      </c>
      <c r="U955">
        <v>9515</v>
      </c>
      <c r="V955">
        <v>1812</v>
      </c>
      <c r="W955">
        <v>156</v>
      </c>
      <c r="X955">
        <v>7618</v>
      </c>
      <c r="Y955">
        <v>2380</v>
      </c>
      <c r="Z955">
        <v>4832</v>
      </c>
      <c r="AA955">
        <v>6383</v>
      </c>
      <c r="AB955">
        <v>64</v>
      </c>
      <c r="AC955">
        <v>67300</v>
      </c>
      <c r="AD955">
        <v>100776</v>
      </c>
      <c r="AE955">
        <v>168076</v>
      </c>
      <c r="AF955">
        <v>6.2060524724028426E-2</v>
      </c>
      <c r="AG955" t="s">
        <v>570</v>
      </c>
      <c r="AH955">
        <v>12081</v>
      </c>
      <c r="AI955" t="s">
        <v>585</v>
      </c>
      <c r="AJ955">
        <v>6</v>
      </c>
    </row>
    <row r="956" spans="1:36" x14ac:dyDescent="0.35">
      <c r="A956" t="s">
        <v>139</v>
      </c>
      <c r="B956" t="s">
        <v>92</v>
      </c>
      <c r="C956" t="s">
        <v>46</v>
      </c>
      <c r="D956" t="s">
        <v>55</v>
      </c>
      <c r="E956">
        <v>3780</v>
      </c>
      <c r="F956">
        <v>1398</v>
      </c>
      <c r="G956">
        <v>437</v>
      </c>
      <c r="H956">
        <v>511</v>
      </c>
      <c r="I956">
        <v>15435</v>
      </c>
      <c r="J956">
        <v>13686</v>
      </c>
      <c r="K956">
        <v>23658</v>
      </c>
      <c r="L956">
        <v>50273</v>
      </c>
      <c r="M956">
        <v>959</v>
      </c>
      <c r="N956">
        <v>1947</v>
      </c>
      <c r="O956">
        <v>1450</v>
      </c>
      <c r="P956">
        <v>10631</v>
      </c>
      <c r="Q956">
        <v>1007</v>
      </c>
      <c r="R956">
        <v>6182</v>
      </c>
      <c r="S956">
        <v>2140</v>
      </c>
      <c r="T956">
        <v>1822</v>
      </c>
      <c r="U956">
        <v>9515</v>
      </c>
      <c r="V956">
        <v>1812</v>
      </c>
      <c r="W956">
        <v>156</v>
      </c>
      <c r="X956">
        <v>7618</v>
      </c>
      <c r="Y956">
        <v>2380</v>
      </c>
      <c r="Z956">
        <v>4832</v>
      </c>
      <c r="AA956">
        <v>6383</v>
      </c>
      <c r="AB956">
        <v>64</v>
      </c>
      <c r="AC956">
        <v>67300</v>
      </c>
      <c r="AD956">
        <v>100776</v>
      </c>
      <c r="AE956">
        <v>168076</v>
      </c>
      <c r="AF956">
        <v>6.2060524724028426E-2</v>
      </c>
      <c r="AG956" t="s">
        <v>571</v>
      </c>
      <c r="AH956">
        <v>7189</v>
      </c>
      <c r="AI956" t="s">
        <v>586</v>
      </c>
      <c r="AJ956">
        <v>7</v>
      </c>
    </row>
    <row r="957" spans="1:36" x14ac:dyDescent="0.35">
      <c r="A957" t="s">
        <v>139</v>
      </c>
      <c r="B957" t="s">
        <v>92</v>
      </c>
      <c r="C957" t="s">
        <v>46</v>
      </c>
      <c r="D957" t="s">
        <v>55</v>
      </c>
      <c r="E957">
        <v>3780</v>
      </c>
      <c r="F957">
        <v>1398</v>
      </c>
      <c r="G957">
        <v>437</v>
      </c>
      <c r="H957">
        <v>511</v>
      </c>
      <c r="I957">
        <v>15435</v>
      </c>
      <c r="J957">
        <v>13686</v>
      </c>
      <c r="K957">
        <v>23658</v>
      </c>
      <c r="L957">
        <v>50273</v>
      </c>
      <c r="M957">
        <v>959</v>
      </c>
      <c r="N957">
        <v>1947</v>
      </c>
      <c r="O957">
        <v>1450</v>
      </c>
      <c r="P957">
        <v>10631</v>
      </c>
      <c r="Q957">
        <v>1007</v>
      </c>
      <c r="R957">
        <v>6182</v>
      </c>
      <c r="S957">
        <v>2140</v>
      </c>
      <c r="T957">
        <v>1822</v>
      </c>
      <c r="U957">
        <v>9515</v>
      </c>
      <c r="V957">
        <v>1812</v>
      </c>
      <c r="W957">
        <v>156</v>
      </c>
      <c r="X957">
        <v>7618</v>
      </c>
      <c r="Y957">
        <v>2380</v>
      </c>
      <c r="Z957">
        <v>4832</v>
      </c>
      <c r="AA957">
        <v>6383</v>
      </c>
      <c r="AB957">
        <v>64</v>
      </c>
      <c r="AC957">
        <v>67300</v>
      </c>
      <c r="AD957">
        <v>100776</v>
      </c>
      <c r="AE957">
        <v>168076</v>
      </c>
      <c r="AF957">
        <v>6.2060524724028426E-2</v>
      </c>
      <c r="AG957" t="s">
        <v>572</v>
      </c>
      <c r="AH957">
        <v>3962</v>
      </c>
      <c r="AI957" t="s">
        <v>587</v>
      </c>
      <c r="AJ957">
        <v>8</v>
      </c>
    </row>
    <row r="958" spans="1:36" x14ac:dyDescent="0.35">
      <c r="A958" t="s">
        <v>139</v>
      </c>
      <c r="B958" t="s">
        <v>92</v>
      </c>
      <c r="C958" t="s">
        <v>46</v>
      </c>
      <c r="D958" t="s">
        <v>55</v>
      </c>
      <c r="E958">
        <v>3780</v>
      </c>
      <c r="F958">
        <v>1398</v>
      </c>
      <c r="G958">
        <v>437</v>
      </c>
      <c r="H958">
        <v>511</v>
      </c>
      <c r="I958">
        <v>15435</v>
      </c>
      <c r="J958">
        <v>13686</v>
      </c>
      <c r="K958">
        <v>23658</v>
      </c>
      <c r="L958">
        <v>50273</v>
      </c>
      <c r="M958">
        <v>959</v>
      </c>
      <c r="N958">
        <v>1947</v>
      </c>
      <c r="O958">
        <v>1450</v>
      </c>
      <c r="P958">
        <v>10631</v>
      </c>
      <c r="Q958">
        <v>1007</v>
      </c>
      <c r="R958">
        <v>6182</v>
      </c>
      <c r="S958">
        <v>2140</v>
      </c>
      <c r="T958">
        <v>1822</v>
      </c>
      <c r="U958">
        <v>9515</v>
      </c>
      <c r="V958">
        <v>1812</v>
      </c>
      <c r="W958">
        <v>156</v>
      </c>
      <c r="X958">
        <v>7618</v>
      </c>
      <c r="Y958">
        <v>2380</v>
      </c>
      <c r="Z958">
        <v>4832</v>
      </c>
      <c r="AA958">
        <v>6383</v>
      </c>
      <c r="AB958">
        <v>64</v>
      </c>
      <c r="AC958">
        <v>67300</v>
      </c>
      <c r="AD958">
        <v>100776</v>
      </c>
      <c r="AE958">
        <v>168076</v>
      </c>
      <c r="AF958">
        <v>6.2060524724028426E-2</v>
      </c>
      <c r="AG958" t="s">
        <v>573</v>
      </c>
      <c r="AH958">
        <v>11327</v>
      </c>
      <c r="AI958" t="s">
        <v>588</v>
      </c>
      <c r="AJ958">
        <v>9</v>
      </c>
    </row>
    <row r="959" spans="1:36" x14ac:dyDescent="0.35">
      <c r="A959" t="s">
        <v>139</v>
      </c>
      <c r="B959" t="s">
        <v>92</v>
      </c>
      <c r="C959" t="s">
        <v>46</v>
      </c>
      <c r="D959" t="s">
        <v>55</v>
      </c>
      <c r="E959">
        <v>3780</v>
      </c>
      <c r="F959">
        <v>1398</v>
      </c>
      <c r="G959">
        <v>437</v>
      </c>
      <c r="H959">
        <v>511</v>
      </c>
      <c r="I959">
        <v>15435</v>
      </c>
      <c r="J959">
        <v>13686</v>
      </c>
      <c r="K959">
        <v>23658</v>
      </c>
      <c r="L959">
        <v>50273</v>
      </c>
      <c r="M959">
        <v>959</v>
      </c>
      <c r="N959">
        <v>1947</v>
      </c>
      <c r="O959">
        <v>1450</v>
      </c>
      <c r="P959">
        <v>10631</v>
      </c>
      <c r="Q959">
        <v>1007</v>
      </c>
      <c r="R959">
        <v>6182</v>
      </c>
      <c r="S959">
        <v>2140</v>
      </c>
      <c r="T959">
        <v>1822</v>
      </c>
      <c r="U959">
        <v>9515</v>
      </c>
      <c r="V959">
        <v>1812</v>
      </c>
      <c r="W959">
        <v>156</v>
      </c>
      <c r="X959">
        <v>7618</v>
      </c>
      <c r="Y959">
        <v>2380</v>
      </c>
      <c r="Z959">
        <v>4832</v>
      </c>
      <c r="AA959">
        <v>6383</v>
      </c>
      <c r="AB959">
        <v>64</v>
      </c>
      <c r="AC959">
        <v>67300</v>
      </c>
      <c r="AD959">
        <v>100776</v>
      </c>
      <c r="AE959">
        <v>168076</v>
      </c>
      <c r="AF959">
        <v>6.2060524724028426E-2</v>
      </c>
      <c r="AG959" t="s">
        <v>574</v>
      </c>
      <c r="AH959">
        <v>7774</v>
      </c>
      <c r="AI959" t="s">
        <v>589</v>
      </c>
      <c r="AJ959">
        <v>10</v>
      </c>
    </row>
    <row r="960" spans="1:36" x14ac:dyDescent="0.35">
      <c r="A960" t="s">
        <v>139</v>
      </c>
      <c r="B960" t="s">
        <v>92</v>
      </c>
      <c r="C960" t="s">
        <v>46</v>
      </c>
      <c r="D960" t="s">
        <v>55</v>
      </c>
      <c r="E960">
        <v>3780</v>
      </c>
      <c r="F960">
        <v>1398</v>
      </c>
      <c r="G960">
        <v>437</v>
      </c>
      <c r="H960">
        <v>511</v>
      </c>
      <c r="I960">
        <v>15435</v>
      </c>
      <c r="J960">
        <v>13686</v>
      </c>
      <c r="K960">
        <v>23658</v>
      </c>
      <c r="L960">
        <v>50273</v>
      </c>
      <c r="M960">
        <v>959</v>
      </c>
      <c r="N960">
        <v>1947</v>
      </c>
      <c r="O960">
        <v>1450</v>
      </c>
      <c r="P960">
        <v>10631</v>
      </c>
      <c r="Q960">
        <v>1007</v>
      </c>
      <c r="R960">
        <v>6182</v>
      </c>
      <c r="S960">
        <v>2140</v>
      </c>
      <c r="T960">
        <v>1822</v>
      </c>
      <c r="U960">
        <v>9515</v>
      </c>
      <c r="V960">
        <v>1812</v>
      </c>
      <c r="W960">
        <v>156</v>
      </c>
      <c r="X960">
        <v>7618</v>
      </c>
      <c r="Y960">
        <v>2380</v>
      </c>
      <c r="Z960">
        <v>4832</v>
      </c>
      <c r="AA960">
        <v>6383</v>
      </c>
      <c r="AB960">
        <v>64</v>
      </c>
      <c r="AC960">
        <v>67300</v>
      </c>
      <c r="AD960">
        <v>100776</v>
      </c>
      <c r="AE960">
        <v>168076</v>
      </c>
      <c r="AF960">
        <v>6.2060524724028426E-2</v>
      </c>
      <c r="AG960" t="s">
        <v>575</v>
      </c>
      <c r="AH960">
        <v>7212</v>
      </c>
      <c r="AI960" t="s">
        <v>590</v>
      </c>
      <c r="AJ960">
        <v>11</v>
      </c>
    </row>
    <row r="961" spans="1:36" x14ac:dyDescent="0.35">
      <c r="A961" t="s">
        <v>139</v>
      </c>
      <c r="B961" t="s">
        <v>92</v>
      </c>
      <c r="C961" t="s">
        <v>46</v>
      </c>
      <c r="D961" t="s">
        <v>55</v>
      </c>
      <c r="E961">
        <v>3780</v>
      </c>
      <c r="F961">
        <v>1398</v>
      </c>
      <c r="G961">
        <v>437</v>
      </c>
      <c r="H961">
        <v>511</v>
      </c>
      <c r="I961">
        <v>15435</v>
      </c>
      <c r="J961">
        <v>13686</v>
      </c>
      <c r="K961">
        <v>23658</v>
      </c>
      <c r="L961">
        <v>50273</v>
      </c>
      <c r="M961">
        <v>959</v>
      </c>
      <c r="N961">
        <v>1947</v>
      </c>
      <c r="O961">
        <v>1450</v>
      </c>
      <c r="P961">
        <v>10631</v>
      </c>
      <c r="Q961">
        <v>1007</v>
      </c>
      <c r="R961">
        <v>6182</v>
      </c>
      <c r="S961">
        <v>2140</v>
      </c>
      <c r="T961">
        <v>1822</v>
      </c>
      <c r="U961">
        <v>9515</v>
      </c>
      <c r="V961">
        <v>1812</v>
      </c>
      <c r="W961">
        <v>156</v>
      </c>
      <c r="X961">
        <v>7618</v>
      </c>
      <c r="Y961">
        <v>2380</v>
      </c>
      <c r="Z961">
        <v>4832</v>
      </c>
      <c r="AA961">
        <v>6383</v>
      </c>
      <c r="AB961">
        <v>64</v>
      </c>
      <c r="AC961">
        <v>67300</v>
      </c>
      <c r="AD961">
        <v>100776</v>
      </c>
      <c r="AE961">
        <v>168076</v>
      </c>
      <c r="AF961">
        <v>6.2060524724028426E-2</v>
      </c>
      <c r="AG961" t="s">
        <v>576</v>
      </c>
      <c r="AH961">
        <v>6447</v>
      </c>
      <c r="AI961" t="s">
        <v>591</v>
      </c>
      <c r="AJ961">
        <v>12</v>
      </c>
    </row>
    <row r="962" spans="1:36" x14ac:dyDescent="0.35">
      <c r="A962" t="s">
        <v>140</v>
      </c>
      <c r="B962" t="s">
        <v>92</v>
      </c>
      <c r="C962" t="s">
        <v>47</v>
      </c>
      <c r="D962" t="s">
        <v>55</v>
      </c>
      <c r="E962">
        <v>7007</v>
      </c>
      <c r="F962">
        <v>3772</v>
      </c>
      <c r="G962">
        <v>3605</v>
      </c>
      <c r="H962">
        <v>8023</v>
      </c>
      <c r="I962">
        <v>571</v>
      </c>
      <c r="J962">
        <v>4616</v>
      </c>
      <c r="K962">
        <v>183</v>
      </c>
      <c r="L962">
        <v>2859</v>
      </c>
      <c r="M962">
        <v>1815</v>
      </c>
      <c r="N962">
        <v>2404</v>
      </c>
      <c r="O962">
        <v>390</v>
      </c>
      <c r="P962">
        <v>3942</v>
      </c>
      <c r="Q962">
        <v>9106</v>
      </c>
      <c r="R962">
        <v>3718</v>
      </c>
      <c r="S962">
        <v>1500</v>
      </c>
      <c r="T962">
        <v>9212</v>
      </c>
      <c r="U962">
        <v>7503</v>
      </c>
      <c r="V962">
        <v>6138</v>
      </c>
      <c r="W962">
        <v>271</v>
      </c>
      <c r="X962">
        <v>6489</v>
      </c>
      <c r="Y962">
        <v>2080</v>
      </c>
      <c r="Z962">
        <v>2440</v>
      </c>
      <c r="AA962">
        <v>4582</v>
      </c>
      <c r="AB962">
        <v>6326</v>
      </c>
      <c r="AC962">
        <v>38613</v>
      </c>
      <c r="AD962">
        <v>59939</v>
      </c>
      <c r="AE962">
        <v>98552</v>
      </c>
      <c r="AF962">
        <v>0.27903021480014278</v>
      </c>
      <c r="AG962" t="s">
        <v>565</v>
      </c>
      <c r="AH962">
        <v>10779</v>
      </c>
      <c r="AI962" t="s">
        <v>580</v>
      </c>
      <c r="AJ962">
        <v>1</v>
      </c>
    </row>
    <row r="963" spans="1:36" x14ac:dyDescent="0.35">
      <c r="A963" t="s">
        <v>140</v>
      </c>
      <c r="B963" t="s">
        <v>92</v>
      </c>
      <c r="C963" t="s">
        <v>47</v>
      </c>
      <c r="D963" t="s">
        <v>55</v>
      </c>
      <c r="E963">
        <v>7007</v>
      </c>
      <c r="F963">
        <v>3772</v>
      </c>
      <c r="G963">
        <v>3605</v>
      </c>
      <c r="H963">
        <v>8023</v>
      </c>
      <c r="I963">
        <v>571</v>
      </c>
      <c r="J963">
        <v>4616</v>
      </c>
      <c r="K963">
        <v>183</v>
      </c>
      <c r="L963">
        <v>2859</v>
      </c>
      <c r="M963">
        <v>1815</v>
      </c>
      <c r="N963">
        <v>2404</v>
      </c>
      <c r="O963">
        <v>390</v>
      </c>
      <c r="P963">
        <v>3942</v>
      </c>
      <c r="Q963">
        <v>9106</v>
      </c>
      <c r="R963">
        <v>3718</v>
      </c>
      <c r="S963">
        <v>1500</v>
      </c>
      <c r="T963">
        <v>9212</v>
      </c>
      <c r="U963">
        <v>7503</v>
      </c>
      <c r="V963">
        <v>6138</v>
      </c>
      <c r="W963">
        <v>271</v>
      </c>
      <c r="X963">
        <v>6489</v>
      </c>
      <c r="Y963">
        <v>2080</v>
      </c>
      <c r="Z963">
        <v>2440</v>
      </c>
      <c r="AA963">
        <v>4582</v>
      </c>
      <c r="AB963">
        <v>6326</v>
      </c>
      <c r="AC963">
        <v>38613</v>
      </c>
      <c r="AD963">
        <v>59939</v>
      </c>
      <c r="AE963">
        <v>98552</v>
      </c>
      <c r="AF963">
        <v>0.27903021480014278</v>
      </c>
      <c r="AG963" t="s">
        <v>566</v>
      </c>
      <c r="AH963">
        <v>11628</v>
      </c>
      <c r="AI963" t="s">
        <v>581</v>
      </c>
      <c r="AJ963">
        <v>2</v>
      </c>
    </row>
    <row r="964" spans="1:36" x14ac:dyDescent="0.35">
      <c r="A964" t="s">
        <v>140</v>
      </c>
      <c r="B964" t="s">
        <v>92</v>
      </c>
      <c r="C964" t="s">
        <v>47</v>
      </c>
      <c r="D964" t="s">
        <v>55</v>
      </c>
      <c r="E964">
        <v>7007</v>
      </c>
      <c r="F964">
        <v>3772</v>
      </c>
      <c r="G964">
        <v>3605</v>
      </c>
      <c r="H964">
        <v>8023</v>
      </c>
      <c r="I964">
        <v>571</v>
      </c>
      <c r="J964">
        <v>4616</v>
      </c>
      <c r="K964">
        <v>183</v>
      </c>
      <c r="L964">
        <v>2859</v>
      </c>
      <c r="M964">
        <v>1815</v>
      </c>
      <c r="N964">
        <v>2404</v>
      </c>
      <c r="O964">
        <v>390</v>
      </c>
      <c r="P964">
        <v>3942</v>
      </c>
      <c r="Q964">
        <v>9106</v>
      </c>
      <c r="R964">
        <v>3718</v>
      </c>
      <c r="S964">
        <v>1500</v>
      </c>
      <c r="T964">
        <v>9212</v>
      </c>
      <c r="U964">
        <v>7503</v>
      </c>
      <c r="V964">
        <v>6138</v>
      </c>
      <c r="W964">
        <v>271</v>
      </c>
      <c r="X964">
        <v>6489</v>
      </c>
      <c r="Y964">
        <v>2080</v>
      </c>
      <c r="Z964">
        <v>2440</v>
      </c>
      <c r="AA964">
        <v>4582</v>
      </c>
      <c r="AB964">
        <v>6326</v>
      </c>
      <c r="AC964">
        <v>38613</v>
      </c>
      <c r="AD964">
        <v>59939</v>
      </c>
      <c r="AE964">
        <v>98552</v>
      </c>
      <c r="AF964">
        <v>0.27903021480014278</v>
      </c>
      <c r="AG964" t="s">
        <v>567</v>
      </c>
      <c r="AH964">
        <v>5187</v>
      </c>
      <c r="AI964" t="s">
        <v>582</v>
      </c>
      <c r="AJ964">
        <v>3</v>
      </c>
    </row>
    <row r="965" spans="1:36" x14ac:dyDescent="0.35">
      <c r="A965" t="s">
        <v>140</v>
      </c>
      <c r="B965" t="s">
        <v>92</v>
      </c>
      <c r="C965" t="s">
        <v>47</v>
      </c>
      <c r="D965" t="s">
        <v>55</v>
      </c>
      <c r="E965">
        <v>7007</v>
      </c>
      <c r="F965">
        <v>3772</v>
      </c>
      <c r="G965">
        <v>3605</v>
      </c>
      <c r="H965">
        <v>8023</v>
      </c>
      <c r="I965">
        <v>571</v>
      </c>
      <c r="J965">
        <v>4616</v>
      </c>
      <c r="K965">
        <v>183</v>
      </c>
      <c r="L965">
        <v>2859</v>
      </c>
      <c r="M965">
        <v>1815</v>
      </c>
      <c r="N965">
        <v>2404</v>
      </c>
      <c r="O965">
        <v>390</v>
      </c>
      <c r="P965">
        <v>3942</v>
      </c>
      <c r="Q965">
        <v>9106</v>
      </c>
      <c r="R965">
        <v>3718</v>
      </c>
      <c r="S965">
        <v>1500</v>
      </c>
      <c r="T965">
        <v>9212</v>
      </c>
      <c r="U965">
        <v>7503</v>
      </c>
      <c r="V965">
        <v>6138</v>
      </c>
      <c r="W965">
        <v>271</v>
      </c>
      <c r="X965">
        <v>6489</v>
      </c>
      <c r="Y965">
        <v>2080</v>
      </c>
      <c r="Z965">
        <v>2440</v>
      </c>
      <c r="AA965">
        <v>4582</v>
      </c>
      <c r="AB965">
        <v>6326</v>
      </c>
      <c r="AC965">
        <v>38613</v>
      </c>
      <c r="AD965">
        <v>59939</v>
      </c>
      <c r="AE965">
        <v>98552</v>
      </c>
      <c r="AF965">
        <v>0.27903021480014278</v>
      </c>
      <c r="AG965" t="s">
        <v>568</v>
      </c>
      <c r="AH965">
        <v>3042</v>
      </c>
      <c r="AI965" t="s">
        <v>583</v>
      </c>
      <c r="AJ965">
        <v>4</v>
      </c>
    </row>
    <row r="966" spans="1:36" x14ac:dyDescent="0.35">
      <c r="A966" t="s">
        <v>140</v>
      </c>
      <c r="B966" t="s">
        <v>92</v>
      </c>
      <c r="C966" t="s">
        <v>47</v>
      </c>
      <c r="D966" t="s">
        <v>55</v>
      </c>
      <c r="E966">
        <v>7007</v>
      </c>
      <c r="F966">
        <v>3772</v>
      </c>
      <c r="G966">
        <v>3605</v>
      </c>
      <c r="H966">
        <v>8023</v>
      </c>
      <c r="I966">
        <v>571</v>
      </c>
      <c r="J966">
        <v>4616</v>
      </c>
      <c r="K966">
        <v>183</v>
      </c>
      <c r="L966">
        <v>2859</v>
      </c>
      <c r="M966">
        <v>1815</v>
      </c>
      <c r="N966">
        <v>2404</v>
      </c>
      <c r="O966">
        <v>390</v>
      </c>
      <c r="P966">
        <v>3942</v>
      </c>
      <c r="Q966">
        <v>9106</v>
      </c>
      <c r="R966">
        <v>3718</v>
      </c>
      <c r="S966">
        <v>1500</v>
      </c>
      <c r="T966">
        <v>9212</v>
      </c>
      <c r="U966">
        <v>7503</v>
      </c>
      <c r="V966">
        <v>6138</v>
      </c>
      <c r="W966">
        <v>271</v>
      </c>
      <c r="X966">
        <v>6489</v>
      </c>
      <c r="Y966">
        <v>2080</v>
      </c>
      <c r="Z966">
        <v>2440</v>
      </c>
      <c r="AA966">
        <v>4582</v>
      </c>
      <c r="AB966">
        <v>6326</v>
      </c>
      <c r="AC966">
        <v>38613</v>
      </c>
      <c r="AD966">
        <v>59939</v>
      </c>
      <c r="AE966">
        <v>98552</v>
      </c>
      <c r="AF966">
        <v>0.27903021480014278</v>
      </c>
      <c r="AG966" t="s">
        <v>569</v>
      </c>
      <c r="AH966">
        <v>4219</v>
      </c>
      <c r="AI966" t="s">
        <v>584</v>
      </c>
      <c r="AJ966">
        <v>5</v>
      </c>
    </row>
    <row r="967" spans="1:36" x14ac:dyDescent="0.35">
      <c r="A967" t="s">
        <v>140</v>
      </c>
      <c r="B967" t="s">
        <v>92</v>
      </c>
      <c r="C967" t="s">
        <v>47</v>
      </c>
      <c r="D967" t="s">
        <v>55</v>
      </c>
      <c r="E967">
        <v>7007</v>
      </c>
      <c r="F967">
        <v>3772</v>
      </c>
      <c r="G967">
        <v>3605</v>
      </c>
      <c r="H967">
        <v>8023</v>
      </c>
      <c r="I967">
        <v>571</v>
      </c>
      <c r="J967">
        <v>4616</v>
      </c>
      <c r="K967">
        <v>183</v>
      </c>
      <c r="L967">
        <v>2859</v>
      </c>
      <c r="M967">
        <v>1815</v>
      </c>
      <c r="N967">
        <v>2404</v>
      </c>
      <c r="O967">
        <v>390</v>
      </c>
      <c r="P967">
        <v>3942</v>
      </c>
      <c r="Q967">
        <v>9106</v>
      </c>
      <c r="R967">
        <v>3718</v>
      </c>
      <c r="S967">
        <v>1500</v>
      </c>
      <c r="T967">
        <v>9212</v>
      </c>
      <c r="U967">
        <v>7503</v>
      </c>
      <c r="V967">
        <v>6138</v>
      </c>
      <c r="W967">
        <v>271</v>
      </c>
      <c r="X967">
        <v>6489</v>
      </c>
      <c r="Y967">
        <v>2080</v>
      </c>
      <c r="Z967">
        <v>2440</v>
      </c>
      <c r="AA967">
        <v>4582</v>
      </c>
      <c r="AB967">
        <v>6326</v>
      </c>
      <c r="AC967">
        <v>38613</v>
      </c>
      <c r="AD967">
        <v>59939</v>
      </c>
      <c r="AE967">
        <v>98552</v>
      </c>
      <c r="AF967">
        <v>0.27903021480014278</v>
      </c>
      <c r="AG967" t="s">
        <v>570</v>
      </c>
      <c r="AH967">
        <v>4332</v>
      </c>
      <c r="AI967" t="s">
        <v>585</v>
      </c>
      <c r="AJ967">
        <v>6</v>
      </c>
    </row>
    <row r="968" spans="1:36" x14ac:dyDescent="0.35">
      <c r="A968" t="s">
        <v>140</v>
      </c>
      <c r="B968" t="s">
        <v>92</v>
      </c>
      <c r="C968" t="s">
        <v>47</v>
      </c>
      <c r="D968" t="s">
        <v>55</v>
      </c>
      <c r="E968">
        <v>7007</v>
      </c>
      <c r="F968">
        <v>3772</v>
      </c>
      <c r="G968">
        <v>3605</v>
      </c>
      <c r="H968">
        <v>8023</v>
      </c>
      <c r="I968">
        <v>571</v>
      </c>
      <c r="J968">
        <v>4616</v>
      </c>
      <c r="K968">
        <v>183</v>
      </c>
      <c r="L968">
        <v>2859</v>
      </c>
      <c r="M968">
        <v>1815</v>
      </c>
      <c r="N968">
        <v>2404</v>
      </c>
      <c r="O968">
        <v>390</v>
      </c>
      <c r="P968">
        <v>3942</v>
      </c>
      <c r="Q968">
        <v>9106</v>
      </c>
      <c r="R968">
        <v>3718</v>
      </c>
      <c r="S968">
        <v>1500</v>
      </c>
      <c r="T968">
        <v>9212</v>
      </c>
      <c r="U968">
        <v>7503</v>
      </c>
      <c r="V968">
        <v>6138</v>
      </c>
      <c r="W968">
        <v>271</v>
      </c>
      <c r="X968">
        <v>6489</v>
      </c>
      <c r="Y968">
        <v>2080</v>
      </c>
      <c r="Z968">
        <v>2440</v>
      </c>
      <c r="AA968">
        <v>4582</v>
      </c>
      <c r="AB968">
        <v>6326</v>
      </c>
      <c r="AC968">
        <v>38613</v>
      </c>
      <c r="AD968">
        <v>59939</v>
      </c>
      <c r="AE968">
        <v>98552</v>
      </c>
      <c r="AF968">
        <v>0.27903021480014278</v>
      </c>
      <c r="AG968" t="s">
        <v>571</v>
      </c>
      <c r="AH968">
        <v>12824</v>
      </c>
      <c r="AI968" t="s">
        <v>586</v>
      </c>
      <c r="AJ968">
        <v>7</v>
      </c>
    </row>
    <row r="969" spans="1:36" x14ac:dyDescent="0.35">
      <c r="A969" t="s">
        <v>140</v>
      </c>
      <c r="B969" t="s">
        <v>92</v>
      </c>
      <c r="C969" t="s">
        <v>47</v>
      </c>
      <c r="D969" t="s">
        <v>55</v>
      </c>
      <c r="E969">
        <v>7007</v>
      </c>
      <c r="F969">
        <v>3772</v>
      </c>
      <c r="G969">
        <v>3605</v>
      </c>
      <c r="H969">
        <v>8023</v>
      </c>
      <c r="I969">
        <v>571</v>
      </c>
      <c r="J969">
        <v>4616</v>
      </c>
      <c r="K969">
        <v>183</v>
      </c>
      <c r="L969">
        <v>2859</v>
      </c>
      <c r="M969">
        <v>1815</v>
      </c>
      <c r="N969">
        <v>2404</v>
      </c>
      <c r="O969">
        <v>390</v>
      </c>
      <c r="P969">
        <v>3942</v>
      </c>
      <c r="Q969">
        <v>9106</v>
      </c>
      <c r="R969">
        <v>3718</v>
      </c>
      <c r="S969">
        <v>1500</v>
      </c>
      <c r="T969">
        <v>9212</v>
      </c>
      <c r="U969">
        <v>7503</v>
      </c>
      <c r="V969">
        <v>6138</v>
      </c>
      <c r="W969">
        <v>271</v>
      </c>
      <c r="X969">
        <v>6489</v>
      </c>
      <c r="Y969">
        <v>2080</v>
      </c>
      <c r="Z969">
        <v>2440</v>
      </c>
      <c r="AA969">
        <v>4582</v>
      </c>
      <c r="AB969">
        <v>6326</v>
      </c>
      <c r="AC969">
        <v>38613</v>
      </c>
      <c r="AD969">
        <v>59939</v>
      </c>
      <c r="AE969">
        <v>98552</v>
      </c>
      <c r="AF969">
        <v>0.27903021480014278</v>
      </c>
      <c r="AG969" t="s">
        <v>572</v>
      </c>
      <c r="AH969">
        <v>10712</v>
      </c>
      <c r="AI969" t="s">
        <v>587</v>
      </c>
      <c r="AJ969">
        <v>8</v>
      </c>
    </row>
    <row r="970" spans="1:36" x14ac:dyDescent="0.35">
      <c r="A970" t="s">
        <v>140</v>
      </c>
      <c r="B970" t="s">
        <v>92</v>
      </c>
      <c r="C970" t="s">
        <v>47</v>
      </c>
      <c r="D970" t="s">
        <v>55</v>
      </c>
      <c r="E970">
        <v>7007</v>
      </c>
      <c r="F970">
        <v>3772</v>
      </c>
      <c r="G970">
        <v>3605</v>
      </c>
      <c r="H970">
        <v>8023</v>
      </c>
      <c r="I970">
        <v>571</v>
      </c>
      <c r="J970">
        <v>4616</v>
      </c>
      <c r="K970">
        <v>183</v>
      </c>
      <c r="L970">
        <v>2859</v>
      </c>
      <c r="M970">
        <v>1815</v>
      </c>
      <c r="N970">
        <v>2404</v>
      </c>
      <c r="O970">
        <v>390</v>
      </c>
      <c r="P970">
        <v>3942</v>
      </c>
      <c r="Q970">
        <v>9106</v>
      </c>
      <c r="R970">
        <v>3718</v>
      </c>
      <c r="S970">
        <v>1500</v>
      </c>
      <c r="T970">
        <v>9212</v>
      </c>
      <c r="U970">
        <v>7503</v>
      </c>
      <c r="V970">
        <v>6138</v>
      </c>
      <c r="W970">
        <v>271</v>
      </c>
      <c r="X970">
        <v>6489</v>
      </c>
      <c r="Y970">
        <v>2080</v>
      </c>
      <c r="Z970">
        <v>2440</v>
      </c>
      <c r="AA970">
        <v>4582</v>
      </c>
      <c r="AB970">
        <v>6326</v>
      </c>
      <c r="AC970">
        <v>38613</v>
      </c>
      <c r="AD970">
        <v>59939</v>
      </c>
      <c r="AE970">
        <v>98552</v>
      </c>
      <c r="AF970">
        <v>0.27903021480014278</v>
      </c>
      <c r="AG970" t="s">
        <v>573</v>
      </c>
      <c r="AH970">
        <v>13641</v>
      </c>
      <c r="AI970" t="s">
        <v>588</v>
      </c>
      <c r="AJ970">
        <v>9</v>
      </c>
    </row>
    <row r="971" spans="1:36" x14ac:dyDescent="0.35">
      <c r="A971" t="s">
        <v>140</v>
      </c>
      <c r="B971" t="s">
        <v>92</v>
      </c>
      <c r="C971" t="s">
        <v>47</v>
      </c>
      <c r="D971" t="s">
        <v>55</v>
      </c>
      <c r="E971">
        <v>7007</v>
      </c>
      <c r="F971">
        <v>3772</v>
      </c>
      <c r="G971">
        <v>3605</v>
      </c>
      <c r="H971">
        <v>8023</v>
      </c>
      <c r="I971">
        <v>571</v>
      </c>
      <c r="J971">
        <v>4616</v>
      </c>
      <c r="K971">
        <v>183</v>
      </c>
      <c r="L971">
        <v>2859</v>
      </c>
      <c r="M971">
        <v>1815</v>
      </c>
      <c r="N971">
        <v>2404</v>
      </c>
      <c r="O971">
        <v>390</v>
      </c>
      <c r="P971">
        <v>3942</v>
      </c>
      <c r="Q971">
        <v>9106</v>
      </c>
      <c r="R971">
        <v>3718</v>
      </c>
      <c r="S971">
        <v>1500</v>
      </c>
      <c r="T971">
        <v>9212</v>
      </c>
      <c r="U971">
        <v>7503</v>
      </c>
      <c r="V971">
        <v>6138</v>
      </c>
      <c r="W971">
        <v>271</v>
      </c>
      <c r="X971">
        <v>6489</v>
      </c>
      <c r="Y971">
        <v>2080</v>
      </c>
      <c r="Z971">
        <v>2440</v>
      </c>
      <c r="AA971">
        <v>4582</v>
      </c>
      <c r="AB971">
        <v>6326</v>
      </c>
      <c r="AC971">
        <v>38613</v>
      </c>
      <c r="AD971">
        <v>59939</v>
      </c>
      <c r="AE971">
        <v>98552</v>
      </c>
      <c r="AF971">
        <v>0.27903021480014278</v>
      </c>
      <c r="AG971" t="s">
        <v>574</v>
      </c>
      <c r="AH971">
        <v>6760</v>
      </c>
      <c r="AI971" t="s">
        <v>589</v>
      </c>
      <c r="AJ971">
        <v>10</v>
      </c>
    </row>
    <row r="972" spans="1:36" x14ac:dyDescent="0.35">
      <c r="A972" t="s">
        <v>140</v>
      </c>
      <c r="B972" t="s">
        <v>92</v>
      </c>
      <c r="C972" t="s">
        <v>47</v>
      </c>
      <c r="D972" t="s">
        <v>55</v>
      </c>
      <c r="E972">
        <v>7007</v>
      </c>
      <c r="F972">
        <v>3772</v>
      </c>
      <c r="G972">
        <v>3605</v>
      </c>
      <c r="H972">
        <v>8023</v>
      </c>
      <c r="I972">
        <v>571</v>
      </c>
      <c r="J972">
        <v>4616</v>
      </c>
      <c r="K972">
        <v>183</v>
      </c>
      <c r="L972">
        <v>2859</v>
      </c>
      <c r="M972">
        <v>1815</v>
      </c>
      <c r="N972">
        <v>2404</v>
      </c>
      <c r="O972">
        <v>390</v>
      </c>
      <c r="P972">
        <v>3942</v>
      </c>
      <c r="Q972">
        <v>9106</v>
      </c>
      <c r="R972">
        <v>3718</v>
      </c>
      <c r="S972">
        <v>1500</v>
      </c>
      <c r="T972">
        <v>9212</v>
      </c>
      <c r="U972">
        <v>7503</v>
      </c>
      <c r="V972">
        <v>6138</v>
      </c>
      <c r="W972">
        <v>271</v>
      </c>
      <c r="X972">
        <v>6489</v>
      </c>
      <c r="Y972">
        <v>2080</v>
      </c>
      <c r="Z972">
        <v>2440</v>
      </c>
      <c r="AA972">
        <v>4582</v>
      </c>
      <c r="AB972">
        <v>6326</v>
      </c>
      <c r="AC972">
        <v>38613</v>
      </c>
      <c r="AD972">
        <v>59939</v>
      </c>
      <c r="AE972">
        <v>98552</v>
      </c>
      <c r="AF972">
        <v>0.27903021480014278</v>
      </c>
      <c r="AG972" t="s">
        <v>575</v>
      </c>
      <c r="AH972">
        <v>4520</v>
      </c>
      <c r="AI972" t="s">
        <v>590</v>
      </c>
      <c r="AJ972">
        <v>11</v>
      </c>
    </row>
    <row r="973" spans="1:36" x14ac:dyDescent="0.35">
      <c r="A973" t="s">
        <v>140</v>
      </c>
      <c r="B973" t="s">
        <v>92</v>
      </c>
      <c r="C973" t="s">
        <v>47</v>
      </c>
      <c r="D973" t="s">
        <v>55</v>
      </c>
      <c r="E973">
        <v>7007</v>
      </c>
      <c r="F973">
        <v>3772</v>
      </c>
      <c r="G973">
        <v>3605</v>
      </c>
      <c r="H973">
        <v>8023</v>
      </c>
      <c r="I973">
        <v>571</v>
      </c>
      <c r="J973">
        <v>4616</v>
      </c>
      <c r="K973">
        <v>183</v>
      </c>
      <c r="L973">
        <v>2859</v>
      </c>
      <c r="M973">
        <v>1815</v>
      </c>
      <c r="N973">
        <v>2404</v>
      </c>
      <c r="O973">
        <v>390</v>
      </c>
      <c r="P973">
        <v>3942</v>
      </c>
      <c r="Q973">
        <v>9106</v>
      </c>
      <c r="R973">
        <v>3718</v>
      </c>
      <c r="S973">
        <v>1500</v>
      </c>
      <c r="T973">
        <v>9212</v>
      </c>
      <c r="U973">
        <v>7503</v>
      </c>
      <c r="V973">
        <v>6138</v>
      </c>
      <c r="W973">
        <v>271</v>
      </c>
      <c r="X973">
        <v>6489</v>
      </c>
      <c r="Y973">
        <v>2080</v>
      </c>
      <c r="Z973">
        <v>2440</v>
      </c>
      <c r="AA973">
        <v>4582</v>
      </c>
      <c r="AB973">
        <v>6326</v>
      </c>
      <c r="AC973">
        <v>38613</v>
      </c>
      <c r="AD973">
        <v>59939</v>
      </c>
      <c r="AE973">
        <v>98552</v>
      </c>
      <c r="AF973">
        <v>0.27903021480014278</v>
      </c>
      <c r="AG973" t="s">
        <v>576</v>
      </c>
      <c r="AH973">
        <v>10908</v>
      </c>
      <c r="AI973" t="s">
        <v>591</v>
      </c>
      <c r="AJ973">
        <v>12</v>
      </c>
    </row>
    <row r="974" spans="1:36" x14ac:dyDescent="0.35">
      <c r="A974" t="s">
        <v>141</v>
      </c>
      <c r="B974" t="s">
        <v>92</v>
      </c>
      <c r="C974" t="s">
        <v>2</v>
      </c>
      <c r="D974" t="s">
        <v>55</v>
      </c>
      <c r="E974">
        <v>292</v>
      </c>
      <c r="F974">
        <v>5541</v>
      </c>
      <c r="G974">
        <v>3705</v>
      </c>
      <c r="H974">
        <v>3559</v>
      </c>
      <c r="I974">
        <v>999</v>
      </c>
      <c r="J974">
        <v>10095</v>
      </c>
      <c r="K974">
        <v>3755</v>
      </c>
      <c r="L974">
        <v>7287</v>
      </c>
      <c r="M974">
        <v>908</v>
      </c>
      <c r="N974">
        <v>18</v>
      </c>
      <c r="O974">
        <v>3546</v>
      </c>
      <c r="P974">
        <v>3019</v>
      </c>
      <c r="Q974">
        <v>650</v>
      </c>
      <c r="R974">
        <v>10176</v>
      </c>
      <c r="S974">
        <v>7720</v>
      </c>
      <c r="T974">
        <v>1930</v>
      </c>
      <c r="U974">
        <v>18616</v>
      </c>
      <c r="V974">
        <v>62321</v>
      </c>
      <c r="W974">
        <v>913</v>
      </c>
      <c r="X974">
        <v>2468</v>
      </c>
      <c r="Y974">
        <v>2077</v>
      </c>
      <c r="Z974">
        <v>2753</v>
      </c>
      <c r="AA974">
        <v>13101</v>
      </c>
      <c r="AB974">
        <v>5351</v>
      </c>
      <c r="AC974">
        <v>56282</v>
      </c>
      <c r="AD974">
        <v>114518</v>
      </c>
      <c r="AE974">
        <v>170800</v>
      </c>
      <c r="AF974">
        <v>-0.14236935866983372</v>
      </c>
      <c r="AG974" t="s">
        <v>565</v>
      </c>
      <c r="AH974">
        <v>5833</v>
      </c>
      <c r="AI974" t="s">
        <v>580</v>
      </c>
      <c r="AJ974">
        <v>1</v>
      </c>
    </row>
    <row r="975" spans="1:36" x14ac:dyDescent="0.35">
      <c r="A975" t="s">
        <v>141</v>
      </c>
      <c r="B975" t="s">
        <v>92</v>
      </c>
      <c r="C975" t="s">
        <v>2</v>
      </c>
      <c r="D975" t="s">
        <v>55</v>
      </c>
      <c r="E975">
        <v>292</v>
      </c>
      <c r="F975">
        <v>5541</v>
      </c>
      <c r="G975">
        <v>3705</v>
      </c>
      <c r="H975">
        <v>3559</v>
      </c>
      <c r="I975">
        <v>999</v>
      </c>
      <c r="J975">
        <v>10095</v>
      </c>
      <c r="K975">
        <v>3755</v>
      </c>
      <c r="L975">
        <v>7287</v>
      </c>
      <c r="M975">
        <v>908</v>
      </c>
      <c r="N975">
        <v>18</v>
      </c>
      <c r="O975">
        <v>3546</v>
      </c>
      <c r="P975">
        <v>3019</v>
      </c>
      <c r="Q975">
        <v>650</v>
      </c>
      <c r="R975">
        <v>10176</v>
      </c>
      <c r="S975">
        <v>7720</v>
      </c>
      <c r="T975">
        <v>1930</v>
      </c>
      <c r="U975">
        <v>18616</v>
      </c>
      <c r="V975">
        <v>62321</v>
      </c>
      <c r="W975">
        <v>913</v>
      </c>
      <c r="X975">
        <v>2468</v>
      </c>
      <c r="Y975">
        <v>2077</v>
      </c>
      <c r="Z975">
        <v>2753</v>
      </c>
      <c r="AA975">
        <v>13101</v>
      </c>
      <c r="AB975">
        <v>5351</v>
      </c>
      <c r="AC975">
        <v>56282</v>
      </c>
      <c r="AD975">
        <v>114518</v>
      </c>
      <c r="AE975">
        <v>170800</v>
      </c>
      <c r="AF975">
        <v>-0.14236935866983372</v>
      </c>
      <c r="AG975" t="s">
        <v>566</v>
      </c>
      <c r="AH975">
        <v>7264</v>
      </c>
      <c r="AI975" t="s">
        <v>581</v>
      </c>
      <c r="AJ975">
        <v>2</v>
      </c>
    </row>
    <row r="976" spans="1:36" x14ac:dyDescent="0.35">
      <c r="A976" t="s">
        <v>141</v>
      </c>
      <c r="B976" t="s">
        <v>92</v>
      </c>
      <c r="C976" t="s">
        <v>2</v>
      </c>
      <c r="D976" t="s">
        <v>55</v>
      </c>
      <c r="E976">
        <v>292</v>
      </c>
      <c r="F976">
        <v>5541</v>
      </c>
      <c r="G976">
        <v>3705</v>
      </c>
      <c r="H976">
        <v>3559</v>
      </c>
      <c r="I976">
        <v>999</v>
      </c>
      <c r="J976">
        <v>10095</v>
      </c>
      <c r="K976">
        <v>3755</v>
      </c>
      <c r="L976">
        <v>7287</v>
      </c>
      <c r="M976">
        <v>908</v>
      </c>
      <c r="N976">
        <v>18</v>
      </c>
      <c r="O976">
        <v>3546</v>
      </c>
      <c r="P976">
        <v>3019</v>
      </c>
      <c r="Q976">
        <v>650</v>
      </c>
      <c r="R976">
        <v>10176</v>
      </c>
      <c r="S976">
        <v>7720</v>
      </c>
      <c r="T976">
        <v>1930</v>
      </c>
      <c r="U976">
        <v>18616</v>
      </c>
      <c r="V976">
        <v>62321</v>
      </c>
      <c r="W976">
        <v>913</v>
      </c>
      <c r="X976">
        <v>2468</v>
      </c>
      <c r="Y976">
        <v>2077</v>
      </c>
      <c r="Z976">
        <v>2753</v>
      </c>
      <c r="AA976">
        <v>13101</v>
      </c>
      <c r="AB976">
        <v>5351</v>
      </c>
      <c r="AC976">
        <v>56282</v>
      </c>
      <c r="AD976">
        <v>114518</v>
      </c>
      <c r="AE976">
        <v>170800</v>
      </c>
      <c r="AF976">
        <v>-0.14236935866983372</v>
      </c>
      <c r="AG976" t="s">
        <v>567</v>
      </c>
      <c r="AH976">
        <v>11094</v>
      </c>
      <c r="AI976" t="s">
        <v>582</v>
      </c>
      <c r="AJ976">
        <v>3</v>
      </c>
    </row>
    <row r="977" spans="1:36" x14ac:dyDescent="0.35">
      <c r="A977" t="s">
        <v>141</v>
      </c>
      <c r="B977" t="s">
        <v>92</v>
      </c>
      <c r="C977" t="s">
        <v>2</v>
      </c>
      <c r="D977" t="s">
        <v>55</v>
      </c>
      <c r="E977">
        <v>292</v>
      </c>
      <c r="F977">
        <v>5541</v>
      </c>
      <c r="G977">
        <v>3705</v>
      </c>
      <c r="H977">
        <v>3559</v>
      </c>
      <c r="I977">
        <v>999</v>
      </c>
      <c r="J977">
        <v>10095</v>
      </c>
      <c r="K977">
        <v>3755</v>
      </c>
      <c r="L977">
        <v>7287</v>
      </c>
      <c r="M977">
        <v>908</v>
      </c>
      <c r="N977">
        <v>18</v>
      </c>
      <c r="O977">
        <v>3546</v>
      </c>
      <c r="P977">
        <v>3019</v>
      </c>
      <c r="Q977">
        <v>650</v>
      </c>
      <c r="R977">
        <v>10176</v>
      </c>
      <c r="S977">
        <v>7720</v>
      </c>
      <c r="T977">
        <v>1930</v>
      </c>
      <c r="U977">
        <v>18616</v>
      </c>
      <c r="V977">
        <v>62321</v>
      </c>
      <c r="W977">
        <v>913</v>
      </c>
      <c r="X977">
        <v>2468</v>
      </c>
      <c r="Y977">
        <v>2077</v>
      </c>
      <c r="Z977">
        <v>2753</v>
      </c>
      <c r="AA977">
        <v>13101</v>
      </c>
      <c r="AB977">
        <v>5351</v>
      </c>
      <c r="AC977">
        <v>56282</v>
      </c>
      <c r="AD977">
        <v>114518</v>
      </c>
      <c r="AE977">
        <v>170800</v>
      </c>
      <c r="AF977">
        <v>-0.14236935866983372</v>
      </c>
      <c r="AG977" t="s">
        <v>568</v>
      </c>
      <c r="AH977">
        <v>11042</v>
      </c>
      <c r="AI977" t="s">
        <v>583</v>
      </c>
      <c r="AJ977">
        <v>4</v>
      </c>
    </row>
    <row r="978" spans="1:36" x14ac:dyDescent="0.35">
      <c r="A978" t="s">
        <v>141</v>
      </c>
      <c r="B978" t="s">
        <v>92</v>
      </c>
      <c r="C978" t="s">
        <v>2</v>
      </c>
      <c r="D978" t="s">
        <v>55</v>
      </c>
      <c r="E978">
        <v>292</v>
      </c>
      <c r="F978">
        <v>5541</v>
      </c>
      <c r="G978">
        <v>3705</v>
      </c>
      <c r="H978">
        <v>3559</v>
      </c>
      <c r="I978">
        <v>999</v>
      </c>
      <c r="J978">
        <v>10095</v>
      </c>
      <c r="K978">
        <v>3755</v>
      </c>
      <c r="L978">
        <v>7287</v>
      </c>
      <c r="M978">
        <v>908</v>
      </c>
      <c r="N978">
        <v>18</v>
      </c>
      <c r="O978">
        <v>3546</v>
      </c>
      <c r="P978">
        <v>3019</v>
      </c>
      <c r="Q978">
        <v>650</v>
      </c>
      <c r="R978">
        <v>10176</v>
      </c>
      <c r="S978">
        <v>7720</v>
      </c>
      <c r="T978">
        <v>1930</v>
      </c>
      <c r="U978">
        <v>18616</v>
      </c>
      <c r="V978">
        <v>62321</v>
      </c>
      <c r="W978">
        <v>913</v>
      </c>
      <c r="X978">
        <v>2468</v>
      </c>
      <c r="Y978">
        <v>2077</v>
      </c>
      <c r="Z978">
        <v>2753</v>
      </c>
      <c r="AA978">
        <v>13101</v>
      </c>
      <c r="AB978">
        <v>5351</v>
      </c>
      <c r="AC978">
        <v>56282</v>
      </c>
      <c r="AD978">
        <v>114518</v>
      </c>
      <c r="AE978">
        <v>170800</v>
      </c>
      <c r="AF978">
        <v>-0.14236935866983372</v>
      </c>
      <c r="AG978" t="s">
        <v>569</v>
      </c>
      <c r="AH978">
        <v>926</v>
      </c>
      <c r="AI978" t="s">
        <v>584</v>
      </c>
      <c r="AJ978">
        <v>5</v>
      </c>
    </row>
    <row r="979" spans="1:36" x14ac:dyDescent="0.35">
      <c r="A979" t="s">
        <v>141</v>
      </c>
      <c r="B979" t="s">
        <v>92</v>
      </c>
      <c r="C979" t="s">
        <v>2</v>
      </c>
      <c r="D979" t="s">
        <v>55</v>
      </c>
      <c r="E979">
        <v>292</v>
      </c>
      <c r="F979">
        <v>5541</v>
      </c>
      <c r="G979">
        <v>3705</v>
      </c>
      <c r="H979">
        <v>3559</v>
      </c>
      <c r="I979">
        <v>999</v>
      </c>
      <c r="J979">
        <v>10095</v>
      </c>
      <c r="K979">
        <v>3755</v>
      </c>
      <c r="L979">
        <v>7287</v>
      </c>
      <c r="M979">
        <v>908</v>
      </c>
      <c r="N979">
        <v>18</v>
      </c>
      <c r="O979">
        <v>3546</v>
      </c>
      <c r="P979">
        <v>3019</v>
      </c>
      <c r="Q979">
        <v>650</v>
      </c>
      <c r="R979">
        <v>10176</v>
      </c>
      <c r="S979">
        <v>7720</v>
      </c>
      <c r="T979">
        <v>1930</v>
      </c>
      <c r="U979">
        <v>18616</v>
      </c>
      <c r="V979">
        <v>62321</v>
      </c>
      <c r="W979">
        <v>913</v>
      </c>
      <c r="X979">
        <v>2468</v>
      </c>
      <c r="Y979">
        <v>2077</v>
      </c>
      <c r="Z979">
        <v>2753</v>
      </c>
      <c r="AA979">
        <v>13101</v>
      </c>
      <c r="AB979">
        <v>5351</v>
      </c>
      <c r="AC979">
        <v>56282</v>
      </c>
      <c r="AD979">
        <v>114518</v>
      </c>
      <c r="AE979">
        <v>170800</v>
      </c>
      <c r="AF979">
        <v>-0.14236935866983372</v>
      </c>
      <c r="AG979" t="s">
        <v>570</v>
      </c>
      <c r="AH979">
        <v>6565</v>
      </c>
      <c r="AI979" t="s">
        <v>585</v>
      </c>
      <c r="AJ979">
        <v>6</v>
      </c>
    </row>
    <row r="980" spans="1:36" x14ac:dyDescent="0.35">
      <c r="A980" t="s">
        <v>141</v>
      </c>
      <c r="B980" t="s">
        <v>92</v>
      </c>
      <c r="C980" t="s">
        <v>2</v>
      </c>
      <c r="D980" t="s">
        <v>55</v>
      </c>
      <c r="E980">
        <v>292</v>
      </c>
      <c r="F980">
        <v>5541</v>
      </c>
      <c r="G980">
        <v>3705</v>
      </c>
      <c r="H980">
        <v>3559</v>
      </c>
      <c r="I980">
        <v>999</v>
      </c>
      <c r="J980">
        <v>10095</v>
      </c>
      <c r="K980">
        <v>3755</v>
      </c>
      <c r="L980">
        <v>7287</v>
      </c>
      <c r="M980">
        <v>908</v>
      </c>
      <c r="N980">
        <v>18</v>
      </c>
      <c r="O980">
        <v>3546</v>
      </c>
      <c r="P980">
        <v>3019</v>
      </c>
      <c r="Q980">
        <v>650</v>
      </c>
      <c r="R980">
        <v>10176</v>
      </c>
      <c r="S980">
        <v>7720</v>
      </c>
      <c r="T980">
        <v>1930</v>
      </c>
      <c r="U980">
        <v>18616</v>
      </c>
      <c r="V980">
        <v>62321</v>
      </c>
      <c r="W980">
        <v>913</v>
      </c>
      <c r="X980">
        <v>2468</v>
      </c>
      <c r="Y980">
        <v>2077</v>
      </c>
      <c r="Z980">
        <v>2753</v>
      </c>
      <c r="AA980">
        <v>13101</v>
      </c>
      <c r="AB980">
        <v>5351</v>
      </c>
      <c r="AC980">
        <v>56282</v>
      </c>
      <c r="AD980">
        <v>114518</v>
      </c>
      <c r="AE980">
        <v>170800</v>
      </c>
      <c r="AF980">
        <v>-0.14236935866983372</v>
      </c>
      <c r="AG980" t="s">
        <v>571</v>
      </c>
      <c r="AH980">
        <v>10826</v>
      </c>
      <c r="AI980" t="s">
        <v>586</v>
      </c>
      <c r="AJ980">
        <v>7</v>
      </c>
    </row>
    <row r="981" spans="1:36" x14ac:dyDescent="0.35">
      <c r="A981" t="s">
        <v>141</v>
      </c>
      <c r="B981" t="s">
        <v>92</v>
      </c>
      <c r="C981" t="s">
        <v>2</v>
      </c>
      <c r="D981" t="s">
        <v>55</v>
      </c>
      <c r="E981">
        <v>292</v>
      </c>
      <c r="F981">
        <v>5541</v>
      </c>
      <c r="G981">
        <v>3705</v>
      </c>
      <c r="H981">
        <v>3559</v>
      </c>
      <c r="I981">
        <v>999</v>
      </c>
      <c r="J981">
        <v>10095</v>
      </c>
      <c r="K981">
        <v>3755</v>
      </c>
      <c r="L981">
        <v>7287</v>
      </c>
      <c r="M981">
        <v>908</v>
      </c>
      <c r="N981">
        <v>18</v>
      </c>
      <c r="O981">
        <v>3546</v>
      </c>
      <c r="P981">
        <v>3019</v>
      </c>
      <c r="Q981">
        <v>650</v>
      </c>
      <c r="R981">
        <v>10176</v>
      </c>
      <c r="S981">
        <v>7720</v>
      </c>
      <c r="T981">
        <v>1930</v>
      </c>
      <c r="U981">
        <v>18616</v>
      </c>
      <c r="V981">
        <v>62321</v>
      </c>
      <c r="W981">
        <v>913</v>
      </c>
      <c r="X981">
        <v>2468</v>
      </c>
      <c r="Y981">
        <v>2077</v>
      </c>
      <c r="Z981">
        <v>2753</v>
      </c>
      <c r="AA981">
        <v>13101</v>
      </c>
      <c r="AB981">
        <v>5351</v>
      </c>
      <c r="AC981">
        <v>56282</v>
      </c>
      <c r="AD981">
        <v>114518</v>
      </c>
      <c r="AE981">
        <v>170800</v>
      </c>
      <c r="AF981">
        <v>-0.14236935866983372</v>
      </c>
      <c r="AG981" t="s">
        <v>572</v>
      </c>
      <c r="AH981">
        <v>9650</v>
      </c>
      <c r="AI981" t="s">
        <v>587</v>
      </c>
      <c r="AJ981">
        <v>8</v>
      </c>
    </row>
    <row r="982" spans="1:36" x14ac:dyDescent="0.35">
      <c r="A982" t="s">
        <v>141</v>
      </c>
      <c r="B982" t="s">
        <v>92</v>
      </c>
      <c r="C982" t="s">
        <v>2</v>
      </c>
      <c r="D982" t="s">
        <v>55</v>
      </c>
      <c r="E982">
        <v>292</v>
      </c>
      <c r="F982">
        <v>5541</v>
      </c>
      <c r="G982">
        <v>3705</v>
      </c>
      <c r="H982">
        <v>3559</v>
      </c>
      <c r="I982">
        <v>999</v>
      </c>
      <c r="J982">
        <v>10095</v>
      </c>
      <c r="K982">
        <v>3755</v>
      </c>
      <c r="L982">
        <v>7287</v>
      </c>
      <c r="M982">
        <v>908</v>
      </c>
      <c r="N982">
        <v>18</v>
      </c>
      <c r="O982">
        <v>3546</v>
      </c>
      <c r="P982">
        <v>3019</v>
      </c>
      <c r="Q982">
        <v>650</v>
      </c>
      <c r="R982">
        <v>10176</v>
      </c>
      <c r="S982">
        <v>7720</v>
      </c>
      <c r="T982">
        <v>1930</v>
      </c>
      <c r="U982">
        <v>18616</v>
      </c>
      <c r="V982">
        <v>62321</v>
      </c>
      <c r="W982">
        <v>913</v>
      </c>
      <c r="X982">
        <v>2468</v>
      </c>
      <c r="Y982">
        <v>2077</v>
      </c>
      <c r="Z982">
        <v>2753</v>
      </c>
      <c r="AA982">
        <v>13101</v>
      </c>
      <c r="AB982">
        <v>5351</v>
      </c>
      <c r="AC982">
        <v>56282</v>
      </c>
      <c r="AD982">
        <v>114518</v>
      </c>
      <c r="AE982">
        <v>170800</v>
      </c>
      <c r="AF982">
        <v>-0.14236935866983372</v>
      </c>
      <c r="AG982" t="s">
        <v>573</v>
      </c>
      <c r="AH982">
        <v>80937</v>
      </c>
      <c r="AI982" t="s">
        <v>588</v>
      </c>
      <c r="AJ982">
        <v>9</v>
      </c>
    </row>
    <row r="983" spans="1:36" x14ac:dyDescent="0.35">
      <c r="A983" t="s">
        <v>141</v>
      </c>
      <c r="B983" t="s">
        <v>92</v>
      </c>
      <c r="C983" t="s">
        <v>2</v>
      </c>
      <c r="D983" t="s">
        <v>55</v>
      </c>
      <c r="E983">
        <v>292</v>
      </c>
      <c r="F983">
        <v>5541</v>
      </c>
      <c r="G983">
        <v>3705</v>
      </c>
      <c r="H983">
        <v>3559</v>
      </c>
      <c r="I983">
        <v>999</v>
      </c>
      <c r="J983">
        <v>10095</v>
      </c>
      <c r="K983">
        <v>3755</v>
      </c>
      <c r="L983">
        <v>7287</v>
      </c>
      <c r="M983">
        <v>908</v>
      </c>
      <c r="N983">
        <v>18</v>
      </c>
      <c r="O983">
        <v>3546</v>
      </c>
      <c r="P983">
        <v>3019</v>
      </c>
      <c r="Q983">
        <v>650</v>
      </c>
      <c r="R983">
        <v>10176</v>
      </c>
      <c r="S983">
        <v>7720</v>
      </c>
      <c r="T983">
        <v>1930</v>
      </c>
      <c r="U983">
        <v>18616</v>
      </c>
      <c r="V983">
        <v>62321</v>
      </c>
      <c r="W983">
        <v>913</v>
      </c>
      <c r="X983">
        <v>2468</v>
      </c>
      <c r="Y983">
        <v>2077</v>
      </c>
      <c r="Z983">
        <v>2753</v>
      </c>
      <c r="AA983">
        <v>13101</v>
      </c>
      <c r="AB983">
        <v>5351</v>
      </c>
      <c r="AC983">
        <v>56282</v>
      </c>
      <c r="AD983">
        <v>114518</v>
      </c>
      <c r="AE983">
        <v>170800</v>
      </c>
      <c r="AF983">
        <v>-0.14236935866983372</v>
      </c>
      <c r="AG983" t="s">
        <v>574</v>
      </c>
      <c r="AH983">
        <v>3381</v>
      </c>
      <c r="AI983" t="s">
        <v>589</v>
      </c>
      <c r="AJ983">
        <v>10</v>
      </c>
    </row>
    <row r="984" spans="1:36" x14ac:dyDescent="0.35">
      <c r="A984" t="s">
        <v>141</v>
      </c>
      <c r="B984" t="s">
        <v>92</v>
      </c>
      <c r="C984" t="s">
        <v>2</v>
      </c>
      <c r="D984" t="s">
        <v>55</v>
      </c>
      <c r="E984">
        <v>292</v>
      </c>
      <c r="F984">
        <v>5541</v>
      </c>
      <c r="G984">
        <v>3705</v>
      </c>
      <c r="H984">
        <v>3559</v>
      </c>
      <c r="I984">
        <v>999</v>
      </c>
      <c r="J984">
        <v>10095</v>
      </c>
      <c r="K984">
        <v>3755</v>
      </c>
      <c r="L984">
        <v>7287</v>
      </c>
      <c r="M984">
        <v>908</v>
      </c>
      <c r="N984">
        <v>18</v>
      </c>
      <c r="O984">
        <v>3546</v>
      </c>
      <c r="P984">
        <v>3019</v>
      </c>
      <c r="Q984">
        <v>650</v>
      </c>
      <c r="R984">
        <v>10176</v>
      </c>
      <c r="S984">
        <v>7720</v>
      </c>
      <c r="T984">
        <v>1930</v>
      </c>
      <c r="U984">
        <v>18616</v>
      </c>
      <c r="V984">
        <v>62321</v>
      </c>
      <c r="W984">
        <v>913</v>
      </c>
      <c r="X984">
        <v>2468</v>
      </c>
      <c r="Y984">
        <v>2077</v>
      </c>
      <c r="Z984">
        <v>2753</v>
      </c>
      <c r="AA984">
        <v>13101</v>
      </c>
      <c r="AB984">
        <v>5351</v>
      </c>
      <c r="AC984">
        <v>56282</v>
      </c>
      <c r="AD984">
        <v>114518</v>
      </c>
      <c r="AE984">
        <v>170800</v>
      </c>
      <c r="AF984">
        <v>-0.14236935866983372</v>
      </c>
      <c r="AG984" t="s">
        <v>575</v>
      </c>
      <c r="AH984">
        <v>4830</v>
      </c>
      <c r="AI984" t="s">
        <v>590</v>
      </c>
      <c r="AJ984">
        <v>11</v>
      </c>
    </row>
    <row r="985" spans="1:36" x14ac:dyDescent="0.35">
      <c r="A985" t="s">
        <v>141</v>
      </c>
      <c r="B985" t="s">
        <v>92</v>
      </c>
      <c r="C985" t="s">
        <v>2</v>
      </c>
      <c r="D985" t="s">
        <v>55</v>
      </c>
      <c r="E985">
        <v>292</v>
      </c>
      <c r="F985">
        <v>5541</v>
      </c>
      <c r="G985">
        <v>3705</v>
      </c>
      <c r="H985">
        <v>3559</v>
      </c>
      <c r="I985">
        <v>999</v>
      </c>
      <c r="J985">
        <v>10095</v>
      </c>
      <c r="K985">
        <v>3755</v>
      </c>
      <c r="L985">
        <v>7287</v>
      </c>
      <c r="M985">
        <v>908</v>
      </c>
      <c r="N985">
        <v>18</v>
      </c>
      <c r="O985">
        <v>3546</v>
      </c>
      <c r="P985">
        <v>3019</v>
      </c>
      <c r="Q985">
        <v>650</v>
      </c>
      <c r="R985">
        <v>10176</v>
      </c>
      <c r="S985">
        <v>7720</v>
      </c>
      <c r="T985">
        <v>1930</v>
      </c>
      <c r="U985">
        <v>18616</v>
      </c>
      <c r="V985">
        <v>62321</v>
      </c>
      <c r="W985">
        <v>913</v>
      </c>
      <c r="X985">
        <v>2468</v>
      </c>
      <c r="Y985">
        <v>2077</v>
      </c>
      <c r="Z985">
        <v>2753</v>
      </c>
      <c r="AA985">
        <v>13101</v>
      </c>
      <c r="AB985">
        <v>5351</v>
      </c>
      <c r="AC985">
        <v>56282</v>
      </c>
      <c r="AD985">
        <v>114518</v>
      </c>
      <c r="AE985">
        <v>170800</v>
      </c>
      <c r="AF985">
        <v>-0.14236935866983372</v>
      </c>
      <c r="AG985" t="s">
        <v>576</v>
      </c>
      <c r="AH985">
        <v>18452</v>
      </c>
      <c r="AI985" t="s">
        <v>591</v>
      </c>
      <c r="AJ985">
        <v>12</v>
      </c>
    </row>
    <row r="986" spans="1:36" x14ac:dyDescent="0.35">
      <c r="A986" t="s">
        <v>142</v>
      </c>
      <c r="B986" t="s">
        <v>92</v>
      </c>
      <c r="C986" t="s">
        <v>9</v>
      </c>
      <c r="D986" t="s">
        <v>55</v>
      </c>
      <c r="E986">
        <v>5101</v>
      </c>
      <c r="F986">
        <v>11351</v>
      </c>
      <c r="G986">
        <v>4854</v>
      </c>
      <c r="H986">
        <v>202</v>
      </c>
      <c r="I986">
        <v>4835</v>
      </c>
      <c r="J986">
        <v>363</v>
      </c>
      <c r="K986">
        <v>4667</v>
      </c>
      <c r="L986">
        <v>2860</v>
      </c>
      <c r="M986">
        <v>393</v>
      </c>
      <c r="N986">
        <v>4515</v>
      </c>
      <c r="O986">
        <v>1141</v>
      </c>
      <c r="P986">
        <v>421</v>
      </c>
      <c r="Q986">
        <v>4453</v>
      </c>
      <c r="R986">
        <v>785</v>
      </c>
      <c r="S986">
        <v>2051</v>
      </c>
      <c r="T986">
        <v>1892</v>
      </c>
      <c r="U986">
        <v>8596</v>
      </c>
      <c r="V986">
        <v>3511</v>
      </c>
      <c r="W986">
        <v>13087</v>
      </c>
      <c r="X986">
        <v>2680</v>
      </c>
      <c r="Y986">
        <v>5560</v>
      </c>
      <c r="Z986">
        <v>0</v>
      </c>
      <c r="AA986">
        <v>1080</v>
      </c>
      <c r="AB986">
        <v>253</v>
      </c>
      <c r="AC986">
        <v>55818</v>
      </c>
      <c r="AD986">
        <v>28833</v>
      </c>
      <c r="AE986">
        <v>84651</v>
      </c>
      <c r="AF986">
        <v>1.376312204503566E-2</v>
      </c>
      <c r="AG986" t="s">
        <v>565</v>
      </c>
      <c r="AH986">
        <v>16452</v>
      </c>
      <c r="AI986" t="s">
        <v>580</v>
      </c>
      <c r="AJ986">
        <v>1</v>
      </c>
    </row>
    <row r="987" spans="1:36" x14ac:dyDescent="0.35">
      <c r="A987" t="s">
        <v>142</v>
      </c>
      <c r="B987" t="s">
        <v>92</v>
      </c>
      <c r="C987" t="s">
        <v>9</v>
      </c>
      <c r="D987" t="s">
        <v>55</v>
      </c>
      <c r="E987">
        <v>5101</v>
      </c>
      <c r="F987">
        <v>11351</v>
      </c>
      <c r="G987">
        <v>4854</v>
      </c>
      <c r="H987">
        <v>202</v>
      </c>
      <c r="I987">
        <v>4835</v>
      </c>
      <c r="J987">
        <v>363</v>
      </c>
      <c r="K987">
        <v>4667</v>
      </c>
      <c r="L987">
        <v>2860</v>
      </c>
      <c r="M987">
        <v>393</v>
      </c>
      <c r="N987">
        <v>4515</v>
      </c>
      <c r="O987">
        <v>1141</v>
      </c>
      <c r="P987">
        <v>421</v>
      </c>
      <c r="Q987">
        <v>4453</v>
      </c>
      <c r="R987">
        <v>785</v>
      </c>
      <c r="S987">
        <v>2051</v>
      </c>
      <c r="T987">
        <v>1892</v>
      </c>
      <c r="U987">
        <v>8596</v>
      </c>
      <c r="V987">
        <v>3511</v>
      </c>
      <c r="W987">
        <v>13087</v>
      </c>
      <c r="X987">
        <v>2680</v>
      </c>
      <c r="Y987">
        <v>5560</v>
      </c>
      <c r="Z987">
        <v>0</v>
      </c>
      <c r="AA987">
        <v>1080</v>
      </c>
      <c r="AB987">
        <v>253</v>
      </c>
      <c r="AC987">
        <v>55818</v>
      </c>
      <c r="AD987">
        <v>28833</v>
      </c>
      <c r="AE987">
        <v>84651</v>
      </c>
      <c r="AF987">
        <v>1.376312204503566E-2</v>
      </c>
      <c r="AG987" t="s">
        <v>566</v>
      </c>
      <c r="AH987">
        <v>5056</v>
      </c>
      <c r="AI987" t="s">
        <v>581</v>
      </c>
      <c r="AJ987">
        <v>2</v>
      </c>
    </row>
    <row r="988" spans="1:36" x14ac:dyDescent="0.35">
      <c r="A988" t="s">
        <v>142</v>
      </c>
      <c r="B988" t="s">
        <v>92</v>
      </c>
      <c r="C988" t="s">
        <v>9</v>
      </c>
      <c r="D988" t="s">
        <v>55</v>
      </c>
      <c r="E988">
        <v>5101</v>
      </c>
      <c r="F988">
        <v>11351</v>
      </c>
      <c r="G988">
        <v>4854</v>
      </c>
      <c r="H988">
        <v>202</v>
      </c>
      <c r="I988">
        <v>4835</v>
      </c>
      <c r="J988">
        <v>363</v>
      </c>
      <c r="K988">
        <v>4667</v>
      </c>
      <c r="L988">
        <v>2860</v>
      </c>
      <c r="M988">
        <v>393</v>
      </c>
      <c r="N988">
        <v>4515</v>
      </c>
      <c r="O988">
        <v>1141</v>
      </c>
      <c r="P988">
        <v>421</v>
      </c>
      <c r="Q988">
        <v>4453</v>
      </c>
      <c r="R988">
        <v>785</v>
      </c>
      <c r="S988">
        <v>2051</v>
      </c>
      <c r="T988">
        <v>1892</v>
      </c>
      <c r="U988">
        <v>8596</v>
      </c>
      <c r="V988">
        <v>3511</v>
      </c>
      <c r="W988">
        <v>13087</v>
      </c>
      <c r="X988">
        <v>2680</v>
      </c>
      <c r="Y988">
        <v>5560</v>
      </c>
      <c r="Z988">
        <v>0</v>
      </c>
      <c r="AA988">
        <v>1080</v>
      </c>
      <c r="AB988">
        <v>253</v>
      </c>
      <c r="AC988">
        <v>55818</v>
      </c>
      <c r="AD988">
        <v>28833</v>
      </c>
      <c r="AE988">
        <v>84651</v>
      </c>
      <c r="AF988">
        <v>1.376312204503566E-2</v>
      </c>
      <c r="AG988" t="s">
        <v>567</v>
      </c>
      <c r="AH988">
        <v>5198</v>
      </c>
      <c r="AI988" t="s">
        <v>582</v>
      </c>
      <c r="AJ988">
        <v>3</v>
      </c>
    </row>
    <row r="989" spans="1:36" x14ac:dyDescent="0.35">
      <c r="A989" t="s">
        <v>142</v>
      </c>
      <c r="B989" t="s">
        <v>92</v>
      </c>
      <c r="C989" t="s">
        <v>9</v>
      </c>
      <c r="D989" t="s">
        <v>55</v>
      </c>
      <c r="E989">
        <v>5101</v>
      </c>
      <c r="F989">
        <v>11351</v>
      </c>
      <c r="G989">
        <v>4854</v>
      </c>
      <c r="H989">
        <v>202</v>
      </c>
      <c r="I989">
        <v>4835</v>
      </c>
      <c r="J989">
        <v>363</v>
      </c>
      <c r="K989">
        <v>4667</v>
      </c>
      <c r="L989">
        <v>2860</v>
      </c>
      <c r="M989">
        <v>393</v>
      </c>
      <c r="N989">
        <v>4515</v>
      </c>
      <c r="O989">
        <v>1141</v>
      </c>
      <c r="P989">
        <v>421</v>
      </c>
      <c r="Q989">
        <v>4453</v>
      </c>
      <c r="R989">
        <v>785</v>
      </c>
      <c r="S989">
        <v>2051</v>
      </c>
      <c r="T989">
        <v>1892</v>
      </c>
      <c r="U989">
        <v>8596</v>
      </c>
      <c r="V989">
        <v>3511</v>
      </c>
      <c r="W989">
        <v>13087</v>
      </c>
      <c r="X989">
        <v>2680</v>
      </c>
      <c r="Y989">
        <v>5560</v>
      </c>
      <c r="Z989">
        <v>0</v>
      </c>
      <c r="AA989">
        <v>1080</v>
      </c>
      <c r="AB989">
        <v>253</v>
      </c>
      <c r="AC989">
        <v>55818</v>
      </c>
      <c r="AD989">
        <v>28833</v>
      </c>
      <c r="AE989">
        <v>84651</v>
      </c>
      <c r="AF989">
        <v>1.376312204503566E-2</v>
      </c>
      <c r="AG989" t="s">
        <v>568</v>
      </c>
      <c r="AH989">
        <v>7527</v>
      </c>
      <c r="AI989" t="s">
        <v>583</v>
      </c>
      <c r="AJ989">
        <v>4</v>
      </c>
    </row>
    <row r="990" spans="1:36" x14ac:dyDescent="0.35">
      <c r="A990" t="s">
        <v>142</v>
      </c>
      <c r="B990" t="s">
        <v>92</v>
      </c>
      <c r="C990" t="s">
        <v>9</v>
      </c>
      <c r="D990" t="s">
        <v>55</v>
      </c>
      <c r="E990">
        <v>5101</v>
      </c>
      <c r="F990">
        <v>11351</v>
      </c>
      <c r="G990">
        <v>4854</v>
      </c>
      <c r="H990">
        <v>202</v>
      </c>
      <c r="I990">
        <v>4835</v>
      </c>
      <c r="J990">
        <v>363</v>
      </c>
      <c r="K990">
        <v>4667</v>
      </c>
      <c r="L990">
        <v>2860</v>
      </c>
      <c r="M990">
        <v>393</v>
      </c>
      <c r="N990">
        <v>4515</v>
      </c>
      <c r="O990">
        <v>1141</v>
      </c>
      <c r="P990">
        <v>421</v>
      </c>
      <c r="Q990">
        <v>4453</v>
      </c>
      <c r="R990">
        <v>785</v>
      </c>
      <c r="S990">
        <v>2051</v>
      </c>
      <c r="T990">
        <v>1892</v>
      </c>
      <c r="U990">
        <v>8596</v>
      </c>
      <c r="V990">
        <v>3511</v>
      </c>
      <c r="W990">
        <v>13087</v>
      </c>
      <c r="X990">
        <v>2680</v>
      </c>
      <c r="Y990">
        <v>5560</v>
      </c>
      <c r="Z990">
        <v>0</v>
      </c>
      <c r="AA990">
        <v>1080</v>
      </c>
      <c r="AB990">
        <v>253</v>
      </c>
      <c r="AC990">
        <v>55818</v>
      </c>
      <c r="AD990">
        <v>28833</v>
      </c>
      <c r="AE990">
        <v>84651</v>
      </c>
      <c r="AF990">
        <v>1.376312204503566E-2</v>
      </c>
      <c r="AG990" t="s">
        <v>569</v>
      </c>
      <c r="AH990">
        <v>4908</v>
      </c>
      <c r="AI990" t="s">
        <v>584</v>
      </c>
      <c r="AJ990">
        <v>5</v>
      </c>
    </row>
    <row r="991" spans="1:36" x14ac:dyDescent="0.35">
      <c r="A991" t="s">
        <v>142</v>
      </c>
      <c r="B991" t="s">
        <v>92</v>
      </c>
      <c r="C991" t="s">
        <v>9</v>
      </c>
      <c r="D991" t="s">
        <v>55</v>
      </c>
      <c r="E991">
        <v>5101</v>
      </c>
      <c r="F991">
        <v>11351</v>
      </c>
      <c r="G991">
        <v>4854</v>
      </c>
      <c r="H991">
        <v>202</v>
      </c>
      <c r="I991">
        <v>4835</v>
      </c>
      <c r="J991">
        <v>363</v>
      </c>
      <c r="K991">
        <v>4667</v>
      </c>
      <c r="L991">
        <v>2860</v>
      </c>
      <c r="M991">
        <v>393</v>
      </c>
      <c r="N991">
        <v>4515</v>
      </c>
      <c r="O991">
        <v>1141</v>
      </c>
      <c r="P991">
        <v>421</v>
      </c>
      <c r="Q991">
        <v>4453</v>
      </c>
      <c r="R991">
        <v>785</v>
      </c>
      <c r="S991">
        <v>2051</v>
      </c>
      <c r="T991">
        <v>1892</v>
      </c>
      <c r="U991">
        <v>8596</v>
      </c>
      <c r="V991">
        <v>3511</v>
      </c>
      <c r="W991">
        <v>13087</v>
      </c>
      <c r="X991">
        <v>2680</v>
      </c>
      <c r="Y991">
        <v>5560</v>
      </c>
      <c r="Z991">
        <v>0</v>
      </c>
      <c r="AA991">
        <v>1080</v>
      </c>
      <c r="AB991">
        <v>253</v>
      </c>
      <c r="AC991">
        <v>55818</v>
      </c>
      <c r="AD991">
        <v>28833</v>
      </c>
      <c r="AE991">
        <v>84651</v>
      </c>
      <c r="AF991">
        <v>1.376312204503566E-2</v>
      </c>
      <c r="AG991" t="s">
        <v>570</v>
      </c>
      <c r="AH991">
        <v>1562</v>
      </c>
      <c r="AI991" t="s">
        <v>585</v>
      </c>
      <c r="AJ991">
        <v>6</v>
      </c>
    </row>
    <row r="992" spans="1:36" x14ac:dyDescent="0.35">
      <c r="A992" t="s">
        <v>142</v>
      </c>
      <c r="B992" t="s">
        <v>92</v>
      </c>
      <c r="C992" t="s">
        <v>9</v>
      </c>
      <c r="D992" t="s">
        <v>55</v>
      </c>
      <c r="E992">
        <v>5101</v>
      </c>
      <c r="F992">
        <v>11351</v>
      </c>
      <c r="G992">
        <v>4854</v>
      </c>
      <c r="H992">
        <v>202</v>
      </c>
      <c r="I992">
        <v>4835</v>
      </c>
      <c r="J992">
        <v>363</v>
      </c>
      <c r="K992">
        <v>4667</v>
      </c>
      <c r="L992">
        <v>2860</v>
      </c>
      <c r="M992">
        <v>393</v>
      </c>
      <c r="N992">
        <v>4515</v>
      </c>
      <c r="O992">
        <v>1141</v>
      </c>
      <c r="P992">
        <v>421</v>
      </c>
      <c r="Q992">
        <v>4453</v>
      </c>
      <c r="R992">
        <v>785</v>
      </c>
      <c r="S992">
        <v>2051</v>
      </c>
      <c r="T992">
        <v>1892</v>
      </c>
      <c r="U992">
        <v>8596</v>
      </c>
      <c r="V992">
        <v>3511</v>
      </c>
      <c r="W992">
        <v>13087</v>
      </c>
      <c r="X992">
        <v>2680</v>
      </c>
      <c r="Y992">
        <v>5560</v>
      </c>
      <c r="Z992">
        <v>0</v>
      </c>
      <c r="AA992">
        <v>1080</v>
      </c>
      <c r="AB992">
        <v>253</v>
      </c>
      <c r="AC992">
        <v>55818</v>
      </c>
      <c r="AD992">
        <v>28833</v>
      </c>
      <c r="AE992">
        <v>84651</v>
      </c>
      <c r="AF992">
        <v>1.376312204503566E-2</v>
      </c>
      <c r="AG992" t="s">
        <v>571</v>
      </c>
      <c r="AH992">
        <v>5238</v>
      </c>
      <c r="AI992" t="s">
        <v>586</v>
      </c>
      <c r="AJ992">
        <v>7</v>
      </c>
    </row>
    <row r="993" spans="1:36" x14ac:dyDescent="0.35">
      <c r="A993" t="s">
        <v>142</v>
      </c>
      <c r="B993" t="s">
        <v>92</v>
      </c>
      <c r="C993" t="s">
        <v>9</v>
      </c>
      <c r="D993" t="s">
        <v>55</v>
      </c>
      <c r="E993">
        <v>5101</v>
      </c>
      <c r="F993">
        <v>11351</v>
      </c>
      <c r="G993">
        <v>4854</v>
      </c>
      <c r="H993">
        <v>202</v>
      </c>
      <c r="I993">
        <v>4835</v>
      </c>
      <c r="J993">
        <v>363</v>
      </c>
      <c r="K993">
        <v>4667</v>
      </c>
      <c r="L993">
        <v>2860</v>
      </c>
      <c r="M993">
        <v>393</v>
      </c>
      <c r="N993">
        <v>4515</v>
      </c>
      <c r="O993">
        <v>1141</v>
      </c>
      <c r="P993">
        <v>421</v>
      </c>
      <c r="Q993">
        <v>4453</v>
      </c>
      <c r="R993">
        <v>785</v>
      </c>
      <c r="S993">
        <v>2051</v>
      </c>
      <c r="T993">
        <v>1892</v>
      </c>
      <c r="U993">
        <v>8596</v>
      </c>
      <c r="V993">
        <v>3511</v>
      </c>
      <c r="W993">
        <v>13087</v>
      </c>
      <c r="X993">
        <v>2680</v>
      </c>
      <c r="Y993">
        <v>5560</v>
      </c>
      <c r="Z993">
        <v>0</v>
      </c>
      <c r="AA993">
        <v>1080</v>
      </c>
      <c r="AB993">
        <v>253</v>
      </c>
      <c r="AC993">
        <v>55818</v>
      </c>
      <c r="AD993">
        <v>28833</v>
      </c>
      <c r="AE993">
        <v>84651</v>
      </c>
      <c r="AF993">
        <v>1.376312204503566E-2</v>
      </c>
      <c r="AG993" t="s">
        <v>572</v>
      </c>
      <c r="AH993">
        <v>3943</v>
      </c>
      <c r="AI993" t="s">
        <v>587</v>
      </c>
      <c r="AJ993">
        <v>8</v>
      </c>
    </row>
    <row r="994" spans="1:36" x14ac:dyDescent="0.35">
      <c r="A994" t="s">
        <v>142</v>
      </c>
      <c r="B994" t="s">
        <v>92</v>
      </c>
      <c r="C994" t="s">
        <v>9</v>
      </c>
      <c r="D994" t="s">
        <v>55</v>
      </c>
      <c r="E994">
        <v>5101</v>
      </c>
      <c r="F994">
        <v>11351</v>
      </c>
      <c r="G994">
        <v>4854</v>
      </c>
      <c r="H994">
        <v>202</v>
      </c>
      <c r="I994">
        <v>4835</v>
      </c>
      <c r="J994">
        <v>363</v>
      </c>
      <c r="K994">
        <v>4667</v>
      </c>
      <c r="L994">
        <v>2860</v>
      </c>
      <c r="M994">
        <v>393</v>
      </c>
      <c r="N994">
        <v>4515</v>
      </c>
      <c r="O994">
        <v>1141</v>
      </c>
      <c r="P994">
        <v>421</v>
      </c>
      <c r="Q994">
        <v>4453</v>
      </c>
      <c r="R994">
        <v>785</v>
      </c>
      <c r="S994">
        <v>2051</v>
      </c>
      <c r="T994">
        <v>1892</v>
      </c>
      <c r="U994">
        <v>8596</v>
      </c>
      <c r="V994">
        <v>3511</v>
      </c>
      <c r="W994">
        <v>13087</v>
      </c>
      <c r="X994">
        <v>2680</v>
      </c>
      <c r="Y994">
        <v>5560</v>
      </c>
      <c r="Z994">
        <v>0</v>
      </c>
      <c r="AA994">
        <v>1080</v>
      </c>
      <c r="AB994">
        <v>253</v>
      </c>
      <c r="AC994">
        <v>55818</v>
      </c>
      <c r="AD994">
        <v>28833</v>
      </c>
      <c r="AE994">
        <v>84651</v>
      </c>
      <c r="AF994">
        <v>1.376312204503566E-2</v>
      </c>
      <c r="AG994" t="s">
        <v>573</v>
      </c>
      <c r="AH994">
        <v>12107</v>
      </c>
      <c r="AI994" t="s">
        <v>588</v>
      </c>
      <c r="AJ994">
        <v>9</v>
      </c>
    </row>
    <row r="995" spans="1:36" x14ac:dyDescent="0.35">
      <c r="A995" t="s">
        <v>142</v>
      </c>
      <c r="B995" t="s">
        <v>92</v>
      </c>
      <c r="C995" t="s">
        <v>9</v>
      </c>
      <c r="D995" t="s">
        <v>55</v>
      </c>
      <c r="E995">
        <v>5101</v>
      </c>
      <c r="F995">
        <v>11351</v>
      </c>
      <c r="G995">
        <v>4854</v>
      </c>
      <c r="H995">
        <v>202</v>
      </c>
      <c r="I995">
        <v>4835</v>
      </c>
      <c r="J995">
        <v>363</v>
      </c>
      <c r="K995">
        <v>4667</v>
      </c>
      <c r="L995">
        <v>2860</v>
      </c>
      <c r="M995">
        <v>393</v>
      </c>
      <c r="N995">
        <v>4515</v>
      </c>
      <c r="O995">
        <v>1141</v>
      </c>
      <c r="P995">
        <v>421</v>
      </c>
      <c r="Q995">
        <v>4453</v>
      </c>
      <c r="R995">
        <v>785</v>
      </c>
      <c r="S995">
        <v>2051</v>
      </c>
      <c r="T995">
        <v>1892</v>
      </c>
      <c r="U995">
        <v>8596</v>
      </c>
      <c r="V995">
        <v>3511</v>
      </c>
      <c r="W995">
        <v>13087</v>
      </c>
      <c r="X995">
        <v>2680</v>
      </c>
      <c r="Y995">
        <v>5560</v>
      </c>
      <c r="Z995">
        <v>0</v>
      </c>
      <c r="AA995">
        <v>1080</v>
      </c>
      <c r="AB995">
        <v>253</v>
      </c>
      <c r="AC995">
        <v>55818</v>
      </c>
      <c r="AD995">
        <v>28833</v>
      </c>
      <c r="AE995">
        <v>84651</v>
      </c>
      <c r="AF995">
        <v>1.376312204503566E-2</v>
      </c>
      <c r="AG995" t="s">
        <v>574</v>
      </c>
      <c r="AH995">
        <v>15767</v>
      </c>
      <c r="AI995" t="s">
        <v>589</v>
      </c>
      <c r="AJ995">
        <v>10</v>
      </c>
    </row>
    <row r="996" spans="1:36" x14ac:dyDescent="0.35">
      <c r="A996" t="s">
        <v>142</v>
      </c>
      <c r="B996" t="s">
        <v>92</v>
      </c>
      <c r="C996" t="s">
        <v>9</v>
      </c>
      <c r="D996" t="s">
        <v>55</v>
      </c>
      <c r="E996">
        <v>5101</v>
      </c>
      <c r="F996">
        <v>11351</v>
      </c>
      <c r="G996">
        <v>4854</v>
      </c>
      <c r="H996">
        <v>202</v>
      </c>
      <c r="I996">
        <v>4835</v>
      </c>
      <c r="J996">
        <v>363</v>
      </c>
      <c r="K996">
        <v>4667</v>
      </c>
      <c r="L996">
        <v>2860</v>
      </c>
      <c r="M996">
        <v>393</v>
      </c>
      <c r="N996">
        <v>4515</v>
      </c>
      <c r="O996">
        <v>1141</v>
      </c>
      <c r="P996">
        <v>421</v>
      </c>
      <c r="Q996">
        <v>4453</v>
      </c>
      <c r="R996">
        <v>785</v>
      </c>
      <c r="S996">
        <v>2051</v>
      </c>
      <c r="T996">
        <v>1892</v>
      </c>
      <c r="U996">
        <v>8596</v>
      </c>
      <c r="V996">
        <v>3511</v>
      </c>
      <c r="W996">
        <v>13087</v>
      </c>
      <c r="X996">
        <v>2680</v>
      </c>
      <c r="Y996">
        <v>5560</v>
      </c>
      <c r="Z996">
        <v>0</v>
      </c>
      <c r="AA996">
        <v>1080</v>
      </c>
      <c r="AB996">
        <v>253</v>
      </c>
      <c r="AC996">
        <v>55818</v>
      </c>
      <c r="AD996">
        <v>28833</v>
      </c>
      <c r="AE996">
        <v>84651</v>
      </c>
      <c r="AF996">
        <v>1.376312204503566E-2</v>
      </c>
      <c r="AG996" t="s">
        <v>575</v>
      </c>
      <c r="AH996">
        <v>5560</v>
      </c>
      <c r="AI996" t="s">
        <v>590</v>
      </c>
      <c r="AJ996">
        <v>11</v>
      </c>
    </row>
    <row r="997" spans="1:36" x14ac:dyDescent="0.35">
      <c r="A997" t="s">
        <v>142</v>
      </c>
      <c r="B997" t="s">
        <v>92</v>
      </c>
      <c r="C997" t="s">
        <v>9</v>
      </c>
      <c r="D997" t="s">
        <v>55</v>
      </c>
      <c r="E997">
        <v>5101</v>
      </c>
      <c r="F997">
        <v>11351</v>
      </c>
      <c r="G997">
        <v>4854</v>
      </c>
      <c r="H997">
        <v>202</v>
      </c>
      <c r="I997">
        <v>4835</v>
      </c>
      <c r="J997">
        <v>363</v>
      </c>
      <c r="K997">
        <v>4667</v>
      </c>
      <c r="L997">
        <v>2860</v>
      </c>
      <c r="M997">
        <v>393</v>
      </c>
      <c r="N997">
        <v>4515</v>
      </c>
      <c r="O997">
        <v>1141</v>
      </c>
      <c r="P997">
        <v>421</v>
      </c>
      <c r="Q997">
        <v>4453</v>
      </c>
      <c r="R997">
        <v>785</v>
      </c>
      <c r="S997">
        <v>2051</v>
      </c>
      <c r="T997">
        <v>1892</v>
      </c>
      <c r="U997">
        <v>8596</v>
      </c>
      <c r="V997">
        <v>3511</v>
      </c>
      <c r="W997">
        <v>13087</v>
      </c>
      <c r="X997">
        <v>2680</v>
      </c>
      <c r="Y997">
        <v>5560</v>
      </c>
      <c r="Z997">
        <v>0</v>
      </c>
      <c r="AA997">
        <v>1080</v>
      </c>
      <c r="AB997">
        <v>253</v>
      </c>
      <c r="AC997">
        <v>55818</v>
      </c>
      <c r="AD997">
        <v>28833</v>
      </c>
      <c r="AE997">
        <v>84651</v>
      </c>
      <c r="AF997">
        <v>1.376312204503566E-2</v>
      </c>
      <c r="AG997" t="s">
        <v>576</v>
      </c>
      <c r="AH997">
        <v>1333</v>
      </c>
      <c r="AI997" t="s">
        <v>591</v>
      </c>
      <c r="AJ997">
        <v>12</v>
      </c>
    </row>
    <row r="998" spans="1:36" x14ac:dyDescent="0.35">
      <c r="A998" t="s">
        <v>143</v>
      </c>
      <c r="B998" t="s">
        <v>92</v>
      </c>
      <c r="C998" t="s">
        <v>7</v>
      </c>
      <c r="D998" t="s">
        <v>55</v>
      </c>
      <c r="E998">
        <v>8392</v>
      </c>
      <c r="F998">
        <v>2650</v>
      </c>
      <c r="G998">
        <v>164</v>
      </c>
      <c r="H998">
        <v>3101</v>
      </c>
      <c r="I998">
        <v>1804</v>
      </c>
      <c r="J998">
        <v>450</v>
      </c>
      <c r="K998">
        <v>664</v>
      </c>
      <c r="L998">
        <v>3240</v>
      </c>
      <c r="M998">
        <v>1706</v>
      </c>
      <c r="N998">
        <v>6048</v>
      </c>
      <c r="O998">
        <v>2900</v>
      </c>
      <c r="P998">
        <v>7454</v>
      </c>
      <c r="Q998">
        <v>932</v>
      </c>
      <c r="R998">
        <v>6234</v>
      </c>
      <c r="S998">
        <v>5016</v>
      </c>
      <c r="T998">
        <v>619</v>
      </c>
      <c r="U998">
        <v>9436</v>
      </c>
      <c r="V998">
        <v>4238</v>
      </c>
      <c r="W998">
        <v>593</v>
      </c>
      <c r="X998">
        <v>4345</v>
      </c>
      <c r="Y998">
        <v>2028</v>
      </c>
      <c r="Z998">
        <v>4513</v>
      </c>
      <c r="AA998">
        <v>710</v>
      </c>
      <c r="AB998">
        <v>1917</v>
      </c>
      <c r="AC998">
        <v>34345</v>
      </c>
      <c r="AD998">
        <v>44809</v>
      </c>
      <c r="AE998">
        <v>79154</v>
      </c>
      <c r="AF998">
        <v>5.6444632455826364E-2</v>
      </c>
      <c r="AG998" t="s">
        <v>565</v>
      </c>
      <c r="AH998">
        <v>11042</v>
      </c>
      <c r="AI998" t="s">
        <v>580</v>
      </c>
      <c r="AJ998">
        <v>1</v>
      </c>
    </row>
    <row r="999" spans="1:36" x14ac:dyDescent="0.35">
      <c r="A999" t="s">
        <v>143</v>
      </c>
      <c r="B999" t="s">
        <v>92</v>
      </c>
      <c r="C999" t="s">
        <v>7</v>
      </c>
      <c r="D999" t="s">
        <v>55</v>
      </c>
      <c r="E999">
        <v>8392</v>
      </c>
      <c r="F999">
        <v>2650</v>
      </c>
      <c r="G999">
        <v>164</v>
      </c>
      <c r="H999">
        <v>3101</v>
      </c>
      <c r="I999">
        <v>1804</v>
      </c>
      <c r="J999">
        <v>450</v>
      </c>
      <c r="K999">
        <v>664</v>
      </c>
      <c r="L999">
        <v>3240</v>
      </c>
      <c r="M999">
        <v>1706</v>
      </c>
      <c r="N999">
        <v>6048</v>
      </c>
      <c r="O999">
        <v>2900</v>
      </c>
      <c r="P999">
        <v>7454</v>
      </c>
      <c r="Q999">
        <v>932</v>
      </c>
      <c r="R999">
        <v>6234</v>
      </c>
      <c r="S999">
        <v>5016</v>
      </c>
      <c r="T999">
        <v>619</v>
      </c>
      <c r="U999">
        <v>9436</v>
      </c>
      <c r="V999">
        <v>4238</v>
      </c>
      <c r="W999">
        <v>593</v>
      </c>
      <c r="X999">
        <v>4345</v>
      </c>
      <c r="Y999">
        <v>2028</v>
      </c>
      <c r="Z999">
        <v>4513</v>
      </c>
      <c r="AA999">
        <v>710</v>
      </c>
      <c r="AB999">
        <v>1917</v>
      </c>
      <c r="AC999">
        <v>34345</v>
      </c>
      <c r="AD999">
        <v>44809</v>
      </c>
      <c r="AE999">
        <v>79154</v>
      </c>
      <c r="AF999">
        <v>5.6444632455826364E-2</v>
      </c>
      <c r="AG999" t="s">
        <v>566</v>
      </c>
      <c r="AH999">
        <v>3265</v>
      </c>
      <c r="AI999" t="s">
        <v>581</v>
      </c>
      <c r="AJ999">
        <v>2</v>
      </c>
    </row>
    <row r="1000" spans="1:36" x14ac:dyDescent="0.35">
      <c r="A1000" t="s">
        <v>143</v>
      </c>
      <c r="B1000" t="s">
        <v>92</v>
      </c>
      <c r="C1000" t="s">
        <v>7</v>
      </c>
      <c r="D1000" t="s">
        <v>55</v>
      </c>
      <c r="E1000">
        <v>8392</v>
      </c>
      <c r="F1000">
        <v>2650</v>
      </c>
      <c r="G1000">
        <v>164</v>
      </c>
      <c r="H1000">
        <v>3101</v>
      </c>
      <c r="I1000">
        <v>1804</v>
      </c>
      <c r="J1000">
        <v>450</v>
      </c>
      <c r="K1000">
        <v>664</v>
      </c>
      <c r="L1000">
        <v>3240</v>
      </c>
      <c r="M1000">
        <v>1706</v>
      </c>
      <c r="N1000">
        <v>6048</v>
      </c>
      <c r="O1000">
        <v>2900</v>
      </c>
      <c r="P1000">
        <v>7454</v>
      </c>
      <c r="Q1000">
        <v>932</v>
      </c>
      <c r="R1000">
        <v>6234</v>
      </c>
      <c r="S1000">
        <v>5016</v>
      </c>
      <c r="T1000">
        <v>619</v>
      </c>
      <c r="U1000">
        <v>9436</v>
      </c>
      <c r="V1000">
        <v>4238</v>
      </c>
      <c r="W1000">
        <v>593</v>
      </c>
      <c r="X1000">
        <v>4345</v>
      </c>
      <c r="Y1000">
        <v>2028</v>
      </c>
      <c r="Z1000">
        <v>4513</v>
      </c>
      <c r="AA1000">
        <v>710</v>
      </c>
      <c r="AB1000">
        <v>1917</v>
      </c>
      <c r="AC1000">
        <v>34345</v>
      </c>
      <c r="AD1000">
        <v>44809</v>
      </c>
      <c r="AE1000">
        <v>79154</v>
      </c>
      <c r="AF1000">
        <v>5.6444632455826364E-2</v>
      </c>
      <c r="AG1000" t="s">
        <v>567</v>
      </c>
      <c r="AH1000">
        <v>2254</v>
      </c>
      <c r="AI1000" t="s">
        <v>582</v>
      </c>
      <c r="AJ1000">
        <v>3</v>
      </c>
    </row>
    <row r="1001" spans="1:36" x14ac:dyDescent="0.35">
      <c r="A1001" t="s">
        <v>143</v>
      </c>
      <c r="B1001" t="s">
        <v>92</v>
      </c>
      <c r="C1001" t="s">
        <v>7</v>
      </c>
      <c r="D1001" t="s">
        <v>55</v>
      </c>
      <c r="E1001">
        <v>8392</v>
      </c>
      <c r="F1001">
        <v>2650</v>
      </c>
      <c r="G1001">
        <v>164</v>
      </c>
      <c r="H1001">
        <v>3101</v>
      </c>
      <c r="I1001">
        <v>1804</v>
      </c>
      <c r="J1001">
        <v>450</v>
      </c>
      <c r="K1001">
        <v>664</v>
      </c>
      <c r="L1001">
        <v>3240</v>
      </c>
      <c r="M1001">
        <v>1706</v>
      </c>
      <c r="N1001">
        <v>6048</v>
      </c>
      <c r="O1001">
        <v>2900</v>
      </c>
      <c r="P1001">
        <v>7454</v>
      </c>
      <c r="Q1001">
        <v>932</v>
      </c>
      <c r="R1001">
        <v>6234</v>
      </c>
      <c r="S1001">
        <v>5016</v>
      </c>
      <c r="T1001">
        <v>619</v>
      </c>
      <c r="U1001">
        <v>9436</v>
      </c>
      <c r="V1001">
        <v>4238</v>
      </c>
      <c r="W1001">
        <v>593</v>
      </c>
      <c r="X1001">
        <v>4345</v>
      </c>
      <c r="Y1001">
        <v>2028</v>
      </c>
      <c r="Z1001">
        <v>4513</v>
      </c>
      <c r="AA1001">
        <v>710</v>
      </c>
      <c r="AB1001">
        <v>1917</v>
      </c>
      <c r="AC1001">
        <v>34345</v>
      </c>
      <c r="AD1001">
        <v>44809</v>
      </c>
      <c r="AE1001">
        <v>79154</v>
      </c>
      <c r="AF1001">
        <v>5.6444632455826364E-2</v>
      </c>
      <c r="AG1001" t="s">
        <v>568</v>
      </c>
      <c r="AH1001">
        <v>3904</v>
      </c>
      <c r="AI1001" t="s">
        <v>583</v>
      </c>
      <c r="AJ1001">
        <v>4</v>
      </c>
    </row>
    <row r="1002" spans="1:36" x14ac:dyDescent="0.35">
      <c r="A1002" t="s">
        <v>143</v>
      </c>
      <c r="B1002" t="s">
        <v>92</v>
      </c>
      <c r="C1002" t="s">
        <v>7</v>
      </c>
      <c r="D1002" t="s">
        <v>55</v>
      </c>
      <c r="E1002">
        <v>8392</v>
      </c>
      <c r="F1002">
        <v>2650</v>
      </c>
      <c r="G1002">
        <v>164</v>
      </c>
      <c r="H1002">
        <v>3101</v>
      </c>
      <c r="I1002">
        <v>1804</v>
      </c>
      <c r="J1002">
        <v>450</v>
      </c>
      <c r="K1002">
        <v>664</v>
      </c>
      <c r="L1002">
        <v>3240</v>
      </c>
      <c r="M1002">
        <v>1706</v>
      </c>
      <c r="N1002">
        <v>6048</v>
      </c>
      <c r="O1002">
        <v>2900</v>
      </c>
      <c r="P1002">
        <v>7454</v>
      </c>
      <c r="Q1002">
        <v>932</v>
      </c>
      <c r="R1002">
        <v>6234</v>
      </c>
      <c r="S1002">
        <v>5016</v>
      </c>
      <c r="T1002">
        <v>619</v>
      </c>
      <c r="U1002">
        <v>9436</v>
      </c>
      <c r="V1002">
        <v>4238</v>
      </c>
      <c r="W1002">
        <v>593</v>
      </c>
      <c r="X1002">
        <v>4345</v>
      </c>
      <c r="Y1002">
        <v>2028</v>
      </c>
      <c r="Z1002">
        <v>4513</v>
      </c>
      <c r="AA1002">
        <v>710</v>
      </c>
      <c r="AB1002">
        <v>1917</v>
      </c>
      <c r="AC1002">
        <v>34345</v>
      </c>
      <c r="AD1002">
        <v>44809</v>
      </c>
      <c r="AE1002">
        <v>79154</v>
      </c>
      <c r="AF1002">
        <v>5.6444632455826364E-2</v>
      </c>
      <c r="AG1002" t="s">
        <v>569</v>
      </c>
      <c r="AH1002">
        <v>7754</v>
      </c>
      <c r="AI1002" t="s">
        <v>584</v>
      </c>
      <c r="AJ1002">
        <v>5</v>
      </c>
    </row>
    <row r="1003" spans="1:36" x14ac:dyDescent="0.35">
      <c r="A1003" t="s">
        <v>143</v>
      </c>
      <c r="B1003" t="s">
        <v>92</v>
      </c>
      <c r="C1003" t="s">
        <v>7</v>
      </c>
      <c r="D1003" t="s">
        <v>55</v>
      </c>
      <c r="E1003">
        <v>8392</v>
      </c>
      <c r="F1003">
        <v>2650</v>
      </c>
      <c r="G1003">
        <v>164</v>
      </c>
      <c r="H1003">
        <v>3101</v>
      </c>
      <c r="I1003">
        <v>1804</v>
      </c>
      <c r="J1003">
        <v>450</v>
      </c>
      <c r="K1003">
        <v>664</v>
      </c>
      <c r="L1003">
        <v>3240</v>
      </c>
      <c r="M1003">
        <v>1706</v>
      </c>
      <c r="N1003">
        <v>6048</v>
      </c>
      <c r="O1003">
        <v>2900</v>
      </c>
      <c r="P1003">
        <v>7454</v>
      </c>
      <c r="Q1003">
        <v>932</v>
      </c>
      <c r="R1003">
        <v>6234</v>
      </c>
      <c r="S1003">
        <v>5016</v>
      </c>
      <c r="T1003">
        <v>619</v>
      </c>
      <c r="U1003">
        <v>9436</v>
      </c>
      <c r="V1003">
        <v>4238</v>
      </c>
      <c r="W1003">
        <v>593</v>
      </c>
      <c r="X1003">
        <v>4345</v>
      </c>
      <c r="Y1003">
        <v>2028</v>
      </c>
      <c r="Z1003">
        <v>4513</v>
      </c>
      <c r="AA1003">
        <v>710</v>
      </c>
      <c r="AB1003">
        <v>1917</v>
      </c>
      <c r="AC1003">
        <v>34345</v>
      </c>
      <c r="AD1003">
        <v>44809</v>
      </c>
      <c r="AE1003">
        <v>79154</v>
      </c>
      <c r="AF1003">
        <v>5.6444632455826364E-2</v>
      </c>
      <c r="AG1003" t="s">
        <v>570</v>
      </c>
      <c r="AH1003">
        <v>10354</v>
      </c>
      <c r="AI1003" t="s">
        <v>585</v>
      </c>
      <c r="AJ1003">
        <v>6</v>
      </c>
    </row>
    <row r="1004" spans="1:36" x14ac:dyDescent="0.35">
      <c r="A1004" t="s">
        <v>143</v>
      </c>
      <c r="B1004" t="s">
        <v>92</v>
      </c>
      <c r="C1004" t="s">
        <v>7</v>
      </c>
      <c r="D1004" t="s">
        <v>55</v>
      </c>
      <c r="E1004">
        <v>8392</v>
      </c>
      <c r="F1004">
        <v>2650</v>
      </c>
      <c r="G1004">
        <v>164</v>
      </c>
      <c r="H1004">
        <v>3101</v>
      </c>
      <c r="I1004">
        <v>1804</v>
      </c>
      <c r="J1004">
        <v>450</v>
      </c>
      <c r="K1004">
        <v>664</v>
      </c>
      <c r="L1004">
        <v>3240</v>
      </c>
      <c r="M1004">
        <v>1706</v>
      </c>
      <c r="N1004">
        <v>6048</v>
      </c>
      <c r="O1004">
        <v>2900</v>
      </c>
      <c r="P1004">
        <v>7454</v>
      </c>
      <c r="Q1004">
        <v>932</v>
      </c>
      <c r="R1004">
        <v>6234</v>
      </c>
      <c r="S1004">
        <v>5016</v>
      </c>
      <c r="T1004">
        <v>619</v>
      </c>
      <c r="U1004">
        <v>9436</v>
      </c>
      <c r="V1004">
        <v>4238</v>
      </c>
      <c r="W1004">
        <v>593</v>
      </c>
      <c r="X1004">
        <v>4345</v>
      </c>
      <c r="Y1004">
        <v>2028</v>
      </c>
      <c r="Z1004">
        <v>4513</v>
      </c>
      <c r="AA1004">
        <v>710</v>
      </c>
      <c r="AB1004">
        <v>1917</v>
      </c>
      <c r="AC1004">
        <v>34345</v>
      </c>
      <c r="AD1004">
        <v>44809</v>
      </c>
      <c r="AE1004">
        <v>79154</v>
      </c>
      <c r="AF1004">
        <v>5.6444632455826364E-2</v>
      </c>
      <c r="AG1004" t="s">
        <v>571</v>
      </c>
      <c r="AH1004">
        <v>7166</v>
      </c>
      <c r="AI1004" t="s">
        <v>586</v>
      </c>
      <c r="AJ1004">
        <v>7</v>
      </c>
    </row>
    <row r="1005" spans="1:36" x14ac:dyDescent="0.35">
      <c r="A1005" t="s">
        <v>143</v>
      </c>
      <c r="B1005" t="s">
        <v>92</v>
      </c>
      <c r="C1005" t="s">
        <v>7</v>
      </c>
      <c r="D1005" t="s">
        <v>55</v>
      </c>
      <c r="E1005">
        <v>8392</v>
      </c>
      <c r="F1005">
        <v>2650</v>
      </c>
      <c r="G1005">
        <v>164</v>
      </c>
      <c r="H1005">
        <v>3101</v>
      </c>
      <c r="I1005">
        <v>1804</v>
      </c>
      <c r="J1005">
        <v>450</v>
      </c>
      <c r="K1005">
        <v>664</v>
      </c>
      <c r="L1005">
        <v>3240</v>
      </c>
      <c r="M1005">
        <v>1706</v>
      </c>
      <c r="N1005">
        <v>6048</v>
      </c>
      <c r="O1005">
        <v>2900</v>
      </c>
      <c r="P1005">
        <v>7454</v>
      </c>
      <c r="Q1005">
        <v>932</v>
      </c>
      <c r="R1005">
        <v>6234</v>
      </c>
      <c r="S1005">
        <v>5016</v>
      </c>
      <c r="T1005">
        <v>619</v>
      </c>
      <c r="U1005">
        <v>9436</v>
      </c>
      <c r="V1005">
        <v>4238</v>
      </c>
      <c r="W1005">
        <v>593</v>
      </c>
      <c r="X1005">
        <v>4345</v>
      </c>
      <c r="Y1005">
        <v>2028</v>
      </c>
      <c r="Z1005">
        <v>4513</v>
      </c>
      <c r="AA1005">
        <v>710</v>
      </c>
      <c r="AB1005">
        <v>1917</v>
      </c>
      <c r="AC1005">
        <v>34345</v>
      </c>
      <c r="AD1005">
        <v>44809</v>
      </c>
      <c r="AE1005">
        <v>79154</v>
      </c>
      <c r="AF1005">
        <v>5.6444632455826364E-2</v>
      </c>
      <c r="AG1005" t="s">
        <v>572</v>
      </c>
      <c r="AH1005">
        <v>5635</v>
      </c>
      <c r="AI1005" t="s">
        <v>587</v>
      </c>
      <c r="AJ1005">
        <v>8</v>
      </c>
    </row>
    <row r="1006" spans="1:36" x14ac:dyDescent="0.35">
      <c r="A1006" t="s">
        <v>143</v>
      </c>
      <c r="B1006" t="s">
        <v>92</v>
      </c>
      <c r="C1006" t="s">
        <v>7</v>
      </c>
      <c r="D1006" t="s">
        <v>55</v>
      </c>
      <c r="E1006">
        <v>8392</v>
      </c>
      <c r="F1006">
        <v>2650</v>
      </c>
      <c r="G1006">
        <v>164</v>
      </c>
      <c r="H1006">
        <v>3101</v>
      </c>
      <c r="I1006">
        <v>1804</v>
      </c>
      <c r="J1006">
        <v>450</v>
      </c>
      <c r="K1006">
        <v>664</v>
      </c>
      <c r="L1006">
        <v>3240</v>
      </c>
      <c r="M1006">
        <v>1706</v>
      </c>
      <c r="N1006">
        <v>6048</v>
      </c>
      <c r="O1006">
        <v>2900</v>
      </c>
      <c r="P1006">
        <v>7454</v>
      </c>
      <c r="Q1006">
        <v>932</v>
      </c>
      <c r="R1006">
        <v>6234</v>
      </c>
      <c r="S1006">
        <v>5016</v>
      </c>
      <c r="T1006">
        <v>619</v>
      </c>
      <c r="U1006">
        <v>9436</v>
      </c>
      <c r="V1006">
        <v>4238</v>
      </c>
      <c r="W1006">
        <v>593</v>
      </c>
      <c r="X1006">
        <v>4345</v>
      </c>
      <c r="Y1006">
        <v>2028</v>
      </c>
      <c r="Z1006">
        <v>4513</v>
      </c>
      <c r="AA1006">
        <v>710</v>
      </c>
      <c r="AB1006">
        <v>1917</v>
      </c>
      <c r="AC1006">
        <v>34345</v>
      </c>
      <c r="AD1006">
        <v>44809</v>
      </c>
      <c r="AE1006">
        <v>79154</v>
      </c>
      <c r="AF1006">
        <v>5.6444632455826364E-2</v>
      </c>
      <c r="AG1006" t="s">
        <v>573</v>
      </c>
      <c r="AH1006">
        <v>13674</v>
      </c>
      <c r="AI1006" t="s">
        <v>588</v>
      </c>
      <c r="AJ1006">
        <v>9</v>
      </c>
    </row>
    <row r="1007" spans="1:36" x14ac:dyDescent="0.35">
      <c r="A1007" t="s">
        <v>143</v>
      </c>
      <c r="B1007" t="s">
        <v>92</v>
      </c>
      <c r="C1007" t="s">
        <v>7</v>
      </c>
      <c r="D1007" t="s">
        <v>55</v>
      </c>
      <c r="E1007">
        <v>8392</v>
      </c>
      <c r="F1007">
        <v>2650</v>
      </c>
      <c r="G1007">
        <v>164</v>
      </c>
      <c r="H1007">
        <v>3101</v>
      </c>
      <c r="I1007">
        <v>1804</v>
      </c>
      <c r="J1007">
        <v>450</v>
      </c>
      <c r="K1007">
        <v>664</v>
      </c>
      <c r="L1007">
        <v>3240</v>
      </c>
      <c r="M1007">
        <v>1706</v>
      </c>
      <c r="N1007">
        <v>6048</v>
      </c>
      <c r="O1007">
        <v>2900</v>
      </c>
      <c r="P1007">
        <v>7454</v>
      </c>
      <c r="Q1007">
        <v>932</v>
      </c>
      <c r="R1007">
        <v>6234</v>
      </c>
      <c r="S1007">
        <v>5016</v>
      </c>
      <c r="T1007">
        <v>619</v>
      </c>
      <c r="U1007">
        <v>9436</v>
      </c>
      <c r="V1007">
        <v>4238</v>
      </c>
      <c r="W1007">
        <v>593</v>
      </c>
      <c r="X1007">
        <v>4345</v>
      </c>
      <c r="Y1007">
        <v>2028</v>
      </c>
      <c r="Z1007">
        <v>4513</v>
      </c>
      <c r="AA1007">
        <v>710</v>
      </c>
      <c r="AB1007">
        <v>1917</v>
      </c>
      <c r="AC1007">
        <v>34345</v>
      </c>
      <c r="AD1007">
        <v>44809</v>
      </c>
      <c r="AE1007">
        <v>79154</v>
      </c>
      <c r="AF1007">
        <v>5.6444632455826364E-2</v>
      </c>
      <c r="AG1007" t="s">
        <v>574</v>
      </c>
      <c r="AH1007">
        <v>4938</v>
      </c>
      <c r="AI1007" t="s">
        <v>589</v>
      </c>
      <c r="AJ1007">
        <v>10</v>
      </c>
    </row>
    <row r="1008" spans="1:36" x14ac:dyDescent="0.35">
      <c r="A1008" t="s">
        <v>143</v>
      </c>
      <c r="B1008" t="s">
        <v>92</v>
      </c>
      <c r="C1008" t="s">
        <v>7</v>
      </c>
      <c r="D1008" t="s">
        <v>55</v>
      </c>
      <c r="E1008">
        <v>8392</v>
      </c>
      <c r="F1008">
        <v>2650</v>
      </c>
      <c r="G1008">
        <v>164</v>
      </c>
      <c r="H1008">
        <v>3101</v>
      </c>
      <c r="I1008">
        <v>1804</v>
      </c>
      <c r="J1008">
        <v>450</v>
      </c>
      <c r="K1008">
        <v>664</v>
      </c>
      <c r="L1008">
        <v>3240</v>
      </c>
      <c r="M1008">
        <v>1706</v>
      </c>
      <c r="N1008">
        <v>6048</v>
      </c>
      <c r="O1008">
        <v>2900</v>
      </c>
      <c r="P1008">
        <v>7454</v>
      </c>
      <c r="Q1008">
        <v>932</v>
      </c>
      <c r="R1008">
        <v>6234</v>
      </c>
      <c r="S1008">
        <v>5016</v>
      </c>
      <c r="T1008">
        <v>619</v>
      </c>
      <c r="U1008">
        <v>9436</v>
      </c>
      <c r="V1008">
        <v>4238</v>
      </c>
      <c r="W1008">
        <v>593</v>
      </c>
      <c r="X1008">
        <v>4345</v>
      </c>
      <c r="Y1008">
        <v>2028</v>
      </c>
      <c r="Z1008">
        <v>4513</v>
      </c>
      <c r="AA1008">
        <v>710</v>
      </c>
      <c r="AB1008">
        <v>1917</v>
      </c>
      <c r="AC1008">
        <v>34345</v>
      </c>
      <c r="AD1008">
        <v>44809</v>
      </c>
      <c r="AE1008">
        <v>79154</v>
      </c>
      <c r="AF1008">
        <v>5.6444632455826364E-2</v>
      </c>
      <c r="AG1008" t="s">
        <v>575</v>
      </c>
      <c r="AH1008">
        <v>6541</v>
      </c>
      <c r="AI1008" t="s">
        <v>590</v>
      </c>
      <c r="AJ1008">
        <v>11</v>
      </c>
    </row>
    <row r="1009" spans="1:36" x14ac:dyDescent="0.35">
      <c r="A1009" t="s">
        <v>143</v>
      </c>
      <c r="B1009" t="s">
        <v>92</v>
      </c>
      <c r="C1009" t="s">
        <v>7</v>
      </c>
      <c r="D1009" t="s">
        <v>55</v>
      </c>
      <c r="E1009">
        <v>8392</v>
      </c>
      <c r="F1009">
        <v>2650</v>
      </c>
      <c r="G1009">
        <v>164</v>
      </c>
      <c r="H1009">
        <v>3101</v>
      </c>
      <c r="I1009">
        <v>1804</v>
      </c>
      <c r="J1009">
        <v>450</v>
      </c>
      <c r="K1009">
        <v>664</v>
      </c>
      <c r="L1009">
        <v>3240</v>
      </c>
      <c r="M1009">
        <v>1706</v>
      </c>
      <c r="N1009">
        <v>6048</v>
      </c>
      <c r="O1009">
        <v>2900</v>
      </c>
      <c r="P1009">
        <v>7454</v>
      </c>
      <c r="Q1009">
        <v>932</v>
      </c>
      <c r="R1009">
        <v>6234</v>
      </c>
      <c r="S1009">
        <v>5016</v>
      </c>
      <c r="T1009">
        <v>619</v>
      </c>
      <c r="U1009">
        <v>9436</v>
      </c>
      <c r="V1009">
        <v>4238</v>
      </c>
      <c r="W1009">
        <v>593</v>
      </c>
      <c r="X1009">
        <v>4345</v>
      </c>
      <c r="Y1009">
        <v>2028</v>
      </c>
      <c r="Z1009">
        <v>4513</v>
      </c>
      <c r="AA1009">
        <v>710</v>
      </c>
      <c r="AB1009">
        <v>1917</v>
      </c>
      <c r="AC1009">
        <v>34345</v>
      </c>
      <c r="AD1009">
        <v>44809</v>
      </c>
      <c r="AE1009">
        <v>79154</v>
      </c>
      <c r="AF1009">
        <v>5.6444632455826364E-2</v>
      </c>
      <c r="AG1009" t="s">
        <v>576</v>
      </c>
      <c r="AH1009">
        <v>2627</v>
      </c>
      <c r="AI1009" t="s">
        <v>591</v>
      </c>
      <c r="AJ1009">
        <v>12</v>
      </c>
    </row>
    <row r="1010" spans="1:36" x14ac:dyDescent="0.35">
      <c r="A1010" t="s">
        <v>144</v>
      </c>
      <c r="B1010" t="s">
        <v>92</v>
      </c>
      <c r="C1010" t="s">
        <v>23</v>
      </c>
      <c r="D1010" t="s">
        <v>55</v>
      </c>
      <c r="E1010">
        <v>2908</v>
      </c>
      <c r="F1010">
        <v>1498</v>
      </c>
      <c r="G1010">
        <v>2540</v>
      </c>
      <c r="H1010">
        <v>1195</v>
      </c>
      <c r="I1010">
        <v>677</v>
      </c>
      <c r="J1010">
        <v>6093</v>
      </c>
      <c r="K1010">
        <v>2833</v>
      </c>
      <c r="L1010">
        <v>2512</v>
      </c>
      <c r="M1010">
        <v>5234</v>
      </c>
      <c r="N1010">
        <v>1308</v>
      </c>
      <c r="O1010">
        <v>2771</v>
      </c>
      <c r="P1010">
        <v>0</v>
      </c>
      <c r="Q1010">
        <v>1001</v>
      </c>
      <c r="R1010">
        <v>3761</v>
      </c>
      <c r="S1010">
        <v>1923</v>
      </c>
      <c r="T1010">
        <v>2256</v>
      </c>
      <c r="U1010">
        <v>7011</v>
      </c>
      <c r="V1010">
        <v>1335</v>
      </c>
      <c r="W1010">
        <v>4264</v>
      </c>
      <c r="X1010">
        <v>1658</v>
      </c>
      <c r="Y1010">
        <v>146</v>
      </c>
      <c r="Z1010">
        <v>4688</v>
      </c>
      <c r="AA1010">
        <v>0</v>
      </c>
      <c r="AB1010">
        <v>6841</v>
      </c>
      <c r="AC1010">
        <v>31308</v>
      </c>
      <c r="AD1010">
        <v>33145</v>
      </c>
      <c r="AE1010">
        <v>64453</v>
      </c>
      <c r="AF1010">
        <v>5.9589769933585293E-2</v>
      </c>
      <c r="AG1010" t="s">
        <v>565</v>
      </c>
      <c r="AH1010">
        <v>4406</v>
      </c>
      <c r="AI1010" t="s">
        <v>580</v>
      </c>
      <c r="AJ1010">
        <v>1</v>
      </c>
    </row>
    <row r="1011" spans="1:36" x14ac:dyDescent="0.35">
      <c r="A1011" t="s">
        <v>144</v>
      </c>
      <c r="B1011" t="s">
        <v>92</v>
      </c>
      <c r="C1011" t="s">
        <v>23</v>
      </c>
      <c r="D1011" t="s">
        <v>55</v>
      </c>
      <c r="E1011">
        <v>2908</v>
      </c>
      <c r="F1011">
        <v>1498</v>
      </c>
      <c r="G1011">
        <v>2540</v>
      </c>
      <c r="H1011">
        <v>1195</v>
      </c>
      <c r="I1011">
        <v>677</v>
      </c>
      <c r="J1011">
        <v>6093</v>
      </c>
      <c r="K1011">
        <v>2833</v>
      </c>
      <c r="L1011">
        <v>2512</v>
      </c>
      <c r="M1011">
        <v>5234</v>
      </c>
      <c r="N1011">
        <v>1308</v>
      </c>
      <c r="O1011">
        <v>2771</v>
      </c>
      <c r="P1011">
        <v>0</v>
      </c>
      <c r="Q1011">
        <v>1001</v>
      </c>
      <c r="R1011">
        <v>3761</v>
      </c>
      <c r="S1011">
        <v>1923</v>
      </c>
      <c r="T1011">
        <v>2256</v>
      </c>
      <c r="U1011">
        <v>7011</v>
      </c>
      <c r="V1011">
        <v>1335</v>
      </c>
      <c r="W1011">
        <v>4264</v>
      </c>
      <c r="X1011">
        <v>1658</v>
      </c>
      <c r="Y1011">
        <v>146</v>
      </c>
      <c r="Z1011">
        <v>4688</v>
      </c>
      <c r="AA1011">
        <v>0</v>
      </c>
      <c r="AB1011">
        <v>6841</v>
      </c>
      <c r="AC1011">
        <v>31308</v>
      </c>
      <c r="AD1011">
        <v>33145</v>
      </c>
      <c r="AE1011">
        <v>64453</v>
      </c>
      <c r="AF1011">
        <v>5.9589769933585293E-2</v>
      </c>
      <c r="AG1011" t="s">
        <v>566</v>
      </c>
      <c r="AH1011">
        <v>3735</v>
      </c>
      <c r="AI1011" t="s">
        <v>581</v>
      </c>
      <c r="AJ1011">
        <v>2</v>
      </c>
    </row>
    <row r="1012" spans="1:36" x14ac:dyDescent="0.35">
      <c r="A1012" t="s">
        <v>144</v>
      </c>
      <c r="B1012" t="s">
        <v>92</v>
      </c>
      <c r="C1012" t="s">
        <v>23</v>
      </c>
      <c r="D1012" t="s">
        <v>55</v>
      </c>
      <c r="E1012">
        <v>2908</v>
      </c>
      <c r="F1012">
        <v>1498</v>
      </c>
      <c r="G1012">
        <v>2540</v>
      </c>
      <c r="H1012">
        <v>1195</v>
      </c>
      <c r="I1012">
        <v>677</v>
      </c>
      <c r="J1012">
        <v>6093</v>
      </c>
      <c r="K1012">
        <v>2833</v>
      </c>
      <c r="L1012">
        <v>2512</v>
      </c>
      <c r="M1012">
        <v>5234</v>
      </c>
      <c r="N1012">
        <v>1308</v>
      </c>
      <c r="O1012">
        <v>2771</v>
      </c>
      <c r="P1012">
        <v>0</v>
      </c>
      <c r="Q1012">
        <v>1001</v>
      </c>
      <c r="R1012">
        <v>3761</v>
      </c>
      <c r="S1012">
        <v>1923</v>
      </c>
      <c r="T1012">
        <v>2256</v>
      </c>
      <c r="U1012">
        <v>7011</v>
      </c>
      <c r="V1012">
        <v>1335</v>
      </c>
      <c r="W1012">
        <v>4264</v>
      </c>
      <c r="X1012">
        <v>1658</v>
      </c>
      <c r="Y1012">
        <v>146</v>
      </c>
      <c r="Z1012">
        <v>4688</v>
      </c>
      <c r="AA1012">
        <v>0</v>
      </c>
      <c r="AB1012">
        <v>6841</v>
      </c>
      <c r="AC1012">
        <v>31308</v>
      </c>
      <c r="AD1012">
        <v>33145</v>
      </c>
      <c r="AE1012">
        <v>64453</v>
      </c>
      <c r="AF1012">
        <v>5.9589769933585293E-2</v>
      </c>
      <c r="AG1012" t="s">
        <v>567</v>
      </c>
      <c r="AH1012">
        <v>6770</v>
      </c>
      <c r="AI1012" t="s">
        <v>582</v>
      </c>
      <c r="AJ1012">
        <v>3</v>
      </c>
    </row>
    <row r="1013" spans="1:36" x14ac:dyDescent="0.35">
      <c r="A1013" t="s">
        <v>144</v>
      </c>
      <c r="B1013" t="s">
        <v>92</v>
      </c>
      <c r="C1013" t="s">
        <v>23</v>
      </c>
      <c r="D1013" t="s">
        <v>55</v>
      </c>
      <c r="E1013">
        <v>2908</v>
      </c>
      <c r="F1013">
        <v>1498</v>
      </c>
      <c r="G1013">
        <v>2540</v>
      </c>
      <c r="H1013">
        <v>1195</v>
      </c>
      <c r="I1013">
        <v>677</v>
      </c>
      <c r="J1013">
        <v>6093</v>
      </c>
      <c r="K1013">
        <v>2833</v>
      </c>
      <c r="L1013">
        <v>2512</v>
      </c>
      <c r="M1013">
        <v>5234</v>
      </c>
      <c r="N1013">
        <v>1308</v>
      </c>
      <c r="O1013">
        <v>2771</v>
      </c>
      <c r="P1013">
        <v>0</v>
      </c>
      <c r="Q1013">
        <v>1001</v>
      </c>
      <c r="R1013">
        <v>3761</v>
      </c>
      <c r="S1013">
        <v>1923</v>
      </c>
      <c r="T1013">
        <v>2256</v>
      </c>
      <c r="U1013">
        <v>7011</v>
      </c>
      <c r="V1013">
        <v>1335</v>
      </c>
      <c r="W1013">
        <v>4264</v>
      </c>
      <c r="X1013">
        <v>1658</v>
      </c>
      <c r="Y1013">
        <v>146</v>
      </c>
      <c r="Z1013">
        <v>4688</v>
      </c>
      <c r="AA1013">
        <v>0</v>
      </c>
      <c r="AB1013">
        <v>6841</v>
      </c>
      <c r="AC1013">
        <v>31308</v>
      </c>
      <c r="AD1013">
        <v>33145</v>
      </c>
      <c r="AE1013">
        <v>64453</v>
      </c>
      <c r="AF1013">
        <v>5.9589769933585293E-2</v>
      </c>
      <c r="AG1013" t="s">
        <v>568</v>
      </c>
      <c r="AH1013">
        <v>5345</v>
      </c>
      <c r="AI1013" t="s">
        <v>583</v>
      </c>
      <c r="AJ1013">
        <v>4</v>
      </c>
    </row>
    <row r="1014" spans="1:36" x14ac:dyDescent="0.35">
      <c r="A1014" t="s">
        <v>144</v>
      </c>
      <c r="B1014" t="s">
        <v>92</v>
      </c>
      <c r="C1014" t="s">
        <v>23</v>
      </c>
      <c r="D1014" t="s">
        <v>55</v>
      </c>
      <c r="E1014">
        <v>2908</v>
      </c>
      <c r="F1014">
        <v>1498</v>
      </c>
      <c r="G1014">
        <v>2540</v>
      </c>
      <c r="H1014">
        <v>1195</v>
      </c>
      <c r="I1014">
        <v>677</v>
      </c>
      <c r="J1014">
        <v>6093</v>
      </c>
      <c r="K1014">
        <v>2833</v>
      </c>
      <c r="L1014">
        <v>2512</v>
      </c>
      <c r="M1014">
        <v>5234</v>
      </c>
      <c r="N1014">
        <v>1308</v>
      </c>
      <c r="O1014">
        <v>2771</v>
      </c>
      <c r="P1014">
        <v>0</v>
      </c>
      <c r="Q1014">
        <v>1001</v>
      </c>
      <c r="R1014">
        <v>3761</v>
      </c>
      <c r="S1014">
        <v>1923</v>
      </c>
      <c r="T1014">
        <v>2256</v>
      </c>
      <c r="U1014">
        <v>7011</v>
      </c>
      <c r="V1014">
        <v>1335</v>
      </c>
      <c r="W1014">
        <v>4264</v>
      </c>
      <c r="X1014">
        <v>1658</v>
      </c>
      <c r="Y1014">
        <v>146</v>
      </c>
      <c r="Z1014">
        <v>4688</v>
      </c>
      <c r="AA1014">
        <v>0</v>
      </c>
      <c r="AB1014">
        <v>6841</v>
      </c>
      <c r="AC1014">
        <v>31308</v>
      </c>
      <c r="AD1014">
        <v>33145</v>
      </c>
      <c r="AE1014">
        <v>64453</v>
      </c>
      <c r="AF1014">
        <v>5.9589769933585293E-2</v>
      </c>
      <c r="AG1014" t="s">
        <v>569</v>
      </c>
      <c r="AH1014">
        <v>6542</v>
      </c>
      <c r="AI1014" t="s">
        <v>584</v>
      </c>
      <c r="AJ1014">
        <v>5</v>
      </c>
    </row>
    <row r="1015" spans="1:36" x14ac:dyDescent="0.35">
      <c r="A1015" t="s">
        <v>144</v>
      </c>
      <c r="B1015" t="s">
        <v>92</v>
      </c>
      <c r="C1015" t="s">
        <v>23</v>
      </c>
      <c r="D1015" t="s">
        <v>55</v>
      </c>
      <c r="E1015">
        <v>2908</v>
      </c>
      <c r="F1015">
        <v>1498</v>
      </c>
      <c r="G1015">
        <v>2540</v>
      </c>
      <c r="H1015">
        <v>1195</v>
      </c>
      <c r="I1015">
        <v>677</v>
      </c>
      <c r="J1015">
        <v>6093</v>
      </c>
      <c r="K1015">
        <v>2833</v>
      </c>
      <c r="L1015">
        <v>2512</v>
      </c>
      <c r="M1015">
        <v>5234</v>
      </c>
      <c r="N1015">
        <v>1308</v>
      </c>
      <c r="O1015">
        <v>2771</v>
      </c>
      <c r="P1015">
        <v>0</v>
      </c>
      <c r="Q1015">
        <v>1001</v>
      </c>
      <c r="R1015">
        <v>3761</v>
      </c>
      <c r="S1015">
        <v>1923</v>
      </c>
      <c r="T1015">
        <v>2256</v>
      </c>
      <c r="U1015">
        <v>7011</v>
      </c>
      <c r="V1015">
        <v>1335</v>
      </c>
      <c r="W1015">
        <v>4264</v>
      </c>
      <c r="X1015">
        <v>1658</v>
      </c>
      <c r="Y1015">
        <v>146</v>
      </c>
      <c r="Z1015">
        <v>4688</v>
      </c>
      <c r="AA1015">
        <v>0</v>
      </c>
      <c r="AB1015">
        <v>6841</v>
      </c>
      <c r="AC1015">
        <v>31308</v>
      </c>
      <c r="AD1015">
        <v>33145</v>
      </c>
      <c r="AE1015">
        <v>64453</v>
      </c>
      <c r="AF1015">
        <v>5.9589769933585293E-2</v>
      </c>
      <c r="AG1015" t="s">
        <v>570</v>
      </c>
      <c r="AH1015">
        <v>2771</v>
      </c>
      <c r="AI1015" t="s">
        <v>585</v>
      </c>
      <c r="AJ1015">
        <v>6</v>
      </c>
    </row>
    <row r="1016" spans="1:36" x14ac:dyDescent="0.35">
      <c r="A1016" t="s">
        <v>144</v>
      </c>
      <c r="B1016" t="s">
        <v>92</v>
      </c>
      <c r="C1016" t="s">
        <v>23</v>
      </c>
      <c r="D1016" t="s">
        <v>55</v>
      </c>
      <c r="E1016">
        <v>2908</v>
      </c>
      <c r="F1016">
        <v>1498</v>
      </c>
      <c r="G1016">
        <v>2540</v>
      </c>
      <c r="H1016">
        <v>1195</v>
      </c>
      <c r="I1016">
        <v>677</v>
      </c>
      <c r="J1016">
        <v>6093</v>
      </c>
      <c r="K1016">
        <v>2833</v>
      </c>
      <c r="L1016">
        <v>2512</v>
      </c>
      <c r="M1016">
        <v>5234</v>
      </c>
      <c r="N1016">
        <v>1308</v>
      </c>
      <c r="O1016">
        <v>2771</v>
      </c>
      <c r="P1016">
        <v>0</v>
      </c>
      <c r="Q1016">
        <v>1001</v>
      </c>
      <c r="R1016">
        <v>3761</v>
      </c>
      <c r="S1016">
        <v>1923</v>
      </c>
      <c r="T1016">
        <v>2256</v>
      </c>
      <c r="U1016">
        <v>7011</v>
      </c>
      <c r="V1016">
        <v>1335</v>
      </c>
      <c r="W1016">
        <v>4264</v>
      </c>
      <c r="X1016">
        <v>1658</v>
      </c>
      <c r="Y1016">
        <v>146</v>
      </c>
      <c r="Z1016">
        <v>4688</v>
      </c>
      <c r="AA1016">
        <v>0</v>
      </c>
      <c r="AB1016">
        <v>6841</v>
      </c>
      <c r="AC1016">
        <v>31308</v>
      </c>
      <c r="AD1016">
        <v>33145</v>
      </c>
      <c r="AE1016">
        <v>64453</v>
      </c>
      <c r="AF1016">
        <v>5.9589769933585293E-2</v>
      </c>
      <c r="AG1016" t="s">
        <v>571</v>
      </c>
      <c r="AH1016">
        <v>4762</v>
      </c>
      <c r="AI1016" t="s">
        <v>586</v>
      </c>
      <c r="AJ1016">
        <v>7</v>
      </c>
    </row>
    <row r="1017" spans="1:36" x14ac:dyDescent="0.35">
      <c r="A1017" t="s">
        <v>144</v>
      </c>
      <c r="B1017" t="s">
        <v>92</v>
      </c>
      <c r="C1017" t="s">
        <v>23</v>
      </c>
      <c r="D1017" t="s">
        <v>55</v>
      </c>
      <c r="E1017">
        <v>2908</v>
      </c>
      <c r="F1017">
        <v>1498</v>
      </c>
      <c r="G1017">
        <v>2540</v>
      </c>
      <c r="H1017">
        <v>1195</v>
      </c>
      <c r="I1017">
        <v>677</v>
      </c>
      <c r="J1017">
        <v>6093</v>
      </c>
      <c r="K1017">
        <v>2833</v>
      </c>
      <c r="L1017">
        <v>2512</v>
      </c>
      <c r="M1017">
        <v>5234</v>
      </c>
      <c r="N1017">
        <v>1308</v>
      </c>
      <c r="O1017">
        <v>2771</v>
      </c>
      <c r="P1017">
        <v>0</v>
      </c>
      <c r="Q1017">
        <v>1001</v>
      </c>
      <c r="R1017">
        <v>3761</v>
      </c>
      <c r="S1017">
        <v>1923</v>
      </c>
      <c r="T1017">
        <v>2256</v>
      </c>
      <c r="U1017">
        <v>7011</v>
      </c>
      <c r="V1017">
        <v>1335</v>
      </c>
      <c r="W1017">
        <v>4264</v>
      </c>
      <c r="X1017">
        <v>1658</v>
      </c>
      <c r="Y1017">
        <v>146</v>
      </c>
      <c r="Z1017">
        <v>4688</v>
      </c>
      <c r="AA1017">
        <v>0</v>
      </c>
      <c r="AB1017">
        <v>6841</v>
      </c>
      <c r="AC1017">
        <v>31308</v>
      </c>
      <c r="AD1017">
        <v>33145</v>
      </c>
      <c r="AE1017">
        <v>64453</v>
      </c>
      <c r="AF1017">
        <v>5.9589769933585293E-2</v>
      </c>
      <c r="AG1017" t="s">
        <v>572</v>
      </c>
      <c r="AH1017">
        <v>4179</v>
      </c>
      <c r="AI1017" t="s">
        <v>587</v>
      </c>
      <c r="AJ1017">
        <v>8</v>
      </c>
    </row>
    <row r="1018" spans="1:36" x14ac:dyDescent="0.35">
      <c r="A1018" t="s">
        <v>144</v>
      </c>
      <c r="B1018" t="s">
        <v>92</v>
      </c>
      <c r="C1018" t="s">
        <v>23</v>
      </c>
      <c r="D1018" t="s">
        <v>55</v>
      </c>
      <c r="E1018">
        <v>2908</v>
      </c>
      <c r="F1018">
        <v>1498</v>
      </c>
      <c r="G1018">
        <v>2540</v>
      </c>
      <c r="H1018">
        <v>1195</v>
      </c>
      <c r="I1018">
        <v>677</v>
      </c>
      <c r="J1018">
        <v>6093</v>
      </c>
      <c r="K1018">
        <v>2833</v>
      </c>
      <c r="L1018">
        <v>2512</v>
      </c>
      <c r="M1018">
        <v>5234</v>
      </c>
      <c r="N1018">
        <v>1308</v>
      </c>
      <c r="O1018">
        <v>2771</v>
      </c>
      <c r="P1018">
        <v>0</v>
      </c>
      <c r="Q1018">
        <v>1001</v>
      </c>
      <c r="R1018">
        <v>3761</v>
      </c>
      <c r="S1018">
        <v>1923</v>
      </c>
      <c r="T1018">
        <v>2256</v>
      </c>
      <c r="U1018">
        <v>7011</v>
      </c>
      <c r="V1018">
        <v>1335</v>
      </c>
      <c r="W1018">
        <v>4264</v>
      </c>
      <c r="X1018">
        <v>1658</v>
      </c>
      <c r="Y1018">
        <v>146</v>
      </c>
      <c r="Z1018">
        <v>4688</v>
      </c>
      <c r="AA1018">
        <v>0</v>
      </c>
      <c r="AB1018">
        <v>6841</v>
      </c>
      <c r="AC1018">
        <v>31308</v>
      </c>
      <c r="AD1018">
        <v>33145</v>
      </c>
      <c r="AE1018">
        <v>64453</v>
      </c>
      <c r="AF1018">
        <v>5.9589769933585293E-2</v>
      </c>
      <c r="AG1018" t="s">
        <v>573</v>
      </c>
      <c r="AH1018">
        <v>8346</v>
      </c>
      <c r="AI1018" t="s">
        <v>588</v>
      </c>
      <c r="AJ1018">
        <v>9</v>
      </c>
    </row>
    <row r="1019" spans="1:36" x14ac:dyDescent="0.35">
      <c r="A1019" t="s">
        <v>144</v>
      </c>
      <c r="B1019" t="s">
        <v>92</v>
      </c>
      <c r="C1019" t="s">
        <v>23</v>
      </c>
      <c r="D1019" t="s">
        <v>55</v>
      </c>
      <c r="E1019">
        <v>2908</v>
      </c>
      <c r="F1019">
        <v>1498</v>
      </c>
      <c r="G1019">
        <v>2540</v>
      </c>
      <c r="H1019">
        <v>1195</v>
      </c>
      <c r="I1019">
        <v>677</v>
      </c>
      <c r="J1019">
        <v>6093</v>
      </c>
      <c r="K1019">
        <v>2833</v>
      </c>
      <c r="L1019">
        <v>2512</v>
      </c>
      <c r="M1019">
        <v>5234</v>
      </c>
      <c r="N1019">
        <v>1308</v>
      </c>
      <c r="O1019">
        <v>2771</v>
      </c>
      <c r="P1019">
        <v>0</v>
      </c>
      <c r="Q1019">
        <v>1001</v>
      </c>
      <c r="R1019">
        <v>3761</v>
      </c>
      <c r="S1019">
        <v>1923</v>
      </c>
      <c r="T1019">
        <v>2256</v>
      </c>
      <c r="U1019">
        <v>7011</v>
      </c>
      <c r="V1019">
        <v>1335</v>
      </c>
      <c r="W1019">
        <v>4264</v>
      </c>
      <c r="X1019">
        <v>1658</v>
      </c>
      <c r="Y1019">
        <v>146</v>
      </c>
      <c r="Z1019">
        <v>4688</v>
      </c>
      <c r="AA1019">
        <v>0</v>
      </c>
      <c r="AB1019">
        <v>6841</v>
      </c>
      <c r="AC1019">
        <v>31308</v>
      </c>
      <c r="AD1019">
        <v>33145</v>
      </c>
      <c r="AE1019">
        <v>64453</v>
      </c>
      <c r="AF1019">
        <v>5.9589769933585293E-2</v>
      </c>
      <c r="AG1019" t="s">
        <v>574</v>
      </c>
      <c r="AH1019">
        <v>5922</v>
      </c>
      <c r="AI1019" t="s">
        <v>589</v>
      </c>
      <c r="AJ1019">
        <v>10</v>
      </c>
    </row>
    <row r="1020" spans="1:36" x14ac:dyDescent="0.35">
      <c r="A1020" t="s">
        <v>144</v>
      </c>
      <c r="B1020" t="s">
        <v>92</v>
      </c>
      <c r="C1020" t="s">
        <v>23</v>
      </c>
      <c r="D1020" t="s">
        <v>55</v>
      </c>
      <c r="E1020">
        <v>2908</v>
      </c>
      <c r="F1020">
        <v>1498</v>
      </c>
      <c r="G1020">
        <v>2540</v>
      </c>
      <c r="H1020">
        <v>1195</v>
      </c>
      <c r="I1020">
        <v>677</v>
      </c>
      <c r="J1020">
        <v>6093</v>
      </c>
      <c r="K1020">
        <v>2833</v>
      </c>
      <c r="L1020">
        <v>2512</v>
      </c>
      <c r="M1020">
        <v>5234</v>
      </c>
      <c r="N1020">
        <v>1308</v>
      </c>
      <c r="O1020">
        <v>2771</v>
      </c>
      <c r="P1020">
        <v>0</v>
      </c>
      <c r="Q1020">
        <v>1001</v>
      </c>
      <c r="R1020">
        <v>3761</v>
      </c>
      <c r="S1020">
        <v>1923</v>
      </c>
      <c r="T1020">
        <v>2256</v>
      </c>
      <c r="U1020">
        <v>7011</v>
      </c>
      <c r="V1020">
        <v>1335</v>
      </c>
      <c r="W1020">
        <v>4264</v>
      </c>
      <c r="X1020">
        <v>1658</v>
      </c>
      <c r="Y1020">
        <v>146</v>
      </c>
      <c r="Z1020">
        <v>4688</v>
      </c>
      <c r="AA1020">
        <v>0</v>
      </c>
      <c r="AB1020">
        <v>6841</v>
      </c>
      <c r="AC1020">
        <v>31308</v>
      </c>
      <c r="AD1020">
        <v>33145</v>
      </c>
      <c r="AE1020">
        <v>64453</v>
      </c>
      <c r="AF1020">
        <v>5.9589769933585293E-2</v>
      </c>
      <c r="AG1020" t="s">
        <v>575</v>
      </c>
      <c r="AH1020">
        <v>4834</v>
      </c>
      <c r="AI1020" t="s">
        <v>590</v>
      </c>
      <c r="AJ1020">
        <v>11</v>
      </c>
    </row>
    <row r="1021" spans="1:36" x14ac:dyDescent="0.35">
      <c r="A1021" t="s">
        <v>144</v>
      </c>
      <c r="B1021" t="s">
        <v>92</v>
      </c>
      <c r="C1021" t="s">
        <v>23</v>
      </c>
      <c r="D1021" t="s">
        <v>55</v>
      </c>
      <c r="E1021">
        <v>2908</v>
      </c>
      <c r="F1021">
        <v>1498</v>
      </c>
      <c r="G1021">
        <v>2540</v>
      </c>
      <c r="H1021">
        <v>1195</v>
      </c>
      <c r="I1021">
        <v>677</v>
      </c>
      <c r="J1021">
        <v>6093</v>
      </c>
      <c r="K1021">
        <v>2833</v>
      </c>
      <c r="L1021">
        <v>2512</v>
      </c>
      <c r="M1021">
        <v>5234</v>
      </c>
      <c r="N1021">
        <v>1308</v>
      </c>
      <c r="O1021">
        <v>2771</v>
      </c>
      <c r="P1021">
        <v>0</v>
      </c>
      <c r="Q1021">
        <v>1001</v>
      </c>
      <c r="R1021">
        <v>3761</v>
      </c>
      <c r="S1021">
        <v>1923</v>
      </c>
      <c r="T1021">
        <v>2256</v>
      </c>
      <c r="U1021">
        <v>7011</v>
      </c>
      <c r="V1021">
        <v>1335</v>
      </c>
      <c r="W1021">
        <v>4264</v>
      </c>
      <c r="X1021">
        <v>1658</v>
      </c>
      <c r="Y1021">
        <v>146</v>
      </c>
      <c r="Z1021">
        <v>4688</v>
      </c>
      <c r="AA1021">
        <v>0</v>
      </c>
      <c r="AB1021">
        <v>6841</v>
      </c>
      <c r="AC1021">
        <v>31308</v>
      </c>
      <c r="AD1021">
        <v>33145</v>
      </c>
      <c r="AE1021">
        <v>64453</v>
      </c>
      <c r="AF1021">
        <v>5.9589769933585293E-2</v>
      </c>
      <c r="AG1021" t="s">
        <v>576</v>
      </c>
      <c r="AH1021">
        <v>6841</v>
      </c>
      <c r="AI1021" t="s">
        <v>591</v>
      </c>
      <c r="AJ1021">
        <v>12</v>
      </c>
    </row>
    <row r="1022" spans="1:36" x14ac:dyDescent="0.35">
      <c r="A1022" t="s">
        <v>145</v>
      </c>
      <c r="B1022" t="s">
        <v>92</v>
      </c>
      <c r="C1022" t="s">
        <v>1</v>
      </c>
      <c r="D1022" t="s">
        <v>55</v>
      </c>
      <c r="E1022">
        <v>321</v>
      </c>
      <c r="F1022">
        <v>361</v>
      </c>
      <c r="G1022">
        <v>2043</v>
      </c>
      <c r="H1022">
        <v>2125</v>
      </c>
      <c r="I1022">
        <v>743</v>
      </c>
      <c r="J1022">
        <v>1441</v>
      </c>
      <c r="K1022">
        <v>900</v>
      </c>
      <c r="L1022">
        <v>210</v>
      </c>
      <c r="M1022">
        <v>0</v>
      </c>
      <c r="N1022">
        <v>1577</v>
      </c>
      <c r="O1022">
        <v>1514</v>
      </c>
      <c r="P1022">
        <v>2006</v>
      </c>
      <c r="Q1022">
        <v>926</v>
      </c>
      <c r="R1022">
        <v>853</v>
      </c>
      <c r="S1022">
        <v>3041</v>
      </c>
      <c r="T1022">
        <v>2027</v>
      </c>
      <c r="U1022">
        <v>1331</v>
      </c>
      <c r="V1022">
        <v>3787</v>
      </c>
      <c r="W1022">
        <v>156</v>
      </c>
      <c r="X1022">
        <v>1256</v>
      </c>
      <c r="Y1022">
        <v>1406</v>
      </c>
      <c r="Z1022">
        <v>1104</v>
      </c>
      <c r="AA1022">
        <v>2488</v>
      </c>
      <c r="AB1022">
        <v>103</v>
      </c>
      <c r="AC1022">
        <v>14869</v>
      </c>
      <c r="AD1022">
        <v>16850</v>
      </c>
      <c r="AE1022">
        <v>31719</v>
      </c>
      <c r="AF1022">
        <v>-3.2753757875058083E-2</v>
      </c>
      <c r="AG1022" t="s">
        <v>565</v>
      </c>
      <c r="AH1022">
        <v>682</v>
      </c>
      <c r="AI1022" t="s">
        <v>580</v>
      </c>
      <c r="AJ1022">
        <v>1</v>
      </c>
    </row>
    <row r="1023" spans="1:36" x14ac:dyDescent="0.35">
      <c r="A1023" t="s">
        <v>145</v>
      </c>
      <c r="B1023" t="s">
        <v>92</v>
      </c>
      <c r="C1023" t="s">
        <v>1</v>
      </c>
      <c r="D1023" t="s">
        <v>55</v>
      </c>
      <c r="E1023">
        <v>321</v>
      </c>
      <c r="F1023">
        <v>361</v>
      </c>
      <c r="G1023">
        <v>2043</v>
      </c>
      <c r="H1023">
        <v>2125</v>
      </c>
      <c r="I1023">
        <v>743</v>
      </c>
      <c r="J1023">
        <v>1441</v>
      </c>
      <c r="K1023">
        <v>900</v>
      </c>
      <c r="L1023">
        <v>210</v>
      </c>
      <c r="M1023">
        <v>0</v>
      </c>
      <c r="N1023">
        <v>1577</v>
      </c>
      <c r="O1023">
        <v>1514</v>
      </c>
      <c r="P1023">
        <v>2006</v>
      </c>
      <c r="Q1023">
        <v>926</v>
      </c>
      <c r="R1023">
        <v>853</v>
      </c>
      <c r="S1023">
        <v>3041</v>
      </c>
      <c r="T1023">
        <v>2027</v>
      </c>
      <c r="U1023">
        <v>1331</v>
      </c>
      <c r="V1023">
        <v>3787</v>
      </c>
      <c r="W1023">
        <v>156</v>
      </c>
      <c r="X1023">
        <v>1256</v>
      </c>
      <c r="Y1023">
        <v>1406</v>
      </c>
      <c r="Z1023">
        <v>1104</v>
      </c>
      <c r="AA1023">
        <v>2488</v>
      </c>
      <c r="AB1023">
        <v>103</v>
      </c>
      <c r="AC1023">
        <v>14869</v>
      </c>
      <c r="AD1023">
        <v>16850</v>
      </c>
      <c r="AE1023">
        <v>31719</v>
      </c>
      <c r="AF1023">
        <v>-3.2753757875058083E-2</v>
      </c>
      <c r="AG1023" t="s">
        <v>566</v>
      </c>
      <c r="AH1023">
        <v>4168</v>
      </c>
      <c r="AI1023" t="s">
        <v>581</v>
      </c>
      <c r="AJ1023">
        <v>2</v>
      </c>
    </row>
    <row r="1024" spans="1:36" x14ac:dyDescent="0.35">
      <c r="A1024" t="s">
        <v>145</v>
      </c>
      <c r="B1024" t="s">
        <v>92</v>
      </c>
      <c r="C1024" t="s">
        <v>1</v>
      </c>
      <c r="D1024" t="s">
        <v>55</v>
      </c>
      <c r="E1024">
        <v>321</v>
      </c>
      <c r="F1024">
        <v>361</v>
      </c>
      <c r="G1024">
        <v>2043</v>
      </c>
      <c r="H1024">
        <v>2125</v>
      </c>
      <c r="I1024">
        <v>743</v>
      </c>
      <c r="J1024">
        <v>1441</v>
      </c>
      <c r="K1024">
        <v>900</v>
      </c>
      <c r="L1024">
        <v>210</v>
      </c>
      <c r="M1024">
        <v>0</v>
      </c>
      <c r="N1024">
        <v>1577</v>
      </c>
      <c r="O1024">
        <v>1514</v>
      </c>
      <c r="P1024">
        <v>2006</v>
      </c>
      <c r="Q1024">
        <v>926</v>
      </c>
      <c r="R1024">
        <v>853</v>
      </c>
      <c r="S1024">
        <v>3041</v>
      </c>
      <c r="T1024">
        <v>2027</v>
      </c>
      <c r="U1024">
        <v>1331</v>
      </c>
      <c r="V1024">
        <v>3787</v>
      </c>
      <c r="W1024">
        <v>156</v>
      </c>
      <c r="X1024">
        <v>1256</v>
      </c>
      <c r="Y1024">
        <v>1406</v>
      </c>
      <c r="Z1024">
        <v>1104</v>
      </c>
      <c r="AA1024">
        <v>2488</v>
      </c>
      <c r="AB1024">
        <v>103</v>
      </c>
      <c r="AC1024">
        <v>14869</v>
      </c>
      <c r="AD1024">
        <v>16850</v>
      </c>
      <c r="AE1024">
        <v>31719</v>
      </c>
      <c r="AF1024">
        <v>-3.2753757875058083E-2</v>
      </c>
      <c r="AG1024" t="s">
        <v>567</v>
      </c>
      <c r="AH1024">
        <v>2184</v>
      </c>
      <c r="AI1024" t="s">
        <v>582</v>
      </c>
      <c r="AJ1024">
        <v>3</v>
      </c>
    </row>
    <row r="1025" spans="1:36" x14ac:dyDescent="0.35">
      <c r="A1025" t="s">
        <v>145</v>
      </c>
      <c r="B1025" t="s">
        <v>92</v>
      </c>
      <c r="C1025" t="s">
        <v>1</v>
      </c>
      <c r="D1025" t="s">
        <v>55</v>
      </c>
      <c r="E1025">
        <v>321</v>
      </c>
      <c r="F1025">
        <v>361</v>
      </c>
      <c r="G1025">
        <v>2043</v>
      </c>
      <c r="H1025">
        <v>2125</v>
      </c>
      <c r="I1025">
        <v>743</v>
      </c>
      <c r="J1025">
        <v>1441</v>
      </c>
      <c r="K1025">
        <v>900</v>
      </c>
      <c r="L1025">
        <v>210</v>
      </c>
      <c r="M1025">
        <v>0</v>
      </c>
      <c r="N1025">
        <v>1577</v>
      </c>
      <c r="O1025">
        <v>1514</v>
      </c>
      <c r="P1025">
        <v>2006</v>
      </c>
      <c r="Q1025">
        <v>926</v>
      </c>
      <c r="R1025">
        <v>853</v>
      </c>
      <c r="S1025">
        <v>3041</v>
      </c>
      <c r="T1025">
        <v>2027</v>
      </c>
      <c r="U1025">
        <v>1331</v>
      </c>
      <c r="V1025">
        <v>3787</v>
      </c>
      <c r="W1025">
        <v>156</v>
      </c>
      <c r="X1025">
        <v>1256</v>
      </c>
      <c r="Y1025">
        <v>1406</v>
      </c>
      <c r="Z1025">
        <v>1104</v>
      </c>
      <c r="AA1025">
        <v>2488</v>
      </c>
      <c r="AB1025">
        <v>103</v>
      </c>
      <c r="AC1025">
        <v>14869</v>
      </c>
      <c r="AD1025">
        <v>16850</v>
      </c>
      <c r="AE1025">
        <v>31719</v>
      </c>
      <c r="AF1025">
        <v>-3.2753757875058083E-2</v>
      </c>
      <c r="AG1025" t="s">
        <v>568</v>
      </c>
      <c r="AH1025">
        <v>1110</v>
      </c>
      <c r="AI1025" t="s">
        <v>583</v>
      </c>
      <c r="AJ1025">
        <v>4</v>
      </c>
    </row>
    <row r="1026" spans="1:36" x14ac:dyDescent="0.35">
      <c r="A1026" t="s">
        <v>145</v>
      </c>
      <c r="B1026" t="s">
        <v>92</v>
      </c>
      <c r="C1026" t="s">
        <v>1</v>
      </c>
      <c r="D1026" t="s">
        <v>55</v>
      </c>
      <c r="E1026">
        <v>321</v>
      </c>
      <c r="F1026">
        <v>361</v>
      </c>
      <c r="G1026">
        <v>2043</v>
      </c>
      <c r="H1026">
        <v>2125</v>
      </c>
      <c r="I1026">
        <v>743</v>
      </c>
      <c r="J1026">
        <v>1441</v>
      </c>
      <c r="K1026">
        <v>900</v>
      </c>
      <c r="L1026">
        <v>210</v>
      </c>
      <c r="M1026">
        <v>0</v>
      </c>
      <c r="N1026">
        <v>1577</v>
      </c>
      <c r="O1026">
        <v>1514</v>
      </c>
      <c r="P1026">
        <v>2006</v>
      </c>
      <c r="Q1026">
        <v>926</v>
      </c>
      <c r="R1026">
        <v>853</v>
      </c>
      <c r="S1026">
        <v>3041</v>
      </c>
      <c r="T1026">
        <v>2027</v>
      </c>
      <c r="U1026">
        <v>1331</v>
      </c>
      <c r="V1026">
        <v>3787</v>
      </c>
      <c r="W1026">
        <v>156</v>
      </c>
      <c r="X1026">
        <v>1256</v>
      </c>
      <c r="Y1026">
        <v>1406</v>
      </c>
      <c r="Z1026">
        <v>1104</v>
      </c>
      <c r="AA1026">
        <v>2488</v>
      </c>
      <c r="AB1026">
        <v>103</v>
      </c>
      <c r="AC1026">
        <v>14869</v>
      </c>
      <c r="AD1026">
        <v>16850</v>
      </c>
      <c r="AE1026">
        <v>31719</v>
      </c>
      <c r="AF1026">
        <v>-3.2753757875058083E-2</v>
      </c>
      <c r="AG1026" t="s">
        <v>569</v>
      </c>
      <c r="AH1026">
        <v>1577</v>
      </c>
      <c r="AI1026" t="s">
        <v>584</v>
      </c>
      <c r="AJ1026">
        <v>5</v>
      </c>
    </row>
    <row r="1027" spans="1:36" x14ac:dyDescent="0.35">
      <c r="A1027" t="s">
        <v>145</v>
      </c>
      <c r="B1027" t="s">
        <v>92</v>
      </c>
      <c r="C1027" t="s">
        <v>1</v>
      </c>
      <c r="D1027" t="s">
        <v>55</v>
      </c>
      <c r="E1027">
        <v>321</v>
      </c>
      <c r="F1027">
        <v>361</v>
      </c>
      <c r="G1027">
        <v>2043</v>
      </c>
      <c r="H1027">
        <v>2125</v>
      </c>
      <c r="I1027">
        <v>743</v>
      </c>
      <c r="J1027">
        <v>1441</v>
      </c>
      <c r="K1027">
        <v>900</v>
      </c>
      <c r="L1027">
        <v>210</v>
      </c>
      <c r="M1027">
        <v>0</v>
      </c>
      <c r="N1027">
        <v>1577</v>
      </c>
      <c r="O1027">
        <v>1514</v>
      </c>
      <c r="P1027">
        <v>2006</v>
      </c>
      <c r="Q1027">
        <v>926</v>
      </c>
      <c r="R1027">
        <v>853</v>
      </c>
      <c r="S1027">
        <v>3041</v>
      </c>
      <c r="T1027">
        <v>2027</v>
      </c>
      <c r="U1027">
        <v>1331</v>
      </c>
      <c r="V1027">
        <v>3787</v>
      </c>
      <c r="W1027">
        <v>156</v>
      </c>
      <c r="X1027">
        <v>1256</v>
      </c>
      <c r="Y1027">
        <v>1406</v>
      </c>
      <c r="Z1027">
        <v>1104</v>
      </c>
      <c r="AA1027">
        <v>2488</v>
      </c>
      <c r="AB1027">
        <v>103</v>
      </c>
      <c r="AC1027">
        <v>14869</v>
      </c>
      <c r="AD1027">
        <v>16850</v>
      </c>
      <c r="AE1027">
        <v>31719</v>
      </c>
      <c r="AF1027">
        <v>-3.2753757875058083E-2</v>
      </c>
      <c r="AG1027" t="s">
        <v>570</v>
      </c>
      <c r="AH1027">
        <v>3520</v>
      </c>
      <c r="AI1027" t="s">
        <v>585</v>
      </c>
      <c r="AJ1027">
        <v>6</v>
      </c>
    </row>
    <row r="1028" spans="1:36" x14ac:dyDescent="0.35">
      <c r="A1028" t="s">
        <v>145</v>
      </c>
      <c r="B1028" t="s">
        <v>92</v>
      </c>
      <c r="C1028" t="s">
        <v>1</v>
      </c>
      <c r="D1028" t="s">
        <v>55</v>
      </c>
      <c r="E1028">
        <v>321</v>
      </c>
      <c r="F1028">
        <v>361</v>
      </c>
      <c r="G1028">
        <v>2043</v>
      </c>
      <c r="H1028">
        <v>2125</v>
      </c>
      <c r="I1028">
        <v>743</v>
      </c>
      <c r="J1028">
        <v>1441</v>
      </c>
      <c r="K1028">
        <v>900</v>
      </c>
      <c r="L1028">
        <v>210</v>
      </c>
      <c r="M1028">
        <v>0</v>
      </c>
      <c r="N1028">
        <v>1577</v>
      </c>
      <c r="O1028">
        <v>1514</v>
      </c>
      <c r="P1028">
        <v>2006</v>
      </c>
      <c r="Q1028">
        <v>926</v>
      </c>
      <c r="R1028">
        <v>853</v>
      </c>
      <c r="S1028">
        <v>3041</v>
      </c>
      <c r="T1028">
        <v>2027</v>
      </c>
      <c r="U1028">
        <v>1331</v>
      </c>
      <c r="V1028">
        <v>3787</v>
      </c>
      <c r="W1028">
        <v>156</v>
      </c>
      <c r="X1028">
        <v>1256</v>
      </c>
      <c r="Y1028">
        <v>1406</v>
      </c>
      <c r="Z1028">
        <v>1104</v>
      </c>
      <c r="AA1028">
        <v>2488</v>
      </c>
      <c r="AB1028">
        <v>103</v>
      </c>
      <c r="AC1028">
        <v>14869</v>
      </c>
      <c r="AD1028">
        <v>16850</v>
      </c>
      <c r="AE1028">
        <v>31719</v>
      </c>
      <c r="AF1028">
        <v>-3.2753757875058083E-2</v>
      </c>
      <c r="AG1028" t="s">
        <v>571</v>
      </c>
      <c r="AH1028">
        <v>1779</v>
      </c>
      <c r="AI1028" t="s">
        <v>586</v>
      </c>
      <c r="AJ1028">
        <v>7</v>
      </c>
    </row>
    <row r="1029" spans="1:36" x14ac:dyDescent="0.35">
      <c r="A1029" t="s">
        <v>145</v>
      </c>
      <c r="B1029" t="s">
        <v>92</v>
      </c>
      <c r="C1029" t="s">
        <v>1</v>
      </c>
      <c r="D1029" t="s">
        <v>55</v>
      </c>
      <c r="E1029">
        <v>321</v>
      </c>
      <c r="F1029">
        <v>361</v>
      </c>
      <c r="G1029">
        <v>2043</v>
      </c>
      <c r="H1029">
        <v>2125</v>
      </c>
      <c r="I1029">
        <v>743</v>
      </c>
      <c r="J1029">
        <v>1441</v>
      </c>
      <c r="K1029">
        <v>900</v>
      </c>
      <c r="L1029">
        <v>210</v>
      </c>
      <c r="M1029">
        <v>0</v>
      </c>
      <c r="N1029">
        <v>1577</v>
      </c>
      <c r="O1029">
        <v>1514</v>
      </c>
      <c r="P1029">
        <v>2006</v>
      </c>
      <c r="Q1029">
        <v>926</v>
      </c>
      <c r="R1029">
        <v>853</v>
      </c>
      <c r="S1029">
        <v>3041</v>
      </c>
      <c r="T1029">
        <v>2027</v>
      </c>
      <c r="U1029">
        <v>1331</v>
      </c>
      <c r="V1029">
        <v>3787</v>
      </c>
      <c r="W1029">
        <v>156</v>
      </c>
      <c r="X1029">
        <v>1256</v>
      </c>
      <c r="Y1029">
        <v>1406</v>
      </c>
      <c r="Z1029">
        <v>1104</v>
      </c>
      <c r="AA1029">
        <v>2488</v>
      </c>
      <c r="AB1029">
        <v>103</v>
      </c>
      <c r="AC1029">
        <v>14869</v>
      </c>
      <c r="AD1029">
        <v>16850</v>
      </c>
      <c r="AE1029">
        <v>31719</v>
      </c>
      <c r="AF1029">
        <v>-3.2753757875058083E-2</v>
      </c>
      <c r="AG1029" t="s">
        <v>572</v>
      </c>
      <c r="AH1029">
        <v>5068</v>
      </c>
      <c r="AI1029" t="s">
        <v>587</v>
      </c>
      <c r="AJ1029">
        <v>8</v>
      </c>
    </row>
    <row r="1030" spans="1:36" x14ac:dyDescent="0.35">
      <c r="A1030" t="s">
        <v>145</v>
      </c>
      <c r="B1030" t="s">
        <v>92</v>
      </c>
      <c r="C1030" t="s">
        <v>1</v>
      </c>
      <c r="D1030" t="s">
        <v>55</v>
      </c>
      <c r="E1030">
        <v>321</v>
      </c>
      <c r="F1030">
        <v>361</v>
      </c>
      <c r="G1030">
        <v>2043</v>
      </c>
      <c r="H1030">
        <v>2125</v>
      </c>
      <c r="I1030">
        <v>743</v>
      </c>
      <c r="J1030">
        <v>1441</v>
      </c>
      <c r="K1030">
        <v>900</v>
      </c>
      <c r="L1030">
        <v>210</v>
      </c>
      <c r="M1030">
        <v>0</v>
      </c>
      <c r="N1030">
        <v>1577</v>
      </c>
      <c r="O1030">
        <v>1514</v>
      </c>
      <c r="P1030">
        <v>2006</v>
      </c>
      <c r="Q1030">
        <v>926</v>
      </c>
      <c r="R1030">
        <v>853</v>
      </c>
      <c r="S1030">
        <v>3041</v>
      </c>
      <c r="T1030">
        <v>2027</v>
      </c>
      <c r="U1030">
        <v>1331</v>
      </c>
      <c r="V1030">
        <v>3787</v>
      </c>
      <c r="W1030">
        <v>156</v>
      </c>
      <c r="X1030">
        <v>1256</v>
      </c>
      <c r="Y1030">
        <v>1406</v>
      </c>
      <c r="Z1030">
        <v>1104</v>
      </c>
      <c r="AA1030">
        <v>2488</v>
      </c>
      <c r="AB1030">
        <v>103</v>
      </c>
      <c r="AC1030">
        <v>14869</v>
      </c>
      <c r="AD1030">
        <v>16850</v>
      </c>
      <c r="AE1030">
        <v>31719</v>
      </c>
      <c r="AF1030">
        <v>-3.2753757875058083E-2</v>
      </c>
      <c r="AG1030" t="s">
        <v>573</v>
      </c>
      <c r="AH1030">
        <v>5118</v>
      </c>
      <c r="AI1030" t="s">
        <v>588</v>
      </c>
      <c r="AJ1030">
        <v>9</v>
      </c>
    </row>
    <row r="1031" spans="1:36" x14ac:dyDescent="0.35">
      <c r="A1031" t="s">
        <v>145</v>
      </c>
      <c r="B1031" t="s">
        <v>92</v>
      </c>
      <c r="C1031" t="s">
        <v>1</v>
      </c>
      <c r="D1031" t="s">
        <v>55</v>
      </c>
      <c r="E1031">
        <v>321</v>
      </c>
      <c r="F1031">
        <v>361</v>
      </c>
      <c r="G1031">
        <v>2043</v>
      </c>
      <c r="H1031">
        <v>2125</v>
      </c>
      <c r="I1031">
        <v>743</v>
      </c>
      <c r="J1031">
        <v>1441</v>
      </c>
      <c r="K1031">
        <v>900</v>
      </c>
      <c r="L1031">
        <v>210</v>
      </c>
      <c r="M1031">
        <v>0</v>
      </c>
      <c r="N1031">
        <v>1577</v>
      </c>
      <c r="O1031">
        <v>1514</v>
      </c>
      <c r="P1031">
        <v>2006</v>
      </c>
      <c r="Q1031">
        <v>926</v>
      </c>
      <c r="R1031">
        <v>853</v>
      </c>
      <c r="S1031">
        <v>3041</v>
      </c>
      <c r="T1031">
        <v>2027</v>
      </c>
      <c r="U1031">
        <v>1331</v>
      </c>
      <c r="V1031">
        <v>3787</v>
      </c>
      <c r="W1031">
        <v>156</v>
      </c>
      <c r="X1031">
        <v>1256</v>
      </c>
      <c r="Y1031">
        <v>1406</v>
      </c>
      <c r="Z1031">
        <v>1104</v>
      </c>
      <c r="AA1031">
        <v>2488</v>
      </c>
      <c r="AB1031">
        <v>103</v>
      </c>
      <c r="AC1031">
        <v>14869</v>
      </c>
      <c r="AD1031">
        <v>16850</v>
      </c>
      <c r="AE1031">
        <v>31719</v>
      </c>
      <c r="AF1031">
        <v>-3.2753757875058083E-2</v>
      </c>
      <c r="AG1031" t="s">
        <v>574</v>
      </c>
      <c r="AH1031">
        <v>1412</v>
      </c>
      <c r="AI1031" t="s">
        <v>589</v>
      </c>
      <c r="AJ1031">
        <v>10</v>
      </c>
    </row>
    <row r="1032" spans="1:36" x14ac:dyDescent="0.35">
      <c r="A1032" t="s">
        <v>145</v>
      </c>
      <c r="B1032" t="s">
        <v>92</v>
      </c>
      <c r="C1032" t="s">
        <v>1</v>
      </c>
      <c r="D1032" t="s">
        <v>55</v>
      </c>
      <c r="E1032">
        <v>321</v>
      </c>
      <c r="F1032">
        <v>361</v>
      </c>
      <c r="G1032">
        <v>2043</v>
      </c>
      <c r="H1032">
        <v>2125</v>
      </c>
      <c r="I1032">
        <v>743</v>
      </c>
      <c r="J1032">
        <v>1441</v>
      </c>
      <c r="K1032">
        <v>900</v>
      </c>
      <c r="L1032">
        <v>210</v>
      </c>
      <c r="M1032">
        <v>0</v>
      </c>
      <c r="N1032">
        <v>1577</v>
      </c>
      <c r="O1032">
        <v>1514</v>
      </c>
      <c r="P1032">
        <v>2006</v>
      </c>
      <c r="Q1032">
        <v>926</v>
      </c>
      <c r="R1032">
        <v>853</v>
      </c>
      <c r="S1032">
        <v>3041</v>
      </c>
      <c r="T1032">
        <v>2027</v>
      </c>
      <c r="U1032">
        <v>1331</v>
      </c>
      <c r="V1032">
        <v>3787</v>
      </c>
      <c r="W1032">
        <v>156</v>
      </c>
      <c r="X1032">
        <v>1256</v>
      </c>
      <c r="Y1032">
        <v>1406</v>
      </c>
      <c r="Z1032">
        <v>1104</v>
      </c>
      <c r="AA1032">
        <v>2488</v>
      </c>
      <c r="AB1032">
        <v>103</v>
      </c>
      <c r="AC1032">
        <v>14869</v>
      </c>
      <c r="AD1032">
        <v>16850</v>
      </c>
      <c r="AE1032">
        <v>31719</v>
      </c>
      <c r="AF1032">
        <v>-3.2753757875058083E-2</v>
      </c>
      <c r="AG1032" t="s">
        <v>575</v>
      </c>
      <c r="AH1032">
        <v>2510</v>
      </c>
      <c r="AI1032" t="s">
        <v>590</v>
      </c>
      <c r="AJ1032">
        <v>11</v>
      </c>
    </row>
    <row r="1033" spans="1:36" x14ac:dyDescent="0.35">
      <c r="A1033" t="s">
        <v>145</v>
      </c>
      <c r="B1033" t="s">
        <v>92</v>
      </c>
      <c r="C1033" t="s">
        <v>1</v>
      </c>
      <c r="D1033" t="s">
        <v>55</v>
      </c>
      <c r="E1033">
        <v>321</v>
      </c>
      <c r="F1033">
        <v>361</v>
      </c>
      <c r="G1033">
        <v>2043</v>
      </c>
      <c r="H1033">
        <v>2125</v>
      </c>
      <c r="I1033">
        <v>743</v>
      </c>
      <c r="J1033">
        <v>1441</v>
      </c>
      <c r="K1033">
        <v>900</v>
      </c>
      <c r="L1033">
        <v>210</v>
      </c>
      <c r="M1033">
        <v>0</v>
      </c>
      <c r="N1033">
        <v>1577</v>
      </c>
      <c r="O1033">
        <v>1514</v>
      </c>
      <c r="P1033">
        <v>2006</v>
      </c>
      <c r="Q1033">
        <v>926</v>
      </c>
      <c r="R1033">
        <v>853</v>
      </c>
      <c r="S1033">
        <v>3041</v>
      </c>
      <c r="T1033">
        <v>2027</v>
      </c>
      <c r="U1033">
        <v>1331</v>
      </c>
      <c r="V1033">
        <v>3787</v>
      </c>
      <c r="W1033">
        <v>156</v>
      </c>
      <c r="X1033">
        <v>1256</v>
      </c>
      <c r="Y1033">
        <v>1406</v>
      </c>
      <c r="Z1033">
        <v>1104</v>
      </c>
      <c r="AA1033">
        <v>2488</v>
      </c>
      <c r="AB1033">
        <v>103</v>
      </c>
      <c r="AC1033">
        <v>14869</v>
      </c>
      <c r="AD1033">
        <v>16850</v>
      </c>
      <c r="AE1033">
        <v>31719</v>
      </c>
      <c r="AF1033">
        <v>-3.2753757875058083E-2</v>
      </c>
      <c r="AG1033" t="s">
        <v>576</v>
      </c>
      <c r="AH1033">
        <v>2591</v>
      </c>
      <c r="AI1033" t="s">
        <v>591</v>
      </c>
      <c r="AJ1033">
        <v>12</v>
      </c>
    </row>
    <row r="1034" spans="1:36" x14ac:dyDescent="0.35">
      <c r="A1034" t="s">
        <v>146</v>
      </c>
      <c r="B1034" t="s">
        <v>92</v>
      </c>
      <c r="C1034" t="s">
        <v>48</v>
      </c>
      <c r="D1034" t="s">
        <v>55</v>
      </c>
      <c r="E1034">
        <v>6935</v>
      </c>
      <c r="F1034">
        <v>4819</v>
      </c>
      <c r="G1034">
        <v>174</v>
      </c>
      <c r="H1034">
        <v>1997</v>
      </c>
      <c r="I1034">
        <v>504</v>
      </c>
      <c r="J1034">
        <v>1509</v>
      </c>
      <c r="K1034">
        <v>274</v>
      </c>
      <c r="L1034">
        <v>970</v>
      </c>
      <c r="M1034">
        <v>324</v>
      </c>
      <c r="N1034">
        <v>2370</v>
      </c>
      <c r="O1034">
        <v>1345</v>
      </c>
      <c r="P1034">
        <v>724</v>
      </c>
      <c r="Q1034">
        <v>243</v>
      </c>
      <c r="R1034">
        <v>470</v>
      </c>
      <c r="S1034">
        <v>308</v>
      </c>
      <c r="T1034">
        <v>596</v>
      </c>
      <c r="U1034">
        <v>357</v>
      </c>
      <c r="V1034">
        <v>342</v>
      </c>
      <c r="W1034">
        <v>2346</v>
      </c>
      <c r="X1034">
        <v>480</v>
      </c>
      <c r="Y1034">
        <v>49</v>
      </c>
      <c r="Z1034">
        <v>1171</v>
      </c>
      <c r="AA1034">
        <v>154</v>
      </c>
      <c r="AB1034">
        <v>4963</v>
      </c>
      <c r="AC1034">
        <v>13013</v>
      </c>
      <c r="AD1034">
        <v>20411</v>
      </c>
      <c r="AE1034">
        <v>33424</v>
      </c>
      <c r="AF1034">
        <v>0.12608140520029115</v>
      </c>
      <c r="AG1034" t="s">
        <v>565</v>
      </c>
      <c r="AH1034">
        <v>11754</v>
      </c>
      <c r="AI1034" t="s">
        <v>580</v>
      </c>
      <c r="AJ1034">
        <v>1</v>
      </c>
    </row>
    <row r="1035" spans="1:36" x14ac:dyDescent="0.35">
      <c r="A1035" t="s">
        <v>146</v>
      </c>
      <c r="B1035" t="s">
        <v>92</v>
      </c>
      <c r="C1035" t="s">
        <v>48</v>
      </c>
      <c r="D1035" t="s">
        <v>55</v>
      </c>
      <c r="E1035">
        <v>6935</v>
      </c>
      <c r="F1035">
        <v>4819</v>
      </c>
      <c r="G1035">
        <v>174</v>
      </c>
      <c r="H1035">
        <v>1997</v>
      </c>
      <c r="I1035">
        <v>504</v>
      </c>
      <c r="J1035">
        <v>1509</v>
      </c>
      <c r="K1035">
        <v>274</v>
      </c>
      <c r="L1035">
        <v>970</v>
      </c>
      <c r="M1035">
        <v>324</v>
      </c>
      <c r="N1035">
        <v>2370</v>
      </c>
      <c r="O1035">
        <v>1345</v>
      </c>
      <c r="P1035">
        <v>724</v>
      </c>
      <c r="Q1035">
        <v>243</v>
      </c>
      <c r="R1035">
        <v>470</v>
      </c>
      <c r="S1035">
        <v>308</v>
      </c>
      <c r="T1035">
        <v>596</v>
      </c>
      <c r="U1035">
        <v>357</v>
      </c>
      <c r="V1035">
        <v>342</v>
      </c>
      <c r="W1035">
        <v>2346</v>
      </c>
      <c r="X1035">
        <v>480</v>
      </c>
      <c r="Y1035">
        <v>49</v>
      </c>
      <c r="Z1035">
        <v>1171</v>
      </c>
      <c r="AA1035">
        <v>154</v>
      </c>
      <c r="AB1035">
        <v>4963</v>
      </c>
      <c r="AC1035">
        <v>13013</v>
      </c>
      <c r="AD1035">
        <v>20411</v>
      </c>
      <c r="AE1035">
        <v>33424</v>
      </c>
      <c r="AF1035">
        <v>0.12608140520029115</v>
      </c>
      <c r="AG1035" t="s">
        <v>566</v>
      </c>
      <c r="AH1035">
        <v>2171</v>
      </c>
      <c r="AI1035" t="s">
        <v>581</v>
      </c>
      <c r="AJ1035">
        <v>2</v>
      </c>
    </row>
    <row r="1036" spans="1:36" x14ac:dyDescent="0.35">
      <c r="A1036" t="s">
        <v>146</v>
      </c>
      <c r="B1036" t="s">
        <v>92</v>
      </c>
      <c r="C1036" t="s">
        <v>48</v>
      </c>
      <c r="D1036" t="s">
        <v>55</v>
      </c>
      <c r="E1036">
        <v>6935</v>
      </c>
      <c r="F1036">
        <v>4819</v>
      </c>
      <c r="G1036">
        <v>174</v>
      </c>
      <c r="H1036">
        <v>1997</v>
      </c>
      <c r="I1036">
        <v>504</v>
      </c>
      <c r="J1036">
        <v>1509</v>
      </c>
      <c r="K1036">
        <v>274</v>
      </c>
      <c r="L1036">
        <v>970</v>
      </c>
      <c r="M1036">
        <v>324</v>
      </c>
      <c r="N1036">
        <v>2370</v>
      </c>
      <c r="O1036">
        <v>1345</v>
      </c>
      <c r="P1036">
        <v>724</v>
      </c>
      <c r="Q1036">
        <v>243</v>
      </c>
      <c r="R1036">
        <v>470</v>
      </c>
      <c r="S1036">
        <v>308</v>
      </c>
      <c r="T1036">
        <v>596</v>
      </c>
      <c r="U1036">
        <v>357</v>
      </c>
      <c r="V1036">
        <v>342</v>
      </c>
      <c r="W1036">
        <v>2346</v>
      </c>
      <c r="X1036">
        <v>480</v>
      </c>
      <c r="Y1036">
        <v>49</v>
      </c>
      <c r="Z1036">
        <v>1171</v>
      </c>
      <c r="AA1036">
        <v>154</v>
      </c>
      <c r="AB1036">
        <v>4963</v>
      </c>
      <c r="AC1036">
        <v>13013</v>
      </c>
      <c r="AD1036">
        <v>20411</v>
      </c>
      <c r="AE1036">
        <v>33424</v>
      </c>
      <c r="AF1036">
        <v>0.12608140520029115</v>
      </c>
      <c r="AG1036" t="s">
        <v>567</v>
      </c>
      <c r="AH1036">
        <v>2013</v>
      </c>
      <c r="AI1036" t="s">
        <v>582</v>
      </c>
      <c r="AJ1036">
        <v>3</v>
      </c>
    </row>
    <row r="1037" spans="1:36" x14ac:dyDescent="0.35">
      <c r="A1037" t="s">
        <v>146</v>
      </c>
      <c r="B1037" t="s">
        <v>92</v>
      </c>
      <c r="C1037" t="s">
        <v>48</v>
      </c>
      <c r="D1037" t="s">
        <v>55</v>
      </c>
      <c r="E1037">
        <v>6935</v>
      </c>
      <c r="F1037">
        <v>4819</v>
      </c>
      <c r="G1037">
        <v>174</v>
      </c>
      <c r="H1037">
        <v>1997</v>
      </c>
      <c r="I1037">
        <v>504</v>
      </c>
      <c r="J1037">
        <v>1509</v>
      </c>
      <c r="K1037">
        <v>274</v>
      </c>
      <c r="L1037">
        <v>970</v>
      </c>
      <c r="M1037">
        <v>324</v>
      </c>
      <c r="N1037">
        <v>2370</v>
      </c>
      <c r="O1037">
        <v>1345</v>
      </c>
      <c r="P1037">
        <v>724</v>
      </c>
      <c r="Q1037">
        <v>243</v>
      </c>
      <c r="R1037">
        <v>470</v>
      </c>
      <c r="S1037">
        <v>308</v>
      </c>
      <c r="T1037">
        <v>596</v>
      </c>
      <c r="U1037">
        <v>357</v>
      </c>
      <c r="V1037">
        <v>342</v>
      </c>
      <c r="W1037">
        <v>2346</v>
      </c>
      <c r="X1037">
        <v>480</v>
      </c>
      <c r="Y1037">
        <v>49</v>
      </c>
      <c r="Z1037">
        <v>1171</v>
      </c>
      <c r="AA1037">
        <v>154</v>
      </c>
      <c r="AB1037">
        <v>4963</v>
      </c>
      <c r="AC1037">
        <v>13013</v>
      </c>
      <c r="AD1037">
        <v>20411</v>
      </c>
      <c r="AE1037">
        <v>33424</v>
      </c>
      <c r="AF1037">
        <v>0.12608140520029115</v>
      </c>
      <c r="AG1037" t="s">
        <v>568</v>
      </c>
      <c r="AH1037">
        <v>1244</v>
      </c>
      <c r="AI1037" t="s">
        <v>583</v>
      </c>
      <c r="AJ1037">
        <v>4</v>
      </c>
    </row>
    <row r="1038" spans="1:36" x14ac:dyDescent="0.35">
      <c r="A1038" t="s">
        <v>146</v>
      </c>
      <c r="B1038" t="s">
        <v>92</v>
      </c>
      <c r="C1038" t="s">
        <v>48</v>
      </c>
      <c r="D1038" t="s">
        <v>55</v>
      </c>
      <c r="E1038">
        <v>6935</v>
      </c>
      <c r="F1038">
        <v>4819</v>
      </c>
      <c r="G1038">
        <v>174</v>
      </c>
      <c r="H1038">
        <v>1997</v>
      </c>
      <c r="I1038">
        <v>504</v>
      </c>
      <c r="J1038">
        <v>1509</v>
      </c>
      <c r="K1038">
        <v>274</v>
      </c>
      <c r="L1038">
        <v>970</v>
      </c>
      <c r="M1038">
        <v>324</v>
      </c>
      <c r="N1038">
        <v>2370</v>
      </c>
      <c r="O1038">
        <v>1345</v>
      </c>
      <c r="P1038">
        <v>724</v>
      </c>
      <c r="Q1038">
        <v>243</v>
      </c>
      <c r="R1038">
        <v>470</v>
      </c>
      <c r="S1038">
        <v>308</v>
      </c>
      <c r="T1038">
        <v>596</v>
      </c>
      <c r="U1038">
        <v>357</v>
      </c>
      <c r="V1038">
        <v>342</v>
      </c>
      <c r="W1038">
        <v>2346</v>
      </c>
      <c r="X1038">
        <v>480</v>
      </c>
      <c r="Y1038">
        <v>49</v>
      </c>
      <c r="Z1038">
        <v>1171</v>
      </c>
      <c r="AA1038">
        <v>154</v>
      </c>
      <c r="AB1038">
        <v>4963</v>
      </c>
      <c r="AC1038">
        <v>13013</v>
      </c>
      <c r="AD1038">
        <v>20411</v>
      </c>
      <c r="AE1038">
        <v>33424</v>
      </c>
      <c r="AF1038">
        <v>0.12608140520029115</v>
      </c>
      <c r="AG1038" t="s">
        <v>569</v>
      </c>
      <c r="AH1038">
        <v>2694</v>
      </c>
      <c r="AI1038" t="s">
        <v>584</v>
      </c>
      <c r="AJ1038">
        <v>5</v>
      </c>
    </row>
    <row r="1039" spans="1:36" x14ac:dyDescent="0.35">
      <c r="A1039" t="s">
        <v>146</v>
      </c>
      <c r="B1039" t="s">
        <v>92</v>
      </c>
      <c r="C1039" t="s">
        <v>48</v>
      </c>
      <c r="D1039" t="s">
        <v>55</v>
      </c>
      <c r="E1039">
        <v>6935</v>
      </c>
      <c r="F1039">
        <v>4819</v>
      </c>
      <c r="G1039">
        <v>174</v>
      </c>
      <c r="H1039">
        <v>1997</v>
      </c>
      <c r="I1039">
        <v>504</v>
      </c>
      <c r="J1039">
        <v>1509</v>
      </c>
      <c r="K1039">
        <v>274</v>
      </c>
      <c r="L1039">
        <v>970</v>
      </c>
      <c r="M1039">
        <v>324</v>
      </c>
      <c r="N1039">
        <v>2370</v>
      </c>
      <c r="O1039">
        <v>1345</v>
      </c>
      <c r="P1039">
        <v>724</v>
      </c>
      <c r="Q1039">
        <v>243</v>
      </c>
      <c r="R1039">
        <v>470</v>
      </c>
      <c r="S1039">
        <v>308</v>
      </c>
      <c r="T1039">
        <v>596</v>
      </c>
      <c r="U1039">
        <v>357</v>
      </c>
      <c r="V1039">
        <v>342</v>
      </c>
      <c r="W1039">
        <v>2346</v>
      </c>
      <c r="X1039">
        <v>480</v>
      </c>
      <c r="Y1039">
        <v>49</v>
      </c>
      <c r="Z1039">
        <v>1171</v>
      </c>
      <c r="AA1039">
        <v>154</v>
      </c>
      <c r="AB1039">
        <v>4963</v>
      </c>
      <c r="AC1039">
        <v>13013</v>
      </c>
      <c r="AD1039">
        <v>20411</v>
      </c>
      <c r="AE1039">
        <v>33424</v>
      </c>
      <c r="AF1039">
        <v>0.12608140520029115</v>
      </c>
      <c r="AG1039" t="s">
        <v>570</v>
      </c>
      <c r="AH1039">
        <v>2069</v>
      </c>
      <c r="AI1039" t="s">
        <v>585</v>
      </c>
      <c r="AJ1039">
        <v>6</v>
      </c>
    </row>
    <row r="1040" spans="1:36" x14ac:dyDescent="0.35">
      <c r="A1040" t="s">
        <v>146</v>
      </c>
      <c r="B1040" t="s">
        <v>92</v>
      </c>
      <c r="C1040" t="s">
        <v>48</v>
      </c>
      <c r="D1040" t="s">
        <v>55</v>
      </c>
      <c r="E1040">
        <v>6935</v>
      </c>
      <c r="F1040">
        <v>4819</v>
      </c>
      <c r="G1040">
        <v>174</v>
      </c>
      <c r="H1040">
        <v>1997</v>
      </c>
      <c r="I1040">
        <v>504</v>
      </c>
      <c r="J1040">
        <v>1509</v>
      </c>
      <c r="K1040">
        <v>274</v>
      </c>
      <c r="L1040">
        <v>970</v>
      </c>
      <c r="M1040">
        <v>324</v>
      </c>
      <c r="N1040">
        <v>2370</v>
      </c>
      <c r="O1040">
        <v>1345</v>
      </c>
      <c r="P1040">
        <v>724</v>
      </c>
      <c r="Q1040">
        <v>243</v>
      </c>
      <c r="R1040">
        <v>470</v>
      </c>
      <c r="S1040">
        <v>308</v>
      </c>
      <c r="T1040">
        <v>596</v>
      </c>
      <c r="U1040">
        <v>357</v>
      </c>
      <c r="V1040">
        <v>342</v>
      </c>
      <c r="W1040">
        <v>2346</v>
      </c>
      <c r="X1040">
        <v>480</v>
      </c>
      <c r="Y1040">
        <v>49</v>
      </c>
      <c r="Z1040">
        <v>1171</v>
      </c>
      <c r="AA1040">
        <v>154</v>
      </c>
      <c r="AB1040">
        <v>4963</v>
      </c>
      <c r="AC1040">
        <v>13013</v>
      </c>
      <c r="AD1040">
        <v>20411</v>
      </c>
      <c r="AE1040">
        <v>33424</v>
      </c>
      <c r="AF1040">
        <v>0.12608140520029115</v>
      </c>
      <c r="AG1040" t="s">
        <v>571</v>
      </c>
      <c r="AH1040">
        <v>713</v>
      </c>
      <c r="AI1040" t="s">
        <v>586</v>
      </c>
      <c r="AJ1040">
        <v>7</v>
      </c>
    </row>
    <row r="1041" spans="1:36" x14ac:dyDescent="0.35">
      <c r="A1041" t="s">
        <v>146</v>
      </c>
      <c r="B1041" t="s">
        <v>92</v>
      </c>
      <c r="C1041" t="s">
        <v>48</v>
      </c>
      <c r="D1041" t="s">
        <v>55</v>
      </c>
      <c r="E1041">
        <v>6935</v>
      </c>
      <c r="F1041">
        <v>4819</v>
      </c>
      <c r="G1041">
        <v>174</v>
      </c>
      <c r="H1041">
        <v>1997</v>
      </c>
      <c r="I1041">
        <v>504</v>
      </c>
      <c r="J1041">
        <v>1509</v>
      </c>
      <c r="K1041">
        <v>274</v>
      </c>
      <c r="L1041">
        <v>970</v>
      </c>
      <c r="M1041">
        <v>324</v>
      </c>
      <c r="N1041">
        <v>2370</v>
      </c>
      <c r="O1041">
        <v>1345</v>
      </c>
      <c r="P1041">
        <v>724</v>
      </c>
      <c r="Q1041">
        <v>243</v>
      </c>
      <c r="R1041">
        <v>470</v>
      </c>
      <c r="S1041">
        <v>308</v>
      </c>
      <c r="T1041">
        <v>596</v>
      </c>
      <c r="U1041">
        <v>357</v>
      </c>
      <c r="V1041">
        <v>342</v>
      </c>
      <c r="W1041">
        <v>2346</v>
      </c>
      <c r="X1041">
        <v>480</v>
      </c>
      <c r="Y1041">
        <v>49</v>
      </c>
      <c r="Z1041">
        <v>1171</v>
      </c>
      <c r="AA1041">
        <v>154</v>
      </c>
      <c r="AB1041">
        <v>4963</v>
      </c>
      <c r="AC1041">
        <v>13013</v>
      </c>
      <c r="AD1041">
        <v>20411</v>
      </c>
      <c r="AE1041">
        <v>33424</v>
      </c>
      <c r="AF1041">
        <v>0.12608140520029115</v>
      </c>
      <c r="AG1041" t="s">
        <v>572</v>
      </c>
      <c r="AH1041">
        <v>904</v>
      </c>
      <c r="AI1041" t="s">
        <v>587</v>
      </c>
      <c r="AJ1041">
        <v>8</v>
      </c>
    </row>
    <row r="1042" spans="1:36" x14ac:dyDescent="0.35">
      <c r="A1042" t="s">
        <v>146</v>
      </c>
      <c r="B1042" t="s">
        <v>92</v>
      </c>
      <c r="C1042" t="s">
        <v>48</v>
      </c>
      <c r="D1042" t="s">
        <v>55</v>
      </c>
      <c r="E1042">
        <v>6935</v>
      </c>
      <c r="F1042">
        <v>4819</v>
      </c>
      <c r="G1042">
        <v>174</v>
      </c>
      <c r="H1042">
        <v>1997</v>
      </c>
      <c r="I1042">
        <v>504</v>
      </c>
      <c r="J1042">
        <v>1509</v>
      </c>
      <c r="K1042">
        <v>274</v>
      </c>
      <c r="L1042">
        <v>970</v>
      </c>
      <c r="M1042">
        <v>324</v>
      </c>
      <c r="N1042">
        <v>2370</v>
      </c>
      <c r="O1042">
        <v>1345</v>
      </c>
      <c r="P1042">
        <v>724</v>
      </c>
      <c r="Q1042">
        <v>243</v>
      </c>
      <c r="R1042">
        <v>470</v>
      </c>
      <c r="S1042">
        <v>308</v>
      </c>
      <c r="T1042">
        <v>596</v>
      </c>
      <c r="U1042">
        <v>357</v>
      </c>
      <c r="V1042">
        <v>342</v>
      </c>
      <c r="W1042">
        <v>2346</v>
      </c>
      <c r="X1042">
        <v>480</v>
      </c>
      <c r="Y1042">
        <v>49</v>
      </c>
      <c r="Z1042">
        <v>1171</v>
      </c>
      <c r="AA1042">
        <v>154</v>
      </c>
      <c r="AB1042">
        <v>4963</v>
      </c>
      <c r="AC1042">
        <v>13013</v>
      </c>
      <c r="AD1042">
        <v>20411</v>
      </c>
      <c r="AE1042">
        <v>33424</v>
      </c>
      <c r="AF1042">
        <v>0.12608140520029115</v>
      </c>
      <c r="AG1042" t="s">
        <v>573</v>
      </c>
      <c r="AH1042">
        <v>699</v>
      </c>
      <c r="AI1042" t="s">
        <v>588</v>
      </c>
      <c r="AJ1042">
        <v>9</v>
      </c>
    </row>
    <row r="1043" spans="1:36" x14ac:dyDescent="0.35">
      <c r="A1043" t="s">
        <v>146</v>
      </c>
      <c r="B1043" t="s">
        <v>92</v>
      </c>
      <c r="C1043" t="s">
        <v>48</v>
      </c>
      <c r="D1043" t="s">
        <v>55</v>
      </c>
      <c r="E1043">
        <v>6935</v>
      </c>
      <c r="F1043">
        <v>4819</v>
      </c>
      <c r="G1043">
        <v>174</v>
      </c>
      <c r="H1043">
        <v>1997</v>
      </c>
      <c r="I1043">
        <v>504</v>
      </c>
      <c r="J1043">
        <v>1509</v>
      </c>
      <c r="K1043">
        <v>274</v>
      </c>
      <c r="L1043">
        <v>970</v>
      </c>
      <c r="M1043">
        <v>324</v>
      </c>
      <c r="N1043">
        <v>2370</v>
      </c>
      <c r="O1043">
        <v>1345</v>
      </c>
      <c r="P1043">
        <v>724</v>
      </c>
      <c r="Q1043">
        <v>243</v>
      </c>
      <c r="R1043">
        <v>470</v>
      </c>
      <c r="S1043">
        <v>308</v>
      </c>
      <c r="T1043">
        <v>596</v>
      </c>
      <c r="U1043">
        <v>357</v>
      </c>
      <c r="V1043">
        <v>342</v>
      </c>
      <c r="W1043">
        <v>2346</v>
      </c>
      <c r="X1043">
        <v>480</v>
      </c>
      <c r="Y1043">
        <v>49</v>
      </c>
      <c r="Z1043">
        <v>1171</v>
      </c>
      <c r="AA1043">
        <v>154</v>
      </c>
      <c r="AB1043">
        <v>4963</v>
      </c>
      <c r="AC1043">
        <v>13013</v>
      </c>
      <c r="AD1043">
        <v>20411</v>
      </c>
      <c r="AE1043">
        <v>33424</v>
      </c>
      <c r="AF1043">
        <v>0.12608140520029115</v>
      </c>
      <c r="AG1043" t="s">
        <v>574</v>
      </c>
      <c r="AH1043">
        <v>2826</v>
      </c>
      <c r="AI1043" t="s">
        <v>589</v>
      </c>
      <c r="AJ1043">
        <v>10</v>
      </c>
    </row>
    <row r="1044" spans="1:36" x14ac:dyDescent="0.35">
      <c r="A1044" t="s">
        <v>146</v>
      </c>
      <c r="B1044" t="s">
        <v>92</v>
      </c>
      <c r="C1044" t="s">
        <v>48</v>
      </c>
      <c r="D1044" t="s">
        <v>55</v>
      </c>
      <c r="E1044">
        <v>6935</v>
      </c>
      <c r="F1044">
        <v>4819</v>
      </c>
      <c r="G1044">
        <v>174</v>
      </c>
      <c r="H1044">
        <v>1997</v>
      </c>
      <c r="I1044">
        <v>504</v>
      </c>
      <c r="J1044">
        <v>1509</v>
      </c>
      <c r="K1044">
        <v>274</v>
      </c>
      <c r="L1044">
        <v>970</v>
      </c>
      <c r="M1044">
        <v>324</v>
      </c>
      <c r="N1044">
        <v>2370</v>
      </c>
      <c r="O1044">
        <v>1345</v>
      </c>
      <c r="P1044">
        <v>724</v>
      </c>
      <c r="Q1044">
        <v>243</v>
      </c>
      <c r="R1044">
        <v>470</v>
      </c>
      <c r="S1044">
        <v>308</v>
      </c>
      <c r="T1044">
        <v>596</v>
      </c>
      <c r="U1044">
        <v>357</v>
      </c>
      <c r="V1044">
        <v>342</v>
      </c>
      <c r="W1044">
        <v>2346</v>
      </c>
      <c r="X1044">
        <v>480</v>
      </c>
      <c r="Y1044">
        <v>49</v>
      </c>
      <c r="Z1044">
        <v>1171</v>
      </c>
      <c r="AA1044">
        <v>154</v>
      </c>
      <c r="AB1044">
        <v>4963</v>
      </c>
      <c r="AC1044">
        <v>13013</v>
      </c>
      <c r="AD1044">
        <v>20411</v>
      </c>
      <c r="AE1044">
        <v>33424</v>
      </c>
      <c r="AF1044">
        <v>0.12608140520029115</v>
      </c>
      <c r="AG1044" t="s">
        <v>575</v>
      </c>
      <c r="AH1044">
        <v>1220</v>
      </c>
      <c r="AI1044" t="s">
        <v>590</v>
      </c>
      <c r="AJ1044">
        <v>11</v>
      </c>
    </row>
    <row r="1045" spans="1:36" x14ac:dyDescent="0.35">
      <c r="A1045" t="s">
        <v>146</v>
      </c>
      <c r="B1045" t="s">
        <v>92</v>
      </c>
      <c r="C1045" t="s">
        <v>48</v>
      </c>
      <c r="D1045" t="s">
        <v>55</v>
      </c>
      <c r="E1045">
        <v>6935</v>
      </c>
      <c r="F1045">
        <v>4819</v>
      </c>
      <c r="G1045">
        <v>174</v>
      </c>
      <c r="H1045">
        <v>1997</v>
      </c>
      <c r="I1045">
        <v>504</v>
      </c>
      <c r="J1045">
        <v>1509</v>
      </c>
      <c r="K1045">
        <v>274</v>
      </c>
      <c r="L1045">
        <v>970</v>
      </c>
      <c r="M1045">
        <v>324</v>
      </c>
      <c r="N1045">
        <v>2370</v>
      </c>
      <c r="O1045">
        <v>1345</v>
      </c>
      <c r="P1045">
        <v>724</v>
      </c>
      <c r="Q1045">
        <v>243</v>
      </c>
      <c r="R1045">
        <v>470</v>
      </c>
      <c r="S1045">
        <v>308</v>
      </c>
      <c r="T1045">
        <v>596</v>
      </c>
      <c r="U1045">
        <v>357</v>
      </c>
      <c r="V1045">
        <v>342</v>
      </c>
      <c r="W1045">
        <v>2346</v>
      </c>
      <c r="X1045">
        <v>480</v>
      </c>
      <c r="Y1045">
        <v>49</v>
      </c>
      <c r="Z1045">
        <v>1171</v>
      </c>
      <c r="AA1045">
        <v>154</v>
      </c>
      <c r="AB1045">
        <v>4963</v>
      </c>
      <c r="AC1045">
        <v>13013</v>
      </c>
      <c r="AD1045">
        <v>20411</v>
      </c>
      <c r="AE1045">
        <v>33424</v>
      </c>
      <c r="AF1045">
        <v>0.12608140520029115</v>
      </c>
      <c r="AG1045" t="s">
        <v>576</v>
      </c>
      <c r="AH1045">
        <v>5117</v>
      </c>
      <c r="AI1045" t="s">
        <v>591</v>
      </c>
      <c r="AJ1045">
        <v>12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A1C0-AADF-4869-BBD5-BA322D889455}">
  <sheetPr>
    <tabColor theme="3"/>
  </sheetPr>
  <dimension ref="B3:P21"/>
  <sheetViews>
    <sheetView topLeftCell="A10" workbookViewId="0">
      <selection activeCell="E39" sqref="E39"/>
    </sheetView>
  </sheetViews>
  <sheetFormatPr defaultRowHeight="14.5" x14ac:dyDescent="0.35"/>
  <cols>
    <col min="14" max="14" width="14.54296875" customWidth="1"/>
    <col min="15" max="15" width="12" customWidth="1"/>
    <col min="16" max="16" width="13.7265625" customWidth="1"/>
  </cols>
  <sheetData>
    <row r="3" spans="2:16" x14ac:dyDescent="0.35">
      <c r="N3" s="48" t="s">
        <v>505</v>
      </c>
      <c r="O3" s="48"/>
      <c r="P3" s="48"/>
    </row>
    <row r="4" spans="2:16" x14ac:dyDescent="0.35">
      <c r="N4" s="26" t="s">
        <v>492</v>
      </c>
      <c r="O4" s="26" t="s">
        <v>493</v>
      </c>
      <c r="P4" s="26" t="s">
        <v>494</v>
      </c>
    </row>
    <row r="5" spans="2:16" x14ac:dyDescent="0.35">
      <c r="N5" s="27">
        <v>8827471</v>
      </c>
      <c r="O5" s="27">
        <v>9018395</v>
      </c>
      <c r="P5" s="27">
        <v>17845866</v>
      </c>
    </row>
    <row r="6" spans="2:16" x14ac:dyDescent="0.35">
      <c r="N6" t="s">
        <v>503</v>
      </c>
    </row>
    <row r="7" spans="2:16" x14ac:dyDescent="0.35">
      <c r="N7" t="s">
        <v>504</v>
      </c>
    </row>
    <row r="12" spans="2:16" x14ac:dyDescent="0.35">
      <c r="L12" s="34"/>
    </row>
    <row r="15" spans="2:16" x14ac:dyDescent="0.35">
      <c r="B15" s="63"/>
    </row>
    <row r="16" spans="2:16" x14ac:dyDescent="0.35">
      <c r="B16" s="64"/>
    </row>
    <row r="17" spans="2:2" x14ac:dyDescent="0.35">
      <c r="B17" s="64"/>
    </row>
    <row r="18" spans="2:2" x14ac:dyDescent="0.35">
      <c r="B18" s="64"/>
    </row>
    <row r="19" spans="2:2" x14ac:dyDescent="0.35">
      <c r="B19" s="64"/>
    </row>
    <row r="20" spans="2:2" x14ac:dyDescent="0.35">
      <c r="B20" s="64"/>
    </row>
    <row r="21" spans="2:2" x14ac:dyDescent="0.35">
      <c r="B21" s="64"/>
    </row>
  </sheetData>
  <sheetProtection algorithmName="SHA-512" hashValue="G2PDCmY0LhPym109vcoAijgFgAH5oN9qP4z8dTplvKohzTll23pA/0uV/tSWoLXtYnYXNwWPbqwCKINpZgtuTg==" saltValue="uaUCq2BKsYCkAh4Ygic9Yw==" spinCount="100000" sheet="1" objects="1" scenarios="1"/>
  <mergeCells count="1">
    <mergeCell ref="N3:P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>
    <tabColor theme="0"/>
  </sheetPr>
  <dimension ref="A3:R222"/>
  <sheetViews>
    <sheetView topLeftCell="A153" zoomScaleNormal="100" workbookViewId="0">
      <selection activeCell="A169" sqref="A169"/>
    </sheetView>
  </sheetViews>
  <sheetFormatPr defaultRowHeight="14.5" x14ac:dyDescent="0.35"/>
  <cols>
    <col min="1" max="1" width="13.90625" bestFit="1" customWidth="1"/>
    <col min="2" max="2" width="17.81640625" customWidth="1"/>
    <col min="3" max="3" width="11" bestFit="1" customWidth="1"/>
    <col min="4" max="4" width="17.54296875" bestFit="1" customWidth="1"/>
    <col min="5" max="5" width="7.81640625" bestFit="1" customWidth="1"/>
    <col min="6" max="6" width="11.54296875" bestFit="1" customWidth="1"/>
    <col min="7" max="7" width="19.90625" bestFit="1" customWidth="1"/>
    <col min="8" max="9" width="7.81640625" bestFit="1" customWidth="1"/>
    <col min="10" max="10" width="11.54296875" bestFit="1" customWidth="1"/>
    <col min="11" max="11" width="19.90625" bestFit="1" customWidth="1"/>
    <col min="12" max="12" width="23.7265625" customWidth="1"/>
    <col min="13" max="14" width="6.36328125" hidden="1" customWidth="1"/>
    <col min="15" max="15" width="23.81640625" customWidth="1"/>
    <col min="16" max="1044" width="23.36328125" bestFit="1" customWidth="1"/>
    <col min="1045" max="1045" width="27.26953125" bestFit="1" customWidth="1"/>
    <col min="1046" max="1046" width="27.54296875" bestFit="1" customWidth="1"/>
    <col min="1047" max="1047" width="28" bestFit="1" customWidth="1"/>
    <col min="1048" max="1048" width="27.54296875" bestFit="1" customWidth="1"/>
    <col min="1049" max="1049" width="28.1796875" bestFit="1" customWidth="1"/>
    <col min="1050" max="1050" width="27.36328125" bestFit="1" customWidth="1"/>
    <col min="1051" max="1051" width="26.7265625" bestFit="1" customWidth="1"/>
    <col min="1052" max="1052" width="27.7265625" bestFit="1" customWidth="1"/>
    <col min="1053" max="1053" width="27.54296875" bestFit="1" customWidth="1"/>
    <col min="1054" max="1054" width="27.453125" bestFit="1" customWidth="1"/>
    <col min="1055" max="1055" width="27.81640625" bestFit="1" customWidth="1"/>
    <col min="1056" max="1056" width="27.6328125" bestFit="1" customWidth="1"/>
  </cols>
  <sheetData>
    <row r="3" spans="1:18" x14ac:dyDescent="0.35">
      <c r="D3" s="23" t="s">
        <v>510</v>
      </c>
    </row>
    <row r="4" spans="1:18" x14ac:dyDescent="0.35">
      <c r="A4" s="23"/>
      <c r="D4" s="23" t="s">
        <v>511</v>
      </c>
    </row>
    <row r="5" spans="1:18" x14ac:dyDescent="0.35">
      <c r="A5" s="23"/>
      <c r="D5" s="23" t="s">
        <v>512</v>
      </c>
      <c r="E5" s="23"/>
      <c r="F5" s="23"/>
      <c r="G5" s="23"/>
      <c r="H5" s="23"/>
      <c r="I5" s="23"/>
    </row>
    <row r="6" spans="1:18" x14ac:dyDescent="0.35">
      <c r="A6" s="23"/>
    </row>
    <row r="7" spans="1:18" x14ac:dyDescent="0.35">
      <c r="A7" s="23" t="s">
        <v>514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18" x14ac:dyDescent="0.35">
      <c r="A8" s="23" t="s">
        <v>513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18" x14ac:dyDescent="0.35">
      <c r="A9" s="23" t="s">
        <v>515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1" spans="1:18" x14ac:dyDescent="0.35">
      <c r="A11" s="32" t="s">
        <v>50</v>
      </c>
      <c r="B11" t="s">
        <v>92</v>
      </c>
    </row>
    <row r="13" spans="1:18" x14ac:dyDescent="0.35">
      <c r="A13" s="32" t="s">
        <v>0</v>
      </c>
      <c r="B13" t="s">
        <v>594</v>
      </c>
      <c r="C13" t="s">
        <v>592</v>
      </c>
      <c r="D13" t="s">
        <v>593</v>
      </c>
    </row>
    <row r="14" spans="1:18" x14ac:dyDescent="0.35">
      <c r="A14" t="s">
        <v>93</v>
      </c>
      <c r="B14" s="35">
        <v>205026</v>
      </c>
      <c r="C14" s="35">
        <v>194669</v>
      </c>
      <c r="D14" s="35">
        <v>399695</v>
      </c>
    </row>
    <row r="15" spans="1:18" x14ac:dyDescent="0.35">
      <c r="A15" t="s">
        <v>94</v>
      </c>
      <c r="B15" s="35">
        <v>157615</v>
      </c>
      <c r="C15" s="35">
        <v>203647</v>
      </c>
      <c r="D15" s="35">
        <v>361262</v>
      </c>
    </row>
    <row r="16" spans="1:18" x14ac:dyDescent="0.35">
      <c r="A16" t="s">
        <v>95</v>
      </c>
      <c r="B16" s="35">
        <v>77540</v>
      </c>
      <c r="C16" s="35">
        <v>83632</v>
      </c>
      <c r="D16" s="35">
        <v>161172</v>
      </c>
    </row>
    <row r="17" spans="1:4" x14ac:dyDescent="0.35">
      <c r="A17" t="s">
        <v>96</v>
      </c>
      <c r="B17" s="35">
        <v>150893</v>
      </c>
      <c r="C17" s="35">
        <v>154628</v>
      </c>
      <c r="D17" s="35">
        <v>305521</v>
      </c>
    </row>
    <row r="18" spans="1:4" x14ac:dyDescent="0.35">
      <c r="A18" t="s">
        <v>224</v>
      </c>
      <c r="B18" s="35">
        <v>252003</v>
      </c>
      <c r="C18" s="35">
        <v>343016</v>
      </c>
      <c r="D18" s="35">
        <v>595019</v>
      </c>
    </row>
    <row r="19" spans="1:4" x14ac:dyDescent="0.35">
      <c r="A19" t="s">
        <v>225</v>
      </c>
      <c r="B19" s="35">
        <v>100180</v>
      </c>
      <c r="C19" s="35">
        <v>137888</v>
      </c>
      <c r="D19" s="35">
        <v>238068</v>
      </c>
    </row>
    <row r="20" spans="1:4" x14ac:dyDescent="0.35">
      <c r="A20" t="s">
        <v>97</v>
      </c>
      <c r="B20" s="35">
        <v>83097</v>
      </c>
      <c r="C20" s="35">
        <v>146514</v>
      </c>
      <c r="D20" s="35">
        <v>229611</v>
      </c>
    </row>
    <row r="21" spans="1:4" x14ac:dyDescent="0.35">
      <c r="A21" t="s">
        <v>226</v>
      </c>
      <c r="B21" s="35">
        <v>102256</v>
      </c>
      <c r="C21" s="35">
        <v>146734</v>
      </c>
      <c r="D21" s="35">
        <v>248990</v>
      </c>
    </row>
    <row r="22" spans="1:4" x14ac:dyDescent="0.35">
      <c r="A22" t="s">
        <v>98</v>
      </c>
      <c r="B22" s="35">
        <v>78260</v>
      </c>
      <c r="C22" s="35">
        <v>98646</v>
      </c>
      <c r="D22" s="35">
        <v>176906</v>
      </c>
    </row>
    <row r="23" spans="1:4" x14ac:dyDescent="0.35">
      <c r="A23" t="s">
        <v>99</v>
      </c>
      <c r="B23" s="35">
        <v>126552</v>
      </c>
      <c r="C23" s="35">
        <v>86110</v>
      </c>
      <c r="D23" s="35">
        <v>212662</v>
      </c>
    </row>
    <row r="24" spans="1:4" x14ac:dyDescent="0.35">
      <c r="A24" t="s">
        <v>100</v>
      </c>
      <c r="B24" s="35">
        <v>119236</v>
      </c>
      <c r="C24" s="35">
        <v>87271</v>
      </c>
      <c r="D24" s="35">
        <v>206507</v>
      </c>
    </row>
    <row r="25" spans="1:4" x14ac:dyDescent="0.35">
      <c r="A25" t="s">
        <v>101</v>
      </c>
      <c r="B25" s="35">
        <v>168310</v>
      </c>
      <c r="C25" s="35">
        <v>127440</v>
      </c>
      <c r="D25" s="35">
        <v>295750</v>
      </c>
    </row>
    <row r="26" spans="1:4" x14ac:dyDescent="0.35">
      <c r="A26" t="s">
        <v>227</v>
      </c>
      <c r="B26" s="35">
        <v>87455</v>
      </c>
      <c r="C26" s="35">
        <v>100720</v>
      </c>
      <c r="D26" s="35">
        <v>188175</v>
      </c>
    </row>
    <row r="27" spans="1:4" x14ac:dyDescent="0.35">
      <c r="A27" t="s">
        <v>228</v>
      </c>
      <c r="B27" s="35">
        <v>73346</v>
      </c>
      <c r="C27" s="35">
        <v>198373</v>
      </c>
      <c r="D27" s="35">
        <v>271719</v>
      </c>
    </row>
    <row r="28" spans="1:4" x14ac:dyDescent="0.35">
      <c r="A28" t="s">
        <v>229</v>
      </c>
      <c r="B28" s="35">
        <v>110946</v>
      </c>
      <c r="C28" s="35">
        <v>145404</v>
      </c>
      <c r="D28" s="35">
        <v>256350</v>
      </c>
    </row>
    <row r="29" spans="1:4" x14ac:dyDescent="0.35">
      <c r="A29" t="s">
        <v>102</v>
      </c>
      <c r="B29" s="35">
        <v>208568</v>
      </c>
      <c r="C29" s="35">
        <v>156124</v>
      </c>
      <c r="D29" s="35">
        <v>364692</v>
      </c>
    </row>
    <row r="30" spans="1:4" x14ac:dyDescent="0.35">
      <c r="A30" t="s">
        <v>230</v>
      </c>
      <c r="B30" s="35">
        <v>107314</v>
      </c>
      <c r="C30" s="35">
        <v>86483</v>
      </c>
      <c r="D30" s="35">
        <v>193797</v>
      </c>
    </row>
    <row r="31" spans="1:4" x14ac:dyDescent="0.35">
      <c r="A31" t="s">
        <v>103</v>
      </c>
      <c r="B31" s="35">
        <v>146852</v>
      </c>
      <c r="C31" s="35">
        <v>118860</v>
      </c>
      <c r="D31" s="35">
        <v>265712</v>
      </c>
    </row>
    <row r="32" spans="1:4" x14ac:dyDescent="0.35">
      <c r="A32" t="s">
        <v>104</v>
      </c>
      <c r="B32" s="35">
        <v>89245</v>
      </c>
      <c r="C32" s="35">
        <v>67161</v>
      </c>
      <c r="D32" s="35">
        <v>156406</v>
      </c>
    </row>
    <row r="33" spans="1:4" x14ac:dyDescent="0.35">
      <c r="A33" t="s">
        <v>105</v>
      </c>
      <c r="B33" s="35">
        <v>262388</v>
      </c>
      <c r="C33" s="35">
        <v>140417</v>
      </c>
      <c r="D33" s="35">
        <v>402805</v>
      </c>
    </row>
    <row r="34" spans="1:4" x14ac:dyDescent="0.35">
      <c r="A34" t="s">
        <v>106</v>
      </c>
      <c r="B34" s="35">
        <v>94867</v>
      </c>
      <c r="C34" s="35">
        <v>107695</v>
      </c>
      <c r="D34" s="35">
        <v>202562</v>
      </c>
    </row>
    <row r="35" spans="1:4" x14ac:dyDescent="0.35">
      <c r="A35" t="s">
        <v>231</v>
      </c>
      <c r="B35" s="35">
        <v>135378</v>
      </c>
      <c r="C35" s="35">
        <v>78605</v>
      </c>
      <c r="D35" s="35">
        <v>213983</v>
      </c>
    </row>
    <row r="36" spans="1:4" x14ac:dyDescent="0.35">
      <c r="A36" t="s">
        <v>232</v>
      </c>
      <c r="B36" s="35">
        <v>159599</v>
      </c>
      <c r="C36" s="35">
        <v>215923</v>
      </c>
      <c r="D36" s="35">
        <v>375522</v>
      </c>
    </row>
    <row r="37" spans="1:4" x14ac:dyDescent="0.35">
      <c r="A37" t="s">
        <v>107</v>
      </c>
      <c r="B37" s="35">
        <v>226342</v>
      </c>
      <c r="C37" s="35">
        <v>122519</v>
      </c>
      <c r="D37" s="35">
        <v>348861</v>
      </c>
    </row>
    <row r="38" spans="1:4" x14ac:dyDescent="0.35">
      <c r="A38" t="s">
        <v>233</v>
      </c>
      <c r="B38" s="35">
        <v>146756</v>
      </c>
      <c r="C38" s="35">
        <v>78047</v>
      </c>
      <c r="D38" s="35">
        <v>224803</v>
      </c>
    </row>
    <row r="39" spans="1:4" x14ac:dyDescent="0.35">
      <c r="A39" t="s">
        <v>234</v>
      </c>
      <c r="B39" s="35">
        <v>55043</v>
      </c>
      <c r="C39" s="35">
        <v>97001</v>
      </c>
      <c r="D39" s="35">
        <v>152044</v>
      </c>
    </row>
    <row r="40" spans="1:4" x14ac:dyDescent="0.35">
      <c r="A40" t="s">
        <v>108</v>
      </c>
      <c r="B40" s="35">
        <v>97566</v>
      </c>
      <c r="C40" s="35">
        <v>103098</v>
      </c>
      <c r="D40" s="35">
        <v>200664</v>
      </c>
    </row>
    <row r="41" spans="1:4" x14ac:dyDescent="0.35">
      <c r="A41" t="s">
        <v>109</v>
      </c>
      <c r="B41" s="35">
        <v>81169</v>
      </c>
      <c r="C41" s="35">
        <v>69114</v>
      </c>
      <c r="D41" s="35">
        <v>150283</v>
      </c>
    </row>
    <row r="42" spans="1:4" x14ac:dyDescent="0.35">
      <c r="A42" t="s">
        <v>235</v>
      </c>
      <c r="B42" s="35">
        <v>68741</v>
      </c>
      <c r="C42" s="35">
        <v>57702</v>
      </c>
      <c r="D42" s="35">
        <v>126443</v>
      </c>
    </row>
    <row r="43" spans="1:4" x14ac:dyDescent="0.35">
      <c r="A43" t="s">
        <v>110</v>
      </c>
      <c r="B43" s="35">
        <v>27720</v>
      </c>
      <c r="C43" s="35">
        <v>93289</v>
      </c>
      <c r="D43" s="35">
        <v>121009</v>
      </c>
    </row>
    <row r="44" spans="1:4" x14ac:dyDescent="0.35">
      <c r="A44" t="s">
        <v>111</v>
      </c>
      <c r="B44" s="35">
        <v>89886</v>
      </c>
      <c r="C44" s="35">
        <v>48625</v>
      </c>
      <c r="D44" s="35">
        <v>138511</v>
      </c>
    </row>
    <row r="45" spans="1:4" x14ac:dyDescent="0.35">
      <c r="A45" t="s">
        <v>236</v>
      </c>
      <c r="B45" s="35">
        <v>68094</v>
      </c>
      <c r="C45" s="35">
        <v>147802</v>
      </c>
      <c r="D45" s="35">
        <v>215896</v>
      </c>
    </row>
    <row r="46" spans="1:4" x14ac:dyDescent="0.35">
      <c r="A46" t="s">
        <v>223</v>
      </c>
      <c r="B46" s="35">
        <v>86630</v>
      </c>
      <c r="C46" s="35">
        <v>36794</v>
      </c>
      <c r="D46" s="35">
        <v>123424</v>
      </c>
    </row>
    <row r="47" spans="1:4" x14ac:dyDescent="0.35">
      <c r="A47" t="s">
        <v>112</v>
      </c>
      <c r="B47" s="35">
        <v>65384</v>
      </c>
      <c r="C47" s="35">
        <v>46876</v>
      </c>
      <c r="D47" s="35">
        <v>112260</v>
      </c>
    </row>
    <row r="48" spans="1:4" x14ac:dyDescent="0.35">
      <c r="A48" t="s">
        <v>237</v>
      </c>
      <c r="B48" s="35">
        <v>41217</v>
      </c>
      <c r="C48" s="35">
        <v>106743</v>
      </c>
      <c r="D48" s="35">
        <v>147960</v>
      </c>
    </row>
    <row r="49" spans="1:4" x14ac:dyDescent="0.35">
      <c r="A49" t="s">
        <v>113</v>
      </c>
      <c r="B49" s="35">
        <v>69293</v>
      </c>
      <c r="C49" s="35">
        <v>90337</v>
      </c>
      <c r="D49" s="35">
        <v>159630</v>
      </c>
    </row>
    <row r="50" spans="1:4" x14ac:dyDescent="0.35">
      <c r="A50" t="s">
        <v>114</v>
      </c>
      <c r="B50" s="35">
        <v>54031</v>
      </c>
      <c r="C50" s="35">
        <v>68205</v>
      </c>
      <c r="D50" s="35">
        <v>122236</v>
      </c>
    </row>
    <row r="51" spans="1:4" x14ac:dyDescent="0.35">
      <c r="A51" t="s">
        <v>238</v>
      </c>
      <c r="B51" s="35">
        <v>48424</v>
      </c>
      <c r="C51" s="35">
        <v>44885</v>
      </c>
      <c r="D51" s="35">
        <v>93309</v>
      </c>
    </row>
    <row r="52" spans="1:4" x14ac:dyDescent="0.35">
      <c r="A52" t="s">
        <v>239</v>
      </c>
      <c r="B52" s="35">
        <v>43876</v>
      </c>
      <c r="C52" s="35">
        <v>53449</v>
      </c>
      <c r="D52" s="35">
        <v>97325</v>
      </c>
    </row>
    <row r="53" spans="1:4" x14ac:dyDescent="0.35">
      <c r="A53" t="s">
        <v>115</v>
      </c>
      <c r="B53" s="35">
        <v>26743</v>
      </c>
      <c r="C53" s="35">
        <v>51213</v>
      </c>
      <c r="D53" s="35">
        <v>77956</v>
      </c>
    </row>
    <row r="54" spans="1:4" x14ac:dyDescent="0.35">
      <c r="A54" t="s">
        <v>240</v>
      </c>
      <c r="B54" s="35">
        <v>37796</v>
      </c>
      <c r="C54" s="35">
        <v>38698</v>
      </c>
      <c r="D54" s="35">
        <v>76494</v>
      </c>
    </row>
    <row r="55" spans="1:4" x14ac:dyDescent="0.35">
      <c r="A55" t="s">
        <v>241</v>
      </c>
      <c r="B55" s="35">
        <v>27585</v>
      </c>
      <c r="C55" s="35">
        <v>11350</v>
      </c>
      <c r="D55" s="35">
        <v>38935</v>
      </c>
    </row>
    <row r="56" spans="1:4" x14ac:dyDescent="0.35">
      <c r="A56" t="s">
        <v>116</v>
      </c>
      <c r="B56" s="35">
        <v>24946</v>
      </c>
      <c r="C56" s="35">
        <v>15552</v>
      </c>
      <c r="D56" s="35">
        <v>40498</v>
      </c>
    </row>
    <row r="57" spans="1:4" x14ac:dyDescent="0.35">
      <c r="A57" t="s">
        <v>117</v>
      </c>
      <c r="B57" s="35">
        <v>222526</v>
      </c>
      <c r="C57" s="35">
        <v>110996</v>
      </c>
      <c r="D57" s="35">
        <v>333522</v>
      </c>
    </row>
    <row r="58" spans="1:4" x14ac:dyDescent="0.35">
      <c r="A58" t="s">
        <v>118</v>
      </c>
      <c r="B58" s="35">
        <v>213297</v>
      </c>
      <c r="C58" s="35">
        <v>243941</v>
      </c>
      <c r="D58" s="35">
        <v>457238</v>
      </c>
    </row>
    <row r="59" spans="1:4" x14ac:dyDescent="0.35">
      <c r="A59" t="s">
        <v>242</v>
      </c>
      <c r="B59" s="35">
        <v>115581</v>
      </c>
      <c r="C59" s="35">
        <v>146451</v>
      </c>
      <c r="D59" s="35">
        <v>262032</v>
      </c>
    </row>
    <row r="60" spans="1:4" x14ac:dyDescent="0.35">
      <c r="A60" t="s">
        <v>119</v>
      </c>
      <c r="B60" s="35">
        <v>135855</v>
      </c>
      <c r="C60" s="35">
        <v>126963</v>
      </c>
      <c r="D60" s="35">
        <v>262818</v>
      </c>
    </row>
    <row r="61" spans="1:4" x14ac:dyDescent="0.35">
      <c r="A61" t="s">
        <v>120</v>
      </c>
      <c r="B61" s="35">
        <v>95646</v>
      </c>
      <c r="C61" s="35">
        <v>141048</v>
      </c>
      <c r="D61" s="35">
        <v>236694</v>
      </c>
    </row>
    <row r="62" spans="1:4" x14ac:dyDescent="0.35">
      <c r="A62" t="s">
        <v>243</v>
      </c>
      <c r="B62" s="35">
        <v>227348</v>
      </c>
      <c r="C62" s="35">
        <v>191636</v>
      </c>
      <c r="D62" s="35">
        <v>418984</v>
      </c>
    </row>
    <row r="63" spans="1:4" x14ac:dyDescent="0.35">
      <c r="A63" t="s">
        <v>244</v>
      </c>
      <c r="B63" s="35">
        <v>164456</v>
      </c>
      <c r="C63" s="35">
        <v>120827</v>
      </c>
      <c r="D63" s="35">
        <v>285283</v>
      </c>
    </row>
    <row r="64" spans="1:4" x14ac:dyDescent="0.35">
      <c r="A64" t="s">
        <v>245</v>
      </c>
      <c r="B64" s="35">
        <v>137604</v>
      </c>
      <c r="C64" s="35">
        <v>101747</v>
      </c>
      <c r="D64" s="35">
        <v>239351</v>
      </c>
    </row>
    <row r="65" spans="1:4" x14ac:dyDescent="0.35">
      <c r="A65" t="s">
        <v>246</v>
      </c>
      <c r="B65" s="35">
        <v>99360</v>
      </c>
      <c r="C65" s="35">
        <v>90363</v>
      </c>
      <c r="D65" s="35">
        <v>189723</v>
      </c>
    </row>
    <row r="66" spans="1:4" x14ac:dyDescent="0.35">
      <c r="A66" t="s">
        <v>121</v>
      </c>
      <c r="B66" s="35">
        <v>92696</v>
      </c>
      <c r="C66" s="35">
        <v>85171</v>
      </c>
      <c r="D66" s="35">
        <v>177867</v>
      </c>
    </row>
    <row r="67" spans="1:4" x14ac:dyDescent="0.35">
      <c r="A67" t="s">
        <v>122</v>
      </c>
      <c r="B67" s="35">
        <v>63745</v>
      </c>
      <c r="C67" s="35">
        <v>92365</v>
      </c>
      <c r="D67" s="35">
        <v>156110</v>
      </c>
    </row>
    <row r="68" spans="1:4" x14ac:dyDescent="0.35">
      <c r="A68" t="s">
        <v>123</v>
      </c>
      <c r="B68" s="35">
        <v>89110</v>
      </c>
      <c r="C68" s="35">
        <v>141173</v>
      </c>
      <c r="D68" s="35">
        <v>230283</v>
      </c>
    </row>
    <row r="69" spans="1:4" x14ac:dyDescent="0.35">
      <c r="A69" t="s">
        <v>124</v>
      </c>
      <c r="B69" s="35">
        <v>58536</v>
      </c>
      <c r="C69" s="35">
        <v>249188</v>
      </c>
      <c r="D69" s="35">
        <v>307724</v>
      </c>
    </row>
    <row r="70" spans="1:4" x14ac:dyDescent="0.35">
      <c r="A70" t="s">
        <v>125</v>
      </c>
      <c r="B70" s="35">
        <v>68323</v>
      </c>
      <c r="C70" s="35">
        <v>131342</v>
      </c>
      <c r="D70" s="35">
        <v>199665</v>
      </c>
    </row>
    <row r="71" spans="1:4" x14ac:dyDescent="0.35">
      <c r="A71" t="s">
        <v>247</v>
      </c>
      <c r="B71" s="35">
        <v>182051</v>
      </c>
      <c r="C71" s="35">
        <v>115516</v>
      </c>
      <c r="D71" s="35">
        <v>297567</v>
      </c>
    </row>
    <row r="72" spans="1:4" x14ac:dyDescent="0.35">
      <c r="A72" t="s">
        <v>248</v>
      </c>
      <c r="B72" s="35">
        <v>97661</v>
      </c>
      <c r="C72" s="35">
        <v>129181</v>
      </c>
      <c r="D72" s="35">
        <v>226842</v>
      </c>
    </row>
    <row r="73" spans="1:4" x14ac:dyDescent="0.35">
      <c r="A73" t="s">
        <v>126</v>
      </c>
      <c r="B73" s="35">
        <v>114378</v>
      </c>
      <c r="C73" s="35">
        <v>199102</v>
      </c>
      <c r="D73" s="35">
        <v>313480</v>
      </c>
    </row>
    <row r="74" spans="1:4" x14ac:dyDescent="0.35">
      <c r="A74" t="s">
        <v>249</v>
      </c>
      <c r="B74" s="35">
        <v>105031</v>
      </c>
      <c r="C74" s="35">
        <v>73827</v>
      </c>
      <c r="D74" s="35">
        <v>178858</v>
      </c>
    </row>
    <row r="75" spans="1:4" x14ac:dyDescent="0.35">
      <c r="A75" t="s">
        <v>127</v>
      </c>
      <c r="B75" s="35">
        <v>92629</v>
      </c>
      <c r="C75" s="35">
        <v>83924</v>
      </c>
      <c r="D75" s="35">
        <v>176553</v>
      </c>
    </row>
    <row r="76" spans="1:4" x14ac:dyDescent="0.35">
      <c r="A76" t="s">
        <v>128</v>
      </c>
      <c r="B76" s="35">
        <v>75361</v>
      </c>
      <c r="C76" s="35">
        <v>151839</v>
      </c>
      <c r="D76" s="35">
        <v>227200</v>
      </c>
    </row>
    <row r="77" spans="1:4" x14ac:dyDescent="0.35">
      <c r="A77" t="s">
        <v>129</v>
      </c>
      <c r="B77" s="35">
        <v>183421</v>
      </c>
      <c r="C77" s="35">
        <v>149386</v>
      </c>
      <c r="D77" s="35">
        <v>332807</v>
      </c>
    </row>
    <row r="78" spans="1:4" x14ac:dyDescent="0.35">
      <c r="A78" t="s">
        <v>250</v>
      </c>
      <c r="B78" s="35">
        <v>100495</v>
      </c>
      <c r="C78" s="35">
        <v>152673</v>
      </c>
      <c r="D78" s="35">
        <v>253168</v>
      </c>
    </row>
    <row r="79" spans="1:4" x14ac:dyDescent="0.35">
      <c r="A79" t="s">
        <v>251</v>
      </c>
      <c r="B79" s="35">
        <v>56400</v>
      </c>
      <c r="C79" s="35">
        <v>55962</v>
      </c>
      <c r="D79" s="35">
        <v>112362</v>
      </c>
    </row>
    <row r="80" spans="1:4" x14ac:dyDescent="0.35">
      <c r="A80" t="s">
        <v>252</v>
      </c>
      <c r="B80" s="35">
        <v>267847</v>
      </c>
      <c r="C80" s="35">
        <v>100126</v>
      </c>
      <c r="D80" s="35">
        <v>367973</v>
      </c>
    </row>
    <row r="81" spans="1:4" x14ac:dyDescent="0.35">
      <c r="A81" t="s">
        <v>253</v>
      </c>
      <c r="B81" s="35">
        <v>115278</v>
      </c>
      <c r="C81" s="35">
        <v>74658</v>
      </c>
      <c r="D81" s="35">
        <v>189936</v>
      </c>
    </row>
    <row r="82" spans="1:4" x14ac:dyDescent="0.35">
      <c r="A82" t="s">
        <v>130</v>
      </c>
      <c r="B82" s="35">
        <v>95514</v>
      </c>
      <c r="C82" s="35">
        <v>71625</v>
      </c>
      <c r="D82" s="35">
        <v>167139</v>
      </c>
    </row>
    <row r="83" spans="1:4" x14ac:dyDescent="0.35">
      <c r="A83" t="s">
        <v>131</v>
      </c>
      <c r="B83" s="35">
        <v>64302</v>
      </c>
      <c r="C83" s="35">
        <v>105772</v>
      </c>
      <c r="D83" s="35">
        <v>170074</v>
      </c>
    </row>
    <row r="84" spans="1:4" x14ac:dyDescent="0.35">
      <c r="A84" t="s">
        <v>132</v>
      </c>
      <c r="B84" s="35">
        <v>109796</v>
      </c>
      <c r="C84" s="35">
        <v>77427</v>
      </c>
      <c r="D84" s="35">
        <v>187223</v>
      </c>
    </row>
    <row r="85" spans="1:4" x14ac:dyDescent="0.35">
      <c r="A85" t="s">
        <v>133</v>
      </c>
      <c r="B85" s="35">
        <v>146127</v>
      </c>
      <c r="C85" s="35">
        <v>55557</v>
      </c>
      <c r="D85" s="35">
        <v>201684</v>
      </c>
    </row>
    <row r="86" spans="1:4" x14ac:dyDescent="0.35">
      <c r="A86" t="s">
        <v>254</v>
      </c>
      <c r="B86" s="35">
        <v>90978</v>
      </c>
      <c r="C86" s="35">
        <v>58899</v>
      </c>
      <c r="D86" s="35">
        <v>149877</v>
      </c>
    </row>
    <row r="87" spans="1:4" x14ac:dyDescent="0.35">
      <c r="A87" t="s">
        <v>255</v>
      </c>
      <c r="B87" s="35">
        <v>33443</v>
      </c>
      <c r="C87" s="35">
        <v>76125</v>
      </c>
      <c r="D87" s="35">
        <v>109568</v>
      </c>
    </row>
    <row r="88" spans="1:4" x14ac:dyDescent="0.35">
      <c r="A88" t="s">
        <v>134</v>
      </c>
      <c r="B88" s="35">
        <v>60358</v>
      </c>
      <c r="C88" s="35">
        <v>93422</v>
      </c>
      <c r="D88" s="35">
        <v>153780</v>
      </c>
    </row>
    <row r="89" spans="1:4" x14ac:dyDescent="0.35">
      <c r="A89" t="s">
        <v>135</v>
      </c>
      <c r="B89" s="35">
        <v>39138</v>
      </c>
      <c r="C89" s="35">
        <v>57908</v>
      </c>
      <c r="D89" s="35">
        <v>97046</v>
      </c>
    </row>
    <row r="90" spans="1:4" x14ac:dyDescent="0.35">
      <c r="A90" t="s">
        <v>136</v>
      </c>
      <c r="B90" s="35">
        <v>60969</v>
      </c>
      <c r="C90" s="35">
        <v>46510</v>
      </c>
      <c r="D90" s="35">
        <v>107479</v>
      </c>
    </row>
    <row r="91" spans="1:4" x14ac:dyDescent="0.35">
      <c r="A91" t="s">
        <v>137</v>
      </c>
      <c r="B91" s="35">
        <v>83757</v>
      </c>
      <c r="C91" s="35">
        <v>29201</v>
      </c>
      <c r="D91" s="35">
        <v>112958</v>
      </c>
    </row>
    <row r="92" spans="1:4" x14ac:dyDescent="0.35">
      <c r="A92" t="s">
        <v>138</v>
      </c>
      <c r="B92" s="35">
        <v>72738</v>
      </c>
      <c r="C92" s="35">
        <v>60004</v>
      </c>
      <c r="D92" s="35">
        <v>132742</v>
      </c>
    </row>
    <row r="93" spans="1:4" x14ac:dyDescent="0.35">
      <c r="A93" t="s">
        <v>139</v>
      </c>
      <c r="B93" s="35">
        <v>67300</v>
      </c>
      <c r="C93" s="35">
        <v>100776</v>
      </c>
      <c r="D93" s="35">
        <v>168076</v>
      </c>
    </row>
    <row r="94" spans="1:4" x14ac:dyDescent="0.35">
      <c r="A94" t="s">
        <v>140</v>
      </c>
      <c r="B94" s="35">
        <v>38613</v>
      </c>
      <c r="C94" s="35">
        <v>59939</v>
      </c>
      <c r="D94" s="35">
        <v>98552</v>
      </c>
    </row>
    <row r="95" spans="1:4" x14ac:dyDescent="0.35">
      <c r="A95" t="s">
        <v>141</v>
      </c>
      <c r="B95" s="35">
        <v>56282</v>
      </c>
      <c r="C95" s="35">
        <v>114518</v>
      </c>
      <c r="D95" s="35">
        <v>170800</v>
      </c>
    </row>
    <row r="96" spans="1:4" x14ac:dyDescent="0.35">
      <c r="A96" t="s">
        <v>142</v>
      </c>
      <c r="B96" s="35">
        <v>55818</v>
      </c>
      <c r="C96" s="35">
        <v>28833</v>
      </c>
      <c r="D96" s="35">
        <v>84651</v>
      </c>
    </row>
    <row r="97" spans="1:4" x14ac:dyDescent="0.35">
      <c r="A97" t="s">
        <v>143</v>
      </c>
      <c r="B97" s="35">
        <v>34345</v>
      </c>
      <c r="C97" s="35">
        <v>44809</v>
      </c>
      <c r="D97" s="35">
        <v>79154</v>
      </c>
    </row>
    <row r="98" spans="1:4" x14ac:dyDescent="0.35">
      <c r="A98" t="s">
        <v>144</v>
      </c>
      <c r="B98" s="35">
        <v>31308</v>
      </c>
      <c r="C98" s="35">
        <v>33145</v>
      </c>
      <c r="D98" s="35">
        <v>64453</v>
      </c>
    </row>
    <row r="99" spans="1:4" x14ac:dyDescent="0.35">
      <c r="A99" t="s">
        <v>145</v>
      </c>
      <c r="B99" s="35">
        <v>14869</v>
      </c>
      <c r="C99" s="35">
        <v>16850</v>
      </c>
      <c r="D99" s="35">
        <v>31719</v>
      </c>
    </row>
    <row r="100" spans="1:4" x14ac:dyDescent="0.35">
      <c r="A100" t="s">
        <v>146</v>
      </c>
      <c r="B100" s="35">
        <v>13013</v>
      </c>
      <c r="C100" s="35">
        <v>20411</v>
      </c>
      <c r="D100" s="35">
        <v>33424</v>
      </c>
    </row>
    <row r="101" spans="1:4" x14ac:dyDescent="0.35">
      <c r="A101" t="s">
        <v>509</v>
      </c>
      <c r="B101" s="35">
        <v>8827471</v>
      </c>
      <c r="C101" s="35">
        <v>9018395</v>
      </c>
      <c r="D101" s="35">
        <v>17845866</v>
      </c>
    </row>
    <row r="104" spans="1:4" x14ac:dyDescent="0.35">
      <c r="A104" s="36" t="s">
        <v>517</v>
      </c>
    </row>
    <row r="105" spans="1:4" x14ac:dyDescent="0.35">
      <c r="A105" s="23" t="s">
        <v>518</v>
      </c>
    </row>
    <row r="107" spans="1:4" x14ac:dyDescent="0.35">
      <c r="A107" s="32" t="s">
        <v>50</v>
      </c>
      <c r="B107" t="s">
        <v>92</v>
      </c>
    </row>
    <row r="109" spans="1:4" x14ac:dyDescent="0.35">
      <c r="A109" s="32" t="s">
        <v>516</v>
      </c>
      <c r="B109" t="s">
        <v>595</v>
      </c>
    </row>
    <row r="110" spans="1:4" x14ac:dyDescent="0.35">
      <c r="A110" s="33" t="s">
        <v>224</v>
      </c>
      <c r="B110" s="38">
        <v>595019</v>
      </c>
    </row>
    <row r="111" spans="1:4" x14ac:dyDescent="0.35">
      <c r="A111" s="34" t="s">
        <v>6</v>
      </c>
      <c r="B111" s="38">
        <v>595019</v>
      </c>
    </row>
    <row r="112" spans="1:4" x14ac:dyDescent="0.35">
      <c r="A112" s="33" t="s">
        <v>118</v>
      </c>
      <c r="B112" s="38">
        <v>457238</v>
      </c>
    </row>
    <row r="113" spans="1:2" x14ac:dyDescent="0.35">
      <c r="A113" s="34" t="s">
        <v>1</v>
      </c>
      <c r="B113" s="38">
        <v>457238</v>
      </c>
    </row>
    <row r="114" spans="1:2" x14ac:dyDescent="0.35">
      <c r="A114" s="33" t="s">
        <v>243</v>
      </c>
      <c r="B114" s="38">
        <v>418984</v>
      </c>
    </row>
    <row r="115" spans="1:2" x14ac:dyDescent="0.35">
      <c r="A115" s="34" t="s">
        <v>27</v>
      </c>
      <c r="B115" s="38">
        <v>418984</v>
      </c>
    </row>
    <row r="116" spans="1:2" x14ac:dyDescent="0.35">
      <c r="A116" s="33" t="s">
        <v>509</v>
      </c>
      <c r="B116" s="38">
        <v>1471241</v>
      </c>
    </row>
    <row r="119" spans="1:2" x14ac:dyDescent="0.35">
      <c r="A119" s="23" t="s">
        <v>519</v>
      </c>
    </row>
    <row r="121" spans="1:2" x14ac:dyDescent="0.35">
      <c r="A121" s="32" t="s">
        <v>516</v>
      </c>
      <c r="B121" t="s">
        <v>593</v>
      </c>
    </row>
    <row r="122" spans="1:2" x14ac:dyDescent="0.35">
      <c r="A122" s="33" t="s">
        <v>241</v>
      </c>
      <c r="B122" s="37">
        <v>38935</v>
      </c>
    </row>
    <row r="123" spans="1:2" x14ac:dyDescent="0.35">
      <c r="A123" s="34" t="s">
        <v>3</v>
      </c>
      <c r="B123" s="37">
        <v>38935</v>
      </c>
    </row>
    <row r="124" spans="1:2" x14ac:dyDescent="0.35">
      <c r="A124" s="33" t="s">
        <v>146</v>
      </c>
      <c r="B124" s="37">
        <v>33424</v>
      </c>
    </row>
    <row r="125" spans="1:2" x14ac:dyDescent="0.35">
      <c r="A125" s="34" t="s">
        <v>48</v>
      </c>
      <c r="B125" s="37">
        <v>33424</v>
      </c>
    </row>
    <row r="126" spans="1:2" x14ac:dyDescent="0.35">
      <c r="A126" s="33" t="s">
        <v>145</v>
      </c>
      <c r="B126" s="37">
        <v>31719</v>
      </c>
    </row>
    <row r="127" spans="1:2" x14ac:dyDescent="0.35">
      <c r="A127" s="34" t="s">
        <v>1</v>
      </c>
      <c r="B127" s="37">
        <v>31719</v>
      </c>
    </row>
    <row r="128" spans="1:2" x14ac:dyDescent="0.35">
      <c r="A128" s="33" t="s">
        <v>509</v>
      </c>
      <c r="B128" s="37">
        <v>104078</v>
      </c>
    </row>
    <row r="131" spans="1:3" x14ac:dyDescent="0.35">
      <c r="A131" s="23" t="s">
        <v>597</v>
      </c>
    </row>
    <row r="132" spans="1:3" x14ac:dyDescent="0.35">
      <c r="C132" s="23"/>
    </row>
    <row r="134" spans="1:3" x14ac:dyDescent="0.35">
      <c r="A134" s="32" t="s">
        <v>578</v>
      </c>
      <c r="B134" t="s">
        <v>596</v>
      </c>
    </row>
    <row r="135" spans="1:3" x14ac:dyDescent="0.35">
      <c r="A135" t="s">
        <v>580</v>
      </c>
      <c r="B135" s="35">
        <v>1628737</v>
      </c>
    </row>
    <row r="136" spans="1:3" x14ac:dyDescent="0.35">
      <c r="A136" t="s">
        <v>581</v>
      </c>
      <c r="B136" s="35">
        <v>1355799</v>
      </c>
    </row>
    <row r="137" spans="1:3" x14ac:dyDescent="0.35">
      <c r="A137" t="s">
        <v>582</v>
      </c>
      <c r="B137" s="35">
        <v>1489267</v>
      </c>
    </row>
    <row r="138" spans="1:3" x14ac:dyDescent="0.35">
      <c r="A138" t="s">
        <v>583</v>
      </c>
      <c r="B138" s="35">
        <v>1368136</v>
      </c>
    </row>
    <row r="139" spans="1:3" x14ac:dyDescent="0.35">
      <c r="A139" t="s">
        <v>584</v>
      </c>
      <c r="B139" s="35">
        <v>1431559</v>
      </c>
    </row>
    <row r="140" spans="1:3" x14ac:dyDescent="0.35">
      <c r="A140" t="s">
        <v>585</v>
      </c>
      <c r="B140" s="65">
        <v>1834731</v>
      </c>
    </row>
    <row r="141" spans="1:3" x14ac:dyDescent="0.35">
      <c r="A141" t="s">
        <v>586</v>
      </c>
      <c r="B141" s="37">
        <v>1283318</v>
      </c>
    </row>
    <row r="142" spans="1:3" x14ac:dyDescent="0.35">
      <c r="A142" t="s">
        <v>587</v>
      </c>
      <c r="B142" s="35">
        <v>1462729</v>
      </c>
    </row>
    <row r="143" spans="1:3" x14ac:dyDescent="0.35">
      <c r="A143" t="s">
        <v>588</v>
      </c>
      <c r="B143" s="35">
        <v>1764577</v>
      </c>
    </row>
    <row r="144" spans="1:3" x14ac:dyDescent="0.35">
      <c r="A144" t="s">
        <v>589</v>
      </c>
      <c r="B144" s="35">
        <v>1406207</v>
      </c>
    </row>
    <row r="145" spans="1:2" x14ac:dyDescent="0.35">
      <c r="A145" t="s">
        <v>590</v>
      </c>
      <c r="B145" s="35">
        <v>1352741</v>
      </c>
    </row>
    <row r="146" spans="1:2" x14ac:dyDescent="0.35">
      <c r="A146" t="s">
        <v>591</v>
      </c>
      <c r="B146" s="35">
        <v>1468065</v>
      </c>
    </row>
    <row r="147" spans="1:2" x14ac:dyDescent="0.35">
      <c r="A147" t="s">
        <v>509</v>
      </c>
      <c r="B147" s="35">
        <v>17845866</v>
      </c>
    </row>
    <row r="153" spans="1:2" ht="17.5" x14ac:dyDescent="0.35">
      <c r="A153" s="66" t="s">
        <v>600</v>
      </c>
    </row>
    <row r="154" spans="1:2" x14ac:dyDescent="0.35">
      <c r="A154" s="67"/>
    </row>
    <row r="155" spans="1:2" x14ac:dyDescent="0.35">
      <c r="A155" s="68" t="s">
        <v>605</v>
      </c>
    </row>
    <row r="156" spans="1:2" x14ac:dyDescent="0.35">
      <c r="A156" s="67" t="s">
        <v>606</v>
      </c>
    </row>
    <row r="157" spans="1:2" x14ac:dyDescent="0.35">
      <c r="A157" s="67"/>
    </row>
    <row r="158" spans="1:2" x14ac:dyDescent="0.35">
      <c r="A158" s="68" t="s">
        <v>601</v>
      </c>
    </row>
    <row r="159" spans="1:2" x14ac:dyDescent="0.35">
      <c r="A159" s="67" t="s">
        <v>604</v>
      </c>
    </row>
    <row r="160" spans="1:2" x14ac:dyDescent="0.35">
      <c r="A160" s="67"/>
    </row>
    <row r="161" spans="1:1" x14ac:dyDescent="0.35">
      <c r="A161" s="68" t="s">
        <v>602</v>
      </c>
    </row>
    <row r="162" spans="1:1" x14ac:dyDescent="0.35">
      <c r="A162" s="67" t="s">
        <v>607</v>
      </c>
    </row>
    <row r="163" spans="1:1" x14ac:dyDescent="0.35">
      <c r="A163" s="67"/>
    </row>
    <row r="164" spans="1:1" x14ac:dyDescent="0.35">
      <c r="A164" s="68" t="s">
        <v>608</v>
      </c>
    </row>
    <row r="165" spans="1:1" x14ac:dyDescent="0.35">
      <c r="A165" s="67" t="s">
        <v>603</v>
      </c>
    </row>
    <row r="166" spans="1:1" x14ac:dyDescent="0.35">
      <c r="A166" s="67"/>
    </row>
    <row r="167" spans="1:1" x14ac:dyDescent="0.35">
      <c r="A167" s="68" t="s">
        <v>610</v>
      </c>
    </row>
    <row r="168" spans="1:1" x14ac:dyDescent="0.35">
      <c r="A168" s="67" t="s">
        <v>609</v>
      </c>
    </row>
    <row r="169" spans="1:1" x14ac:dyDescent="0.35">
      <c r="A169" s="67" t="s">
        <v>611</v>
      </c>
    </row>
    <row r="222" spans="16:16" x14ac:dyDescent="0.35">
      <c r="P222" s="35"/>
    </row>
  </sheetData>
  <conditionalFormatting pivot="1" sqref="B135:B146">
    <cfRule type="cellIs" dxfId="4" priority="3" operator="equal">
      <formula>"Max($C$155:$C$166)"</formula>
    </cfRule>
  </conditionalFormatting>
  <conditionalFormatting pivot="1" sqref="B135:B146">
    <cfRule type="cellIs" dxfId="3" priority="1" operator="equal">
      <formula>MAX($B$135:$B$146)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>
    <tabColor rgb="FF92D050"/>
  </sheetPr>
  <dimension ref="A18:AE68"/>
  <sheetViews>
    <sheetView topLeftCell="A5" workbookViewId="0">
      <selection activeCell="F19" sqref="F19:F68"/>
    </sheetView>
  </sheetViews>
  <sheetFormatPr defaultRowHeight="14.5" x14ac:dyDescent="0.35"/>
  <cols>
    <col min="2" max="2" width="9" bestFit="1" customWidth="1"/>
    <col min="3" max="3" width="17.453125" bestFit="1" customWidth="1"/>
    <col min="4" max="4" width="8.81640625" bestFit="1" customWidth="1"/>
    <col min="5" max="5" width="17.453125" customWidth="1"/>
    <col min="6" max="6" width="13" customWidth="1"/>
    <col min="11" max="11" width="18.81640625" customWidth="1"/>
    <col min="31" max="31" width="10.1796875" customWidth="1"/>
  </cols>
  <sheetData>
    <row r="18" spans="1:31" x14ac:dyDescent="0.35">
      <c r="A18" s="23" t="s">
        <v>0</v>
      </c>
      <c r="B18" s="23" t="s">
        <v>50</v>
      </c>
      <c r="C18" s="23" t="s">
        <v>339</v>
      </c>
      <c r="D18" s="23" t="s">
        <v>208</v>
      </c>
      <c r="E18" s="23" t="s">
        <v>598</v>
      </c>
      <c r="F18" s="6" t="s">
        <v>450</v>
      </c>
    </row>
    <row r="19" spans="1:31" x14ac:dyDescent="0.35">
      <c r="A19" t="s">
        <v>75</v>
      </c>
      <c r="B19" t="s">
        <v>74</v>
      </c>
      <c r="C19" t="s">
        <v>355</v>
      </c>
      <c r="D19" t="s">
        <v>55</v>
      </c>
      <c r="K19" s="31"/>
      <c r="AE19" s="31"/>
    </row>
    <row r="20" spans="1:31" x14ac:dyDescent="0.35">
      <c r="A20" t="s">
        <v>216</v>
      </c>
      <c r="B20" t="s">
        <v>74</v>
      </c>
      <c r="C20" t="s">
        <v>355</v>
      </c>
      <c r="D20" t="s">
        <v>55</v>
      </c>
    </row>
    <row r="21" spans="1:31" x14ac:dyDescent="0.35">
      <c r="A21" t="s">
        <v>217</v>
      </c>
      <c r="B21" t="s">
        <v>74</v>
      </c>
      <c r="C21" t="s">
        <v>355</v>
      </c>
      <c r="D21" t="s">
        <v>55</v>
      </c>
    </row>
    <row r="22" spans="1:31" x14ac:dyDescent="0.35">
      <c r="A22" t="s">
        <v>76</v>
      </c>
      <c r="B22" t="s">
        <v>74</v>
      </c>
      <c r="C22" t="s">
        <v>355</v>
      </c>
      <c r="D22" t="s">
        <v>55</v>
      </c>
    </row>
    <row r="23" spans="1:31" x14ac:dyDescent="0.35">
      <c r="A23" t="s">
        <v>77</v>
      </c>
      <c r="B23" t="s">
        <v>74</v>
      </c>
      <c r="C23" t="s">
        <v>355</v>
      </c>
      <c r="D23" t="s">
        <v>55</v>
      </c>
    </row>
    <row r="24" spans="1:31" x14ac:dyDescent="0.35">
      <c r="A24" t="s">
        <v>78</v>
      </c>
      <c r="B24" t="s">
        <v>74</v>
      </c>
      <c r="C24" t="s">
        <v>355</v>
      </c>
      <c r="D24" t="s">
        <v>55</v>
      </c>
    </row>
    <row r="25" spans="1:31" x14ac:dyDescent="0.35">
      <c r="A25" t="s">
        <v>218</v>
      </c>
      <c r="B25" t="s">
        <v>74</v>
      </c>
      <c r="C25" t="s">
        <v>355</v>
      </c>
      <c r="D25" t="s">
        <v>55</v>
      </c>
    </row>
    <row r="26" spans="1:31" x14ac:dyDescent="0.35">
      <c r="A26" t="s">
        <v>79</v>
      </c>
      <c r="B26" t="s">
        <v>74</v>
      </c>
      <c r="C26" t="s">
        <v>356</v>
      </c>
      <c r="D26" t="s">
        <v>55</v>
      </c>
    </row>
    <row r="27" spans="1:31" x14ac:dyDescent="0.35">
      <c r="A27" t="s">
        <v>80</v>
      </c>
      <c r="B27" t="s">
        <v>74</v>
      </c>
      <c r="C27" t="s">
        <v>356</v>
      </c>
      <c r="D27" t="s">
        <v>55</v>
      </c>
    </row>
    <row r="28" spans="1:31" x14ac:dyDescent="0.35">
      <c r="A28" t="s">
        <v>81</v>
      </c>
      <c r="B28" t="s">
        <v>74</v>
      </c>
      <c r="C28" t="s">
        <v>356</v>
      </c>
      <c r="D28" t="s">
        <v>55</v>
      </c>
    </row>
    <row r="29" spans="1:31" x14ac:dyDescent="0.35">
      <c r="A29" t="s">
        <v>82</v>
      </c>
      <c r="B29" t="s">
        <v>74</v>
      </c>
      <c r="C29" t="s">
        <v>357</v>
      </c>
      <c r="D29" t="s">
        <v>55</v>
      </c>
    </row>
    <row r="30" spans="1:31" x14ac:dyDescent="0.35">
      <c r="A30" t="s">
        <v>83</v>
      </c>
      <c r="B30" t="s">
        <v>74</v>
      </c>
      <c r="C30" t="s">
        <v>358</v>
      </c>
      <c r="D30" t="s">
        <v>55</v>
      </c>
    </row>
    <row r="31" spans="1:31" x14ac:dyDescent="0.35">
      <c r="A31" t="s">
        <v>219</v>
      </c>
      <c r="B31" t="s">
        <v>74</v>
      </c>
      <c r="C31" t="s">
        <v>359</v>
      </c>
      <c r="D31" t="s">
        <v>55</v>
      </c>
    </row>
    <row r="32" spans="1:31" x14ac:dyDescent="0.35">
      <c r="A32" t="s">
        <v>84</v>
      </c>
      <c r="B32" t="s">
        <v>74</v>
      </c>
      <c r="C32" t="s">
        <v>360</v>
      </c>
      <c r="D32" t="s">
        <v>55</v>
      </c>
    </row>
    <row r="33" spans="1:4" x14ac:dyDescent="0.35">
      <c r="A33" t="s">
        <v>85</v>
      </c>
      <c r="B33" t="s">
        <v>74</v>
      </c>
      <c r="C33" t="s">
        <v>361</v>
      </c>
      <c r="D33" t="s">
        <v>55</v>
      </c>
    </row>
    <row r="34" spans="1:4" x14ac:dyDescent="0.35">
      <c r="A34" t="s">
        <v>86</v>
      </c>
      <c r="B34" t="s">
        <v>74</v>
      </c>
      <c r="C34" t="s">
        <v>362</v>
      </c>
      <c r="D34" t="s">
        <v>55</v>
      </c>
    </row>
    <row r="35" spans="1:4" x14ac:dyDescent="0.35">
      <c r="A35" t="s">
        <v>87</v>
      </c>
      <c r="B35" t="s">
        <v>74</v>
      </c>
      <c r="C35" t="s">
        <v>363</v>
      </c>
      <c r="D35" t="s">
        <v>55</v>
      </c>
    </row>
    <row r="36" spans="1:4" x14ac:dyDescent="0.35">
      <c r="A36" t="s">
        <v>220</v>
      </c>
      <c r="B36" t="s">
        <v>74</v>
      </c>
      <c r="C36" t="s">
        <v>364</v>
      </c>
      <c r="D36" t="s">
        <v>55</v>
      </c>
    </row>
    <row r="37" spans="1:4" x14ac:dyDescent="0.35">
      <c r="A37" t="s">
        <v>88</v>
      </c>
      <c r="B37" t="s">
        <v>74</v>
      </c>
      <c r="C37" t="s">
        <v>365</v>
      </c>
      <c r="D37" t="s">
        <v>55</v>
      </c>
    </row>
    <row r="38" spans="1:4" x14ac:dyDescent="0.35">
      <c r="A38" t="s">
        <v>89</v>
      </c>
      <c r="B38" t="s">
        <v>74</v>
      </c>
      <c r="C38" t="s">
        <v>366</v>
      </c>
      <c r="D38" t="s">
        <v>55</v>
      </c>
    </row>
    <row r="39" spans="1:4" x14ac:dyDescent="0.35">
      <c r="A39" t="s">
        <v>221</v>
      </c>
      <c r="B39" t="s">
        <v>74</v>
      </c>
      <c r="C39" t="s">
        <v>367</v>
      </c>
      <c r="D39" t="s">
        <v>55</v>
      </c>
    </row>
    <row r="40" spans="1:4" x14ac:dyDescent="0.35">
      <c r="A40" t="s">
        <v>222</v>
      </c>
      <c r="B40" t="s">
        <v>74</v>
      </c>
      <c r="C40" t="s">
        <v>368</v>
      </c>
      <c r="D40" t="s">
        <v>55</v>
      </c>
    </row>
    <row r="41" spans="1:4" x14ac:dyDescent="0.35">
      <c r="A41" t="s">
        <v>173</v>
      </c>
      <c r="B41" t="s">
        <v>174</v>
      </c>
      <c r="C41" t="s">
        <v>371</v>
      </c>
      <c r="D41" t="s">
        <v>55</v>
      </c>
    </row>
    <row r="42" spans="1:4" x14ac:dyDescent="0.35">
      <c r="A42" t="s">
        <v>270</v>
      </c>
      <c r="B42" t="s">
        <v>174</v>
      </c>
      <c r="C42" t="s">
        <v>371</v>
      </c>
      <c r="D42" t="s">
        <v>55</v>
      </c>
    </row>
    <row r="43" spans="1:4" x14ac:dyDescent="0.35">
      <c r="A43" t="s">
        <v>271</v>
      </c>
      <c r="B43" t="s">
        <v>174</v>
      </c>
      <c r="C43" t="s">
        <v>371</v>
      </c>
      <c r="D43" t="s">
        <v>55</v>
      </c>
    </row>
    <row r="44" spans="1:4" x14ac:dyDescent="0.35">
      <c r="A44" t="s">
        <v>272</v>
      </c>
      <c r="B44" t="s">
        <v>174</v>
      </c>
      <c r="C44" t="s">
        <v>371</v>
      </c>
      <c r="D44" t="s">
        <v>55</v>
      </c>
    </row>
    <row r="45" spans="1:4" x14ac:dyDescent="0.35">
      <c r="A45" t="s">
        <v>273</v>
      </c>
      <c r="B45" t="s">
        <v>174</v>
      </c>
      <c r="C45" t="s">
        <v>371</v>
      </c>
      <c r="D45" t="s">
        <v>55</v>
      </c>
    </row>
    <row r="46" spans="1:4" x14ac:dyDescent="0.35">
      <c r="A46" t="s">
        <v>274</v>
      </c>
      <c r="B46" t="s">
        <v>174</v>
      </c>
      <c r="C46" t="s">
        <v>372</v>
      </c>
      <c r="D46" t="s">
        <v>55</v>
      </c>
    </row>
    <row r="47" spans="1:4" x14ac:dyDescent="0.35">
      <c r="A47" t="s">
        <v>275</v>
      </c>
      <c r="B47" t="s">
        <v>174</v>
      </c>
      <c r="C47" t="s">
        <v>372</v>
      </c>
      <c r="D47" t="s">
        <v>55</v>
      </c>
    </row>
    <row r="48" spans="1:4" x14ac:dyDescent="0.35">
      <c r="A48" t="s">
        <v>276</v>
      </c>
      <c r="B48" t="s">
        <v>174</v>
      </c>
      <c r="C48" t="s">
        <v>372</v>
      </c>
      <c r="D48" t="s">
        <v>55</v>
      </c>
    </row>
    <row r="49" spans="1:4" x14ac:dyDescent="0.35">
      <c r="A49" t="s">
        <v>277</v>
      </c>
      <c r="B49" t="s">
        <v>174</v>
      </c>
      <c r="C49" t="s">
        <v>372</v>
      </c>
      <c r="D49" t="s">
        <v>55</v>
      </c>
    </row>
    <row r="50" spans="1:4" x14ac:dyDescent="0.35">
      <c r="A50" t="s">
        <v>278</v>
      </c>
      <c r="B50" t="s">
        <v>174</v>
      </c>
      <c r="C50" t="s">
        <v>372</v>
      </c>
      <c r="D50" t="s">
        <v>55</v>
      </c>
    </row>
    <row r="51" spans="1:4" x14ac:dyDescent="0.35">
      <c r="A51" t="s">
        <v>279</v>
      </c>
      <c r="B51" t="s">
        <v>174</v>
      </c>
      <c r="C51" t="s">
        <v>372</v>
      </c>
      <c r="D51" t="s">
        <v>55</v>
      </c>
    </row>
    <row r="52" spans="1:4" x14ac:dyDescent="0.35">
      <c r="A52" t="s">
        <v>280</v>
      </c>
      <c r="B52" t="s">
        <v>174</v>
      </c>
      <c r="C52" t="s">
        <v>372</v>
      </c>
      <c r="D52" t="s">
        <v>55</v>
      </c>
    </row>
    <row r="53" spans="1:4" x14ac:dyDescent="0.35">
      <c r="A53" t="s">
        <v>281</v>
      </c>
      <c r="B53" t="s">
        <v>174</v>
      </c>
      <c r="C53" t="s">
        <v>372</v>
      </c>
      <c r="D53" t="s">
        <v>55</v>
      </c>
    </row>
    <row r="54" spans="1:4" x14ac:dyDescent="0.35">
      <c r="A54" t="s">
        <v>282</v>
      </c>
      <c r="B54" t="s">
        <v>174</v>
      </c>
      <c r="C54" t="s">
        <v>373</v>
      </c>
      <c r="D54" t="s">
        <v>55</v>
      </c>
    </row>
    <row r="55" spans="1:4" x14ac:dyDescent="0.35">
      <c r="A55" t="s">
        <v>283</v>
      </c>
      <c r="B55" t="s">
        <v>174</v>
      </c>
      <c r="C55" t="s">
        <v>374</v>
      </c>
      <c r="D55" t="s">
        <v>55</v>
      </c>
    </row>
    <row r="56" spans="1:4" x14ac:dyDescent="0.35">
      <c r="A56" t="s">
        <v>284</v>
      </c>
      <c r="B56" t="s">
        <v>174</v>
      </c>
      <c r="C56" t="s">
        <v>375</v>
      </c>
      <c r="D56" t="s">
        <v>55</v>
      </c>
    </row>
    <row r="57" spans="1:4" x14ac:dyDescent="0.35">
      <c r="A57" t="s">
        <v>285</v>
      </c>
      <c r="B57" t="s">
        <v>174</v>
      </c>
      <c r="C57" t="s">
        <v>376</v>
      </c>
      <c r="D57" t="s">
        <v>55</v>
      </c>
    </row>
    <row r="58" spans="1:4" x14ac:dyDescent="0.35">
      <c r="A58" t="s">
        <v>286</v>
      </c>
      <c r="B58" t="s">
        <v>174</v>
      </c>
      <c r="C58" t="s">
        <v>377</v>
      </c>
      <c r="D58" t="s">
        <v>55</v>
      </c>
    </row>
    <row r="59" spans="1:4" x14ac:dyDescent="0.35">
      <c r="A59" t="s">
        <v>287</v>
      </c>
      <c r="B59" t="s">
        <v>174</v>
      </c>
      <c r="C59" t="s">
        <v>377</v>
      </c>
      <c r="D59" t="s">
        <v>55</v>
      </c>
    </row>
    <row r="60" spans="1:4" x14ac:dyDescent="0.35">
      <c r="A60" t="s">
        <v>288</v>
      </c>
      <c r="B60" t="s">
        <v>174</v>
      </c>
      <c r="C60" t="s">
        <v>377</v>
      </c>
      <c r="D60" t="s">
        <v>55</v>
      </c>
    </row>
    <row r="61" spans="1:4" x14ac:dyDescent="0.35">
      <c r="A61" t="s">
        <v>289</v>
      </c>
      <c r="B61" t="s">
        <v>174</v>
      </c>
      <c r="C61" t="s">
        <v>378</v>
      </c>
      <c r="D61" t="s">
        <v>55</v>
      </c>
    </row>
    <row r="62" spans="1:4" x14ac:dyDescent="0.35">
      <c r="A62" t="s">
        <v>175</v>
      </c>
      <c r="B62" t="s">
        <v>174</v>
      </c>
      <c r="C62" t="s">
        <v>379</v>
      </c>
      <c r="D62" t="s">
        <v>55</v>
      </c>
    </row>
    <row r="63" spans="1:4" x14ac:dyDescent="0.35">
      <c r="A63" t="s">
        <v>176</v>
      </c>
      <c r="B63" t="s">
        <v>174</v>
      </c>
      <c r="C63" t="s">
        <v>380</v>
      </c>
      <c r="D63" t="s">
        <v>55</v>
      </c>
    </row>
    <row r="64" spans="1:4" x14ac:dyDescent="0.35">
      <c r="A64" t="s">
        <v>290</v>
      </c>
      <c r="B64" t="s">
        <v>174</v>
      </c>
      <c r="C64" t="s">
        <v>381</v>
      </c>
      <c r="D64" t="s">
        <v>55</v>
      </c>
    </row>
    <row r="65" spans="1:4" x14ac:dyDescent="0.35">
      <c r="A65" t="s">
        <v>291</v>
      </c>
      <c r="B65" t="s">
        <v>174</v>
      </c>
      <c r="C65" t="s">
        <v>382</v>
      </c>
      <c r="D65" t="s">
        <v>55</v>
      </c>
    </row>
    <row r="66" spans="1:4" x14ac:dyDescent="0.35">
      <c r="A66" t="s">
        <v>292</v>
      </c>
      <c r="B66" t="s">
        <v>174</v>
      </c>
      <c r="C66" t="s">
        <v>383</v>
      </c>
      <c r="D66" t="s">
        <v>55</v>
      </c>
    </row>
    <row r="67" spans="1:4" x14ac:dyDescent="0.35">
      <c r="A67" t="s">
        <v>293</v>
      </c>
      <c r="B67" t="s">
        <v>174</v>
      </c>
      <c r="C67" t="s">
        <v>384</v>
      </c>
      <c r="D67" t="s">
        <v>55</v>
      </c>
    </row>
    <row r="68" spans="1:4" x14ac:dyDescent="0.35">
      <c r="A68" t="s">
        <v>72</v>
      </c>
      <c r="B68" t="s">
        <v>73</v>
      </c>
      <c r="C68" t="s">
        <v>385</v>
      </c>
      <c r="D68" t="s">
        <v>55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12F4-FD0E-4167-BD8C-91178F16AE71}">
  <sheetPr>
    <tabColor theme="0"/>
  </sheetPr>
  <dimension ref="A3:G53"/>
  <sheetViews>
    <sheetView workbookViewId="0">
      <selection activeCell="H17" sqref="H17"/>
    </sheetView>
  </sheetViews>
  <sheetFormatPr defaultRowHeight="14.5" x14ac:dyDescent="0.35"/>
  <cols>
    <col min="5" max="5" width="19.453125" customWidth="1"/>
    <col min="6" max="6" width="14.36328125" customWidth="1"/>
    <col min="7" max="7" width="12.36328125" customWidth="1"/>
  </cols>
  <sheetData>
    <row r="3" spans="1:7" x14ac:dyDescent="0.35">
      <c r="A3" s="23" t="s">
        <v>0</v>
      </c>
      <c r="B3" s="23" t="s">
        <v>50</v>
      </c>
      <c r="C3" s="23" t="s">
        <v>339</v>
      </c>
      <c r="D3" s="23" t="s">
        <v>208</v>
      </c>
      <c r="E3" s="23" t="s">
        <v>598</v>
      </c>
      <c r="F3" s="23" t="s">
        <v>599</v>
      </c>
      <c r="G3" s="23" t="s">
        <v>450</v>
      </c>
    </row>
    <row r="4" spans="1:7" x14ac:dyDescent="0.35">
      <c r="A4" t="s">
        <v>75</v>
      </c>
      <c r="B4" t="s">
        <v>74</v>
      </c>
      <c r="C4" t="s">
        <v>355</v>
      </c>
      <c r="D4" t="s">
        <v>55</v>
      </c>
      <c r="E4" t="str">
        <f>_xlfn.XLOOKUP(F4,'List of Supervisor'!$A$2:$A$51,'List of Supervisor'!$C$2:$C$51,"Not found")</f>
        <v>Javier Gutierrez</v>
      </c>
      <c r="F4" t="str">
        <f>RIGHT(A4,LEN(A4)-2)</f>
        <v>0010</v>
      </c>
      <c r="G4">
        <f>IFERROR(ROUND(_xlfn.XLOOKUP(A4,Database!$A$4:$A$219,Database!$AR$4:$AR$219,"Not found"),2),"")</f>
        <v>-0.08</v>
      </c>
    </row>
    <row r="5" spans="1:7" x14ac:dyDescent="0.35">
      <c r="A5" t="s">
        <v>216</v>
      </c>
      <c r="B5" t="s">
        <v>74</v>
      </c>
      <c r="C5" t="s">
        <v>355</v>
      </c>
      <c r="D5" t="s">
        <v>55</v>
      </c>
      <c r="E5" t="str">
        <f>_xlfn.XLOOKUP(F5,'List of Supervisor'!$A$2:$A$51,'List of Supervisor'!$C$2:$C$51,"Not found")</f>
        <v>Javier Gutierrez</v>
      </c>
      <c r="F5" t="str">
        <f t="shared" ref="F5:F53" si="0">RIGHT(A5,LEN(A5)-2)</f>
        <v>0011</v>
      </c>
      <c r="G5">
        <f>IFERROR(ROUND(_xlfn.XLOOKUP(A5,Database!$A$4:$A$219,Database!$AR$4:$AR$219,"Not found"),2),"")</f>
        <v>0</v>
      </c>
    </row>
    <row r="6" spans="1:7" x14ac:dyDescent="0.35">
      <c r="A6" t="s">
        <v>217</v>
      </c>
      <c r="B6" t="s">
        <v>74</v>
      </c>
      <c r="C6" t="s">
        <v>355</v>
      </c>
      <c r="D6" t="s">
        <v>55</v>
      </c>
      <c r="E6" t="str">
        <f>_xlfn.XLOOKUP(F6,'List of Supervisor'!$A$2:$A$51,'List of Supervisor'!$C$2:$C$51,"Not found")</f>
        <v>Javier Gutierrez</v>
      </c>
      <c r="F6" t="str">
        <f t="shared" si="0"/>
        <v>0012</v>
      </c>
      <c r="G6">
        <f>IFERROR(ROUND(_xlfn.XLOOKUP(A6,Database!$A$4:$A$219,Database!$AR$4:$AR$219,"Not found"),2),"")</f>
        <v>0.15</v>
      </c>
    </row>
    <row r="7" spans="1:7" x14ac:dyDescent="0.35">
      <c r="A7" t="s">
        <v>76</v>
      </c>
      <c r="B7" t="s">
        <v>74</v>
      </c>
      <c r="C7" t="s">
        <v>355</v>
      </c>
      <c r="D7" t="s">
        <v>55</v>
      </c>
      <c r="E7" t="str">
        <f>_xlfn.XLOOKUP(F7,'List of Supervisor'!$A$2:$A$51,'List of Supervisor'!$C$2:$C$51,"Not found")</f>
        <v>Josè Sanchez</v>
      </c>
      <c r="F7" t="str">
        <f t="shared" si="0"/>
        <v>0013</v>
      </c>
      <c r="G7">
        <f>IFERROR(ROUND(_xlfn.XLOOKUP(A7,Database!$A$4:$A$219,Database!$AR$4:$AR$219,"Not found"),2),"")</f>
        <v>-0.14000000000000001</v>
      </c>
    </row>
    <row r="8" spans="1:7" x14ac:dyDescent="0.35">
      <c r="A8" t="s">
        <v>77</v>
      </c>
      <c r="B8" t="s">
        <v>74</v>
      </c>
      <c r="C8" t="s">
        <v>355</v>
      </c>
      <c r="D8" t="s">
        <v>55</v>
      </c>
      <c r="E8" t="str">
        <f>_xlfn.XLOOKUP(F8,'List of Supervisor'!$A$2:$A$51,'List of Supervisor'!$C$2:$C$51,"Not found")</f>
        <v>Josè Sanchez</v>
      </c>
      <c r="F8" t="str">
        <f t="shared" si="0"/>
        <v>0014</v>
      </c>
      <c r="G8">
        <f>IFERROR(ROUND(_xlfn.XLOOKUP(A8,Database!$A$4:$A$219,Database!$AR$4:$AR$219,"Not found"),2),"")</f>
        <v>0.05</v>
      </c>
    </row>
    <row r="9" spans="1:7" x14ac:dyDescent="0.35">
      <c r="A9" t="s">
        <v>78</v>
      </c>
      <c r="B9" t="s">
        <v>74</v>
      </c>
      <c r="C9" t="s">
        <v>355</v>
      </c>
      <c r="D9" t="s">
        <v>55</v>
      </c>
      <c r="E9" t="str">
        <f>_xlfn.XLOOKUP(F9,'List of Supervisor'!$A$2:$A$51,'List of Supervisor'!$C$2:$C$51,"Not found")</f>
        <v>Javier Gutierrez</v>
      </c>
      <c r="F9" t="str">
        <f t="shared" si="0"/>
        <v>0015</v>
      </c>
      <c r="G9">
        <f>IFERROR(ROUND(_xlfn.XLOOKUP(A9,Database!$A$4:$A$219,Database!$AR$4:$AR$219,"Not found"),2),"")</f>
        <v>-0.06</v>
      </c>
    </row>
    <row r="10" spans="1:7" x14ac:dyDescent="0.35">
      <c r="A10" t="s">
        <v>218</v>
      </c>
      <c r="B10" t="s">
        <v>74</v>
      </c>
      <c r="C10" t="s">
        <v>355</v>
      </c>
      <c r="D10" t="s">
        <v>55</v>
      </c>
      <c r="E10" t="str">
        <f>_xlfn.XLOOKUP(F10,'List of Supervisor'!$A$2:$A$51,'List of Supervisor'!$C$2:$C$51,"Not found")</f>
        <v>Josè Sanchez</v>
      </c>
      <c r="F10" t="str">
        <f t="shared" si="0"/>
        <v>0016</v>
      </c>
      <c r="G10">
        <f>IFERROR(ROUND(_xlfn.XLOOKUP(A10,Database!$A$4:$A$219,Database!$AR$4:$AR$219,"Not found"),2),"")</f>
        <v>0.21</v>
      </c>
    </row>
    <row r="11" spans="1:7" x14ac:dyDescent="0.35">
      <c r="A11" t="s">
        <v>79</v>
      </c>
      <c r="B11" t="s">
        <v>74</v>
      </c>
      <c r="C11" t="s">
        <v>356</v>
      </c>
      <c r="D11" t="s">
        <v>55</v>
      </c>
      <c r="E11" t="str">
        <f>_xlfn.XLOOKUP(F11,'List of Supervisor'!$A$2:$A$51,'List of Supervisor'!$C$2:$C$51,"Not found")</f>
        <v>Josè Sanchez</v>
      </c>
      <c r="F11" t="str">
        <f t="shared" si="0"/>
        <v>0017</v>
      </c>
      <c r="G11">
        <f>IFERROR(ROUND(_xlfn.XLOOKUP(A11,Database!$A$4:$A$219,Database!$AR$4:$AR$219,"Not found"),2),"")</f>
        <v>-0.06</v>
      </c>
    </row>
    <row r="12" spans="1:7" x14ac:dyDescent="0.35">
      <c r="A12" t="s">
        <v>80</v>
      </c>
      <c r="B12" t="s">
        <v>74</v>
      </c>
      <c r="C12" t="s">
        <v>356</v>
      </c>
      <c r="D12" t="s">
        <v>55</v>
      </c>
      <c r="E12" t="str">
        <f>_xlfn.XLOOKUP(F12,'List of Supervisor'!$A$2:$A$51,'List of Supervisor'!$C$2:$C$51,"Not found")</f>
        <v>Javier Gutierrez</v>
      </c>
      <c r="F12" t="str">
        <f t="shared" si="0"/>
        <v>0018</v>
      </c>
      <c r="G12">
        <f>IFERROR(ROUND(_xlfn.XLOOKUP(A12,Database!$A$4:$A$219,Database!$AR$4:$AR$219,"Not found"),2),"")</f>
        <v>7.0000000000000007E-2</v>
      </c>
    </row>
    <row r="13" spans="1:7" x14ac:dyDescent="0.35">
      <c r="A13" t="s">
        <v>81</v>
      </c>
      <c r="B13" t="s">
        <v>74</v>
      </c>
      <c r="C13" t="s">
        <v>356</v>
      </c>
      <c r="D13" t="s">
        <v>55</v>
      </c>
      <c r="E13" t="str">
        <f>_xlfn.XLOOKUP(F13,'List of Supervisor'!$A$2:$A$51,'List of Supervisor'!$C$2:$C$51,"Not found")</f>
        <v>Javier Gutierrez</v>
      </c>
      <c r="F13" t="str">
        <f t="shared" si="0"/>
        <v>0019</v>
      </c>
      <c r="G13">
        <f>IFERROR(ROUND(_xlfn.XLOOKUP(A13,Database!$A$4:$A$219,Database!$AR$4:$AR$219,"Not found"),2),"")</f>
        <v>0.42</v>
      </c>
    </row>
    <row r="14" spans="1:7" x14ac:dyDescent="0.35">
      <c r="A14" t="s">
        <v>82</v>
      </c>
      <c r="B14" t="s">
        <v>74</v>
      </c>
      <c r="C14" t="s">
        <v>357</v>
      </c>
      <c r="D14" t="s">
        <v>55</v>
      </c>
      <c r="E14" t="str">
        <f>_xlfn.XLOOKUP(F14,'List of Supervisor'!$A$2:$A$51,'List of Supervisor'!$C$2:$C$51,"Not found")</f>
        <v>Javier Gutierrez</v>
      </c>
      <c r="F14" t="str">
        <f t="shared" si="0"/>
        <v>0020</v>
      </c>
      <c r="G14">
        <f>IFERROR(ROUND(_xlfn.XLOOKUP(A14,Database!$A$4:$A$219,Database!$AR$4:$AR$219,"Not found"),2),"")</f>
        <v>-0.23</v>
      </c>
    </row>
    <row r="15" spans="1:7" x14ac:dyDescent="0.35">
      <c r="A15" t="s">
        <v>83</v>
      </c>
      <c r="B15" t="s">
        <v>74</v>
      </c>
      <c r="C15" t="s">
        <v>358</v>
      </c>
      <c r="D15" t="s">
        <v>55</v>
      </c>
      <c r="E15" t="str">
        <f>_xlfn.XLOOKUP(F15,'List of Supervisor'!$A$2:$A$51,'List of Supervisor'!$C$2:$C$51,"Not found")</f>
        <v>Javier Gutierrez</v>
      </c>
      <c r="F15" t="str">
        <f t="shared" si="0"/>
        <v>0021</v>
      </c>
      <c r="G15">
        <f>IFERROR(ROUND(_xlfn.XLOOKUP(A15,Database!$A$4:$A$219,Database!$AR$4:$AR$219,"Not found"),2),"")</f>
        <v>-7.0000000000000007E-2</v>
      </c>
    </row>
    <row r="16" spans="1:7" x14ac:dyDescent="0.35">
      <c r="A16" t="s">
        <v>219</v>
      </c>
      <c r="B16" t="s">
        <v>74</v>
      </c>
      <c r="C16" t="s">
        <v>359</v>
      </c>
      <c r="D16" t="s">
        <v>55</v>
      </c>
      <c r="E16" t="str">
        <f>_xlfn.XLOOKUP(F16,'List of Supervisor'!$A$2:$A$51,'List of Supervisor'!$C$2:$C$51,"Not found")</f>
        <v>Josè Sanchez</v>
      </c>
      <c r="F16" t="str">
        <f t="shared" si="0"/>
        <v>0022</v>
      </c>
      <c r="G16">
        <f>IFERROR(ROUND(_xlfn.XLOOKUP(A16,Database!$A$4:$A$219,Database!$AR$4:$AR$219,"Not found"),2),"")</f>
        <v>-0.03</v>
      </c>
    </row>
    <row r="17" spans="1:7" x14ac:dyDescent="0.35">
      <c r="A17" t="s">
        <v>84</v>
      </c>
      <c r="B17" t="s">
        <v>74</v>
      </c>
      <c r="C17" t="s">
        <v>360</v>
      </c>
      <c r="D17" t="s">
        <v>55</v>
      </c>
      <c r="E17" t="str">
        <f>_xlfn.XLOOKUP(F17,'List of Supervisor'!$A$2:$A$51,'List of Supervisor'!$C$2:$C$51,"Not found")</f>
        <v>Josè Sanchez</v>
      </c>
      <c r="F17" t="str">
        <f t="shared" si="0"/>
        <v>0023</v>
      </c>
      <c r="G17">
        <f>IFERROR(ROUND(_xlfn.XLOOKUP(A17,Database!$A$4:$A$219,Database!$AR$4:$AR$219,"Not found"),2),"")</f>
        <v>0.08</v>
      </c>
    </row>
    <row r="18" spans="1:7" x14ac:dyDescent="0.35">
      <c r="A18" t="s">
        <v>85</v>
      </c>
      <c r="B18" t="s">
        <v>74</v>
      </c>
      <c r="C18" t="s">
        <v>361</v>
      </c>
      <c r="D18" t="s">
        <v>55</v>
      </c>
      <c r="E18" t="str">
        <f>_xlfn.XLOOKUP(F18,'List of Supervisor'!$A$2:$A$51,'List of Supervisor'!$C$2:$C$51,"Not found")</f>
        <v>Josè Sanchez</v>
      </c>
      <c r="F18" t="str">
        <f t="shared" si="0"/>
        <v>0024</v>
      </c>
      <c r="G18">
        <f>IFERROR(ROUND(_xlfn.XLOOKUP(A18,Database!$A$4:$A$219,Database!$AR$4:$AR$219,"Not found"),2),"")</f>
        <v>-0.85</v>
      </c>
    </row>
    <row r="19" spans="1:7" x14ac:dyDescent="0.35">
      <c r="A19" t="s">
        <v>86</v>
      </c>
      <c r="B19" t="s">
        <v>74</v>
      </c>
      <c r="C19" t="s">
        <v>362</v>
      </c>
      <c r="D19" t="s">
        <v>55</v>
      </c>
      <c r="E19" t="str">
        <f>_xlfn.XLOOKUP(F19,'List of Supervisor'!$A$2:$A$51,'List of Supervisor'!$C$2:$C$51,"Not found")</f>
        <v>Josè Sanchez</v>
      </c>
      <c r="F19" t="str">
        <f t="shared" si="0"/>
        <v>0025</v>
      </c>
      <c r="G19">
        <f>IFERROR(ROUND(_xlfn.XLOOKUP(A19,Database!$A$4:$A$219,Database!$AR$4:$AR$219,"Not found"),2),"")</f>
        <v>0</v>
      </c>
    </row>
    <row r="20" spans="1:7" x14ac:dyDescent="0.35">
      <c r="A20" t="s">
        <v>87</v>
      </c>
      <c r="B20" t="s">
        <v>74</v>
      </c>
      <c r="C20" t="s">
        <v>363</v>
      </c>
      <c r="D20" t="s">
        <v>55</v>
      </c>
      <c r="E20" t="str">
        <f>_xlfn.XLOOKUP(F20,'List of Supervisor'!$A$2:$A$51,'List of Supervisor'!$C$2:$C$51,"Not found")</f>
        <v>Mathieu Blanc</v>
      </c>
      <c r="F20" t="str">
        <f t="shared" si="0"/>
        <v>0026</v>
      </c>
      <c r="G20">
        <f>IFERROR(ROUND(_xlfn.XLOOKUP(A20,Database!$A$4:$A$219,Database!$AR$4:$AR$219,"Not found"),2),"")</f>
        <v>-0.17</v>
      </c>
    </row>
    <row r="21" spans="1:7" x14ac:dyDescent="0.35">
      <c r="A21" t="s">
        <v>220</v>
      </c>
      <c r="B21" t="s">
        <v>74</v>
      </c>
      <c r="C21" t="s">
        <v>364</v>
      </c>
      <c r="D21" t="s">
        <v>55</v>
      </c>
      <c r="E21" t="str">
        <f>_xlfn.XLOOKUP(F21,'List of Supervisor'!$A$2:$A$51,'List of Supervisor'!$C$2:$C$51,"Not found")</f>
        <v>Javier Gutierrez</v>
      </c>
      <c r="F21" t="str">
        <f t="shared" si="0"/>
        <v>0027</v>
      </c>
      <c r="G21">
        <f>IFERROR(ROUND(_xlfn.XLOOKUP(A21,Database!$A$4:$A$219,Database!$AR$4:$AR$219,"Not found"),2),"")</f>
        <v>-0.01</v>
      </c>
    </row>
    <row r="22" spans="1:7" x14ac:dyDescent="0.35">
      <c r="A22" t="s">
        <v>88</v>
      </c>
      <c r="B22" t="s">
        <v>74</v>
      </c>
      <c r="C22" t="s">
        <v>365</v>
      </c>
      <c r="D22" t="s">
        <v>55</v>
      </c>
      <c r="E22" t="str">
        <f>_xlfn.XLOOKUP(F22,'List of Supervisor'!$A$2:$A$51,'List of Supervisor'!$C$2:$C$51,"Not found")</f>
        <v>Javier Gutierrez</v>
      </c>
      <c r="F22" t="str">
        <f t="shared" si="0"/>
        <v>0028</v>
      </c>
      <c r="G22">
        <f>IFERROR(ROUND(_xlfn.XLOOKUP(A22,Database!$A$4:$A$219,Database!$AR$4:$AR$219,"Not found"),2),"")</f>
        <v>0.53</v>
      </c>
    </row>
    <row r="23" spans="1:7" x14ac:dyDescent="0.35">
      <c r="A23" t="s">
        <v>89</v>
      </c>
      <c r="B23" t="s">
        <v>74</v>
      </c>
      <c r="C23" t="s">
        <v>366</v>
      </c>
      <c r="D23" t="s">
        <v>55</v>
      </c>
      <c r="E23" t="str">
        <f>_xlfn.XLOOKUP(F23,'List of Supervisor'!$A$2:$A$51,'List of Supervisor'!$C$2:$C$51,"Not found")</f>
        <v>Josè Sanchez</v>
      </c>
      <c r="F23" t="str">
        <f t="shared" si="0"/>
        <v>0029</v>
      </c>
      <c r="G23">
        <f>IFERROR(ROUND(_xlfn.XLOOKUP(A23,Database!$A$4:$A$219,Database!$AR$4:$AR$219,"Not found"),2),"")</f>
        <v>-0.04</v>
      </c>
    </row>
    <row r="24" spans="1:7" x14ac:dyDescent="0.35">
      <c r="A24" t="s">
        <v>221</v>
      </c>
      <c r="B24" t="s">
        <v>74</v>
      </c>
      <c r="C24" t="s">
        <v>367</v>
      </c>
      <c r="D24" t="s">
        <v>55</v>
      </c>
      <c r="E24" t="str">
        <f>_xlfn.XLOOKUP(F24,'List of Supervisor'!$A$2:$A$51,'List of Supervisor'!$C$2:$C$51,"Not found")</f>
        <v>Josè Sanchez</v>
      </c>
      <c r="F24" t="str">
        <f t="shared" si="0"/>
        <v>0030</v>
      </c>
      <c r="G24">
        <f>IFERROR(ROUND(_xlfn.XLOOKUP(A24,Database!$A$4:$A$219,Database!$AR$4:$AR$219,"Not found"),2),"")</f>
        <v>0.05</v>
      </c>
    </row>
    <row r="25" spans="1:7" x14ac:dyDescent="0.35">
      <c r="A25" t="s">
        <v>222</v>
      </c>
      <c r="B25" t="s">
        <v>74</v>
      </c>
      <c r="C25" t="s">
        <v>368</v>
      </c>
      <c r="D25" t="s">
        <v>55</v>
      </c>
      <c r="E25" t="str">
        <f>_xlfn.XLOOKUP(F25,'List of Supervisor'!$A$2:$A$51,'List of Supervisor'!$C$2:$C$51,"Not found")</f>
        <v>Mark Heinz</v>
      </c>
      <c r="F25" t="str">
        <f t="shared" si="0"/>
        <v>0031</v>
      </c>
      <c r="G25">
        <f>IFERROR(ROUND(_xlfn.XLOOKUP(A25,Database!$A$4:$A$219,Database!$AR$4:$AR$219,"Not found"),2),"")</f>
        <v>-0.11</v>
      </c>
    </row>
    <row r="26" spans="1:7" x14ac:dyDescent="0.35">
      <c r="A26" t="s">
        <v>173</v>
      </c>
      <c r="B26" t="s">
        <v>174</v>
      </c>
      <c r="C26" t="s">
        <v>371</v>
      </c>
      <c r="D26" t="s">
        <v>55</v>
      </c>
      <c r="E26" t="str">
        <f>_xlfn.XLOOKUP(F26,'List of Supervisor'!$A$2:$A$51,'List of Supervisor'!$C$2:$C$51,"Not found")</f>
        <v>Josè Sanchez</v>
      </c>
      <c r="F26" t="str">
        <f t="shared" si="0"/>
        <v>0004</v>
      </c>
      <c r="G26">
        <f>IFERROR(ROUND(_xlfn.XLOOKUP(A26,Database!$A$4:$A$219,Database!$AR$4:$AR$219,"Not found"),2),"")</f>
        <v>0.4</v>
      </c>
    </row>
    <row r="27" spans="1:7" x14ac:dyDescent="0.35">
      <c r="A27" t="s">
        <v>270</v>
      </c>
      <c r="B27" t="s">
        <v>174</v>
      </c>
      <c r="C27" t="s">
        <v>371</v>
      </c>
      <c r="D27" t="s">
        <v>55</v>
      </c>
      <c r="E27" t="str">
        <f>_xlfn.XLOOKUP(F27,'List of Supervisor'!$A$2:$A$51,'List of Supervisor'!$C$2:$C$51,"Not found")</f>
        <v>Javier Gutierrez</v>
      </c>
      <c r="F27" t="str">
        <f t="shared" si="0"/>
        <v>0005</v>
      </c>
      <c r="G27">
        <f>IFERROR(ROUND(_xlfn.XLOOKUP(A27,Database!$A$4:$A$219,Database!$AR$4:$AR$219,"Not found"),2),"")</f>
        <v>-0.39</v>
      </c>
    </row>
    <row r="28" spans="1:7" x14ac:dyDescent="0.35">
      <c r="A28" t="s">
        <v>271</v>
      </c>
      <c r="B28" t="s">
        <v>174</v>
      </c>
      <c r="C28" t="s">
        <v>371</v>
      </c>
      <c r="D28" t="s">
        <v>55</v>
      </c>
      <c r="E28" t="str">
        <f>_xlfn.XLOOKUP(F28,'List of Supervisor'!$A$2:$A$51,'List of Supervisor'!$C$2:$C$51,"Not found")</f>
        <v>Josè Sanchez</v>
      </c>
      <c r="F28" t="str">
        <f t="shared" si="0"/>
        <v>0006</v>
      </c>
      <c r="G28">
        <f>IFERROR(ROUND(_xlfn.XLOOKUP(A28,Database!$A$4:$A$219,Database!$AR$4:$AR$219,"Not found"),2),"")</f>
        <v>0.05</v>
      </c>
    </row>
    <row r="29" spans="1:7" x14ac:dyDescent="0.35">
      <c r="A29" t="s">
        <v>272</v>
      </c>
      <c r="B29" t="s">
        <v>174</v>
      </c>
      <c r="C29" t="s">
        <v>371</v>
      </c>
      <c r="D29" t="s">
        <v>55</v>
      </c>
      <c r="E29" t="str">
        <f>_xlfn.XLOOKUP(F29,'List of Supervisor'!$A$2:$A$51,'List of Supervisor'!$C$2:$C$51,"Not found")</f>
        <v>Josè Sanchez</v>
      </c>
      <c r="F29" t="str">
        <f t="shared" si="0"/>
        <v>0007</v>
      </c>
      <c r="G29">
        <f>IFERROR(ROUND(_xlfn.XLOOKUP(A29,Database!$A$4:$A$219,Database!$AR$4:$AR$219,"Not found"),2),"")</f>
        <v>0.27</v>
      </c>
    </row>
    <row r="30" spans="1:7" x14ac:dyDescent="0.35">
      <c r="A30" t="s">
        <v>273</v>
      </c>
      <c r="B30" t="s">
        <v>174</v>
      </c>
      <c r="C30" t="s">
        <v>371</v>
      </c>
      <c r="D30" t="s">
        <v>55</v>
      </c>
      <c r="E30" t="str">
        <f>_xlfn.XLOOKUP(F30,'List of Supervisor'!$A$2:$A$51,'List of Supervisor'!$C$2:$C$51,"Not found")</f>
        <v>Josè Sanchez</v>
      </c>
      <c r="F30" t="str">
        <f t="shared" si="0"/>
        <v>0008</v>
      </c>
      <c r="G30">
        <f>IFERROR(ROUND(_xlfn.XLOOKUP(A30,Database!$A$4:$A$219,Database!$AR$4:$AR$219,"Not found"),2),"")</f>
        <v>0.25</v>
      </c>
    </row>
    <row r="31" spans="1:7" x14ac:dyDescent="0.35">
      <c r="A31" t="s">
        <v>274</v>
      </c>
      <c r="B31" t="s">
        <v>174</v>
      </c>
      <c r="C31" t="s">
        <v>372</v>
      </c>
      <c r="D31" t="s">
        <v>55</v>
      </c>
      <c r="E31" t="str">
        <f>_xlfn.XLOOKUP(F31,'List of Supervisor'!$A$2:$A$51,'List of Supervisor'!$C$2:$C$51,"Not found")</f>
        <v>Josè Sanchez</v>
      </c>
      <c r="F31" t="str">
        <f t="shared" si="0"/>
        <v>0009</v>
      </c>
      <c r="G31">
        <f>IFERROR(ROUND(_xlfn.XLOOKUP(A31,Database!$A$4:$A$219,Database!$AR$4:$AR$219,"Not found"),2),"")</f>
        <v>0.31</v>
      </c>
    </row>
    <row r="32" spans="1:7" x14ac:dyDescent="0.35">
      <c r="A32" t="s">
        <v>275</v>
      </c>
      <c r="B32" t="s">
        <v>174</v>
      </c>
      <c r="C32" t="s">
        <v>372</v>
      </c>
      <c r="D32" t="s">
        <v>55</v>
      </c>
      <c r="E32" t="str">
        <f>_xlfn.XLOOKUP(F32,'List of Supervisor'!$A$2:$A$51,'List of Supervisor'!$C$2:$C$51,"Not found")</f>
        <v>Javier Gutierrez</v>
      </c>
      <c r="F32" t="str">
        <f t="shared" si="0"/>
        <v>0010</v>
      </c>
      <c r="G32">
        <f>IFERROR(ROUND(_xlfn.XLOOKUP(A32,Database!$A$4:$A$219,Database!$AR$4:$AR$219,"Not found"),2),"")</f>
        <v>0.35</v>
      </c>
    </row>
    <row r="33" spans="1:7" x14ac:dyDescent="0.35">
      <c r="A33" t="s">
        <v>276</v>
      </c>
      <c r="B33" t="s">
        <v>174</v>
      </c>
      <c r="C33" t="s">
        <v>372</v>
      </c>
      <c r="D33" t="s">
        <v>55</v>
      </c>
      <c r="E33" t="str">
        <f>_xlfn.XLOOKUP(F33,'List of Supervisor'!$A$2:$A$51,'List of Supervisor'!$C$2:$C$51,"Not found")</f>
        <v>Javier Gutierrez</v>
      </c>
      <c r="F33" t="str">
        <f t="shared" si="0"/>
        <v>0011</v>
      </c>
      <c r="G33">
        <f>IFERROR(ROUND(_xlfn.XLOOKUP(A33,Database!$A$4:$A$219,Database!$AR$4:$AR$219,"Not found"),2),"")</f>
        <v>0.28000000000000003</v>
      </c>
    </row>
    <row r="34" spans="1:7" x14ac:dyDescent="0.35">
      <c r="A34" t="s">
        <v>277</v>
      </c>
      <c r="B34" t="s">
        <v>174</v>
      </c>
      <c r="C34" t="s">
        <v>372</v>
      </c>
      <c r="D34" t="s">
        <v>55</v>
      </c>
      <c r="E34" t="str">
        <f>_xlfn.XLOOKUP(F34,'List of Supervisor'!$A$2:$A$51,'List of Supervisor'!$C$2:$C$51,"Not found")</f>
        <v>Javier Gutierrez</v>
      </c>
      <c r="F34" t="str">
        <f t="shared" si="0"/>
        <v>0012</v>
      </c>
      <c r="G34">
        <f>IFERROR(ROUND(_xlfn.XLOOKUP(A34,Database!$A$4:$A$219,Database!$AR$4:$AR$219,"Not found"),2),"")</f>
        <v>-0.06</v>
      </c>
    </row>
    <row r="35" spans="1:7" x14ac:dyDescent="0.35">
      <c r="A35" t="s">
        <v>278</v>
      </c>
      <c r="B35" t="s">
        <v>174</v>
      </c>
      <c r="C35" t="s">
        <v>372</v>
      </c>
      <c r="D35" t="s">
        <v>55</v>
      </c>
      <c r="E35" t="str">
        <f>_xlfn.XLOOKUP(F35,'List of Supervisor'!$A$2:$A$51,'List of Supervisor'!$C$2:$C$51,"Not found")</f>
        <v>Josè Sanchez</v>
      </c>
      <c r="F35" t="str">
        <f t="shared" si="0"/>
        <v>0013</v>
      </c>
      <c r="G35">
        <f>IFERROR(ROUND(_xlfn.XLOOKUP(A35,Database!$A$4:$A$219,Database!$AR$4:$AR$219,"Not found"),2),"")</f>
        <v>0.5</v>
      </c>
    </row>
    <row r="36" spans="1:7" x14ac:dyDescent="0.35">
      <c r="A36" t="s">
        <v>279</v>
      </c>
      <c r="B36" t="s">
        <v>174</v>
      </c>
      <c r="C36" t="s">
        <v>372</v>
      </c>
      <c r="D36" t="s">
        <v>55</v>
      </c>
      <c r="E36" t="str">
        <f>_xlfn.XLOOKUP(F36,'List of Supervisor'!$A$2:$A$51,'List of Supervisor'!$C$2:$C$51,"Not found")</f>
        <v>Josè Sanchez</v>
      </c>
      <c r="F36" t="str">
        <f t="shared" si="0"/>
        <v>0014</v>
      </c>
      <c r="G36">
        <f>IFERROR(ROUND(_xlfn.XLOOKUP(A36,Database!$A$4:$A$219,Database!$AR$4:$AR$219,"Not found"),2),"")</f>
        <v>0.15</v>
      </c>
    </row>
    <row r="37" spans="1:7" x14ac:dyDescent="0.35">
      <c r="A37" t="s">
        <v>280</v>
      </c>
      <c r="B37" t="s">
        <v>174</v>
      </c>
      <c r="C37" t="s">
        <v>372</v>
      </c>
      <c r="D37" t="s">
        <v>55</v>
      </c>
      <c r="E37" t="str">
        <f>_xlfn.XLOOKUP(F37,'List of Supervisor'!$A$2:$A$51,'List of Supervisor'!$C$2:$C$51,"Not found")</f>
        <v>Javier Gutierrez</v>
      </c>
      <c r="F37" t="str">
        <f t="shared" si="0"/>
        <v>0015</v>
      </c>
      <c r="G37">
        <f>IFERROR(ROUND(_xlfn.XLOOKUP(A37,Database!$A$4:$A$219,Database!$AR$4:$AR$219,"Not found"),2),"")</f>
        <v>0.67</v>
      </c>
    </row>
    <row r="38" spans="1:7" x14ac:dyDescent="0.35">
      <c r="A38" t="s">
        <v>281</v>
      </c>
      <c r="B38" t="s">
        <v>174</v>
      </c>
      <c r="C38" t="s">
        <v>372</v>
      </c>
      <c r="D38" t="s">
        <v>55</v>
      </c>
      <c r="E38" t="str">
        <f>_xlfn.XLOOKUP(F38,'List of Supervisor'!$A$2:$A$51,'List of Supervisor'!$C$2:$C$51,"Not found")</f>
        <v>Josè Sanchez</v>
      </c>
      <c r="F38" t="str">
        <f t="shared" si="0"/>
        <v>0016</v>
      </c>
      <c r="G38">
        <f>IFERROR(ROUND(_xlfn.XLOOKUP(A38,Database!$A$4:$A$219,Database!$AR$4:$AR$219,"Not found"),2),"")</f>
        <v>1.63</v>
      </c>
    </row>
    <row r="39" spans="1:7" x14ac:dyDescent="0.35">
      <c r="A39" t="s">
        <v>282</v>
      </c>
      <c r="B39" t="s">
        <v>174</v>
      </c>
      <c r="C39" t="s">
        <v>373</v>
      </c>
      <c r="D39" t="s">
        <v>55</v>
      </c>
      <c r="E39" t="str">
        <f>_xlfn.XLOOKUP(F39,'List of Supervisor'!$A$2:$A$51,'List of Supervisor'!$C$2:$C$51,"Not found")</f>
        <v>Josè Sanchez</v>
      </c>
      <c r="F39" t="str">
        <f t="shared" si="0"/>
        <v>0017</v>
      </c>
      <c r="G39">
        <f>IFERROR(ROUND(_xlfn.XLOOKUP(A39,Database!$A$4:$A$219,Database!$AR$4:$AR$219,"Not found"),2),"")</f>
        <v>0.03</v>
      </c>
    </row>
    <row r="40" spans="1:7" x14ac:dyDescent="0.35">
      <c r="A40" t="s">
        <v>283</v>
      </c>
      <c r="B40" t="s">
        <v>174</v>
      </c>
      <c r="C40" t="s">
        <v>374</v>
      </c>
      <c r="D40" t="s">
        <v>55</v>
      </c>
      <c r="E40" t="str">
        <f>_xlfn.XLOOKUP(F40,'List of Supervisor'!$A$2:$A$51,'List of Supervisor'!$C$2:$C$51,"Not found")</f>
        <v>Javier Gutierrez</v>
      </c>
      <c r="F40" t="str">
        <f t="shared" si="0"/>
        <v>0018</v>
      </c>
      <c r="G40">
        <f>IFERROR(ROUND(_xlfn.XLOOKUP(A40,Database!$A$4:$A$219,Database!$AR$4:$AR$219,"Not found"),2),"")</f>
        <v>-1</v>
      </c>
    </row>
    <row r="41" spans="1:7" x14ac:dyDescent="0.35">
      <c r="A41" t="s">
        <v>284</v>
      </c>
      <c r="B41" t="s">
        <v>174</v>
      </c>
      <c r="C41" t="s">
        <v>375</v>
      </c>
      <c r="D41" t="s">
        <v>55</v>
      </c>
      <c r="E41" t="str">
        <f>_xlfn.XLOOKUP(F41,'List of Supervisor'!$A$2:$A$51,'List of Supervisor'!$C$2:$C$51,"Not found")</f>
        <v>Javier Gutierrez</v>
      </c>
      <c r="F41" t="str">
        <f t="shared" si="0"/>
        <v>0019</v>
      </c>
      <c r="G41">
        <f>IFERROR(ROUND(_xlfn.XLOOKUP(A41,Database!$A$4:$A$219,Database!$AR$4:$AR$219,"Not found"),2),"")</f>
        <v>1.44</v>
      </c>
    </row>
    <row r="42" spans="1:7" x14ac:dyDescent="0.35">
      <c r="A42" t="s">
        <v>285</v>
      </c>
      <c r="B42" t="s">
        <v>174</v>
      </c>
      <c r="C42" t="s">
        <v>376</v>
      </c>
      <c r="D42" t="s">
        <v>55</v>
      </c>
      <c r="E42" t="str">
        <f>_xlfn.XLOOKUP(F42,'List of Supervisor'!$A$2:$A$51,'List of Supervisor'!$C$2:$C$51,"Not found")</f>
        <v>Javier Gutierrez</v>
      </c>
      <c r="F42" t="str">
        <f t="shared" si="0"/>
        <v>0020</v>
      </c>
      <c r="G42">
        <f>IFERROR(ROUND(_xlfn.XLOOKUP(A42,Database!$A$4:$A$219,Database!$AR$4:$AR$219,"Not found"),2),"")</f>
        <v>0</v>
      </c>
    </row>
    <row r="43" spans="1:7" x14ac:dyDescent="0.35">
      <c r="A43" t="s">
        <v>286</v>
      </c>
      <c r="B43" t="s">
        <v>174</v>
      </c>
      <c r="C43" t="s">
        <v>377</v>
      </c>
      <c r="D43" t="s">
        <v>55</v>
      </c>
      <c r="E43" t="str">
        <f>_xlfn.XLOOKUP(F43,'List of Supervisor'!$A$2:$A$51,'List of Supervisor'!$C$2:$C$51,"Not found")</f>
        <v>Javier Gutierrez</v>
      </c>
      <c r="F43" t="str">
        <f t="shared" si="0"/>
        <v>0021</v>
      </c>
      <c r="G43">
        <f>IFERROR(ROUND(_xlfn.XLOOKUP(A43,Database!$A$4:$A$219,Database!$AR$4:$AR$219,"Not found"),2),"")</f>
        <v>-0.3</v>
      </c>
    </row>
    <row r="44" spans="1:7" x14ac:dyDescent="0.35">
      <c r="A44" t="s">
        <v>287</v>
      </c>
      <c r="B44" t="s">
        <v>174</v>
      </c>
      <c r="C44" t="s">
        <v>377</v>
      </c>
      <c r="D44" t="s">
        <v>55</v>
      </c>
      <c r="E44" t="str">
        <f>_xlfn.XLOOKUP(F44,'List of Supervisor'!$A$2:$A$51,'List of Supervisor'!$C$2:$C$51,"Not found")</f>
        <v>Josè Sanchez</v>
      </c>
      <c r="F44" t="str">
        <f t="shared" si="0"/>
        <v>0022</v>
      </c>
      <c r="G44">
        <f>IFERROR(ROUND(_xlfn.XLOOKUP(A44,Database!$A$4:$A$219,Database!$AR$4:$AR$219,"Not found"),2),"")</f>
        <v>-0.02</v>
      </c>
    </row>
    <row r="45" spans="1:7" x14ac:dyDescent="0.35">
      <c r="A45" t="s">
        <v>288</v>
      </c>
      <c r="B45" t="s">
        <v>174</v>
      </c>
      <c r="C45" t="s">
        <v>377</v>
      </c>
      <c r="D45" t="s">
        <v>55</v>
      </c>
      <c r="E45" t="str">
        <f>_xlfn.XLOOKUP(F45,'List of Supervisor'!$A$2:$A$51,'List of Supervisor'!$C$2:$C$51,"Not found")</f>
        <v>Josè Sanchez</v>
      </c>
      <c r="F45" t="str">
        <f t="shared" si="0"/>
        <v>0023</v>
      </c>
      <c r="G45">
        <f>IFERROR(ROUND(_xlfn.XLOOKUP(A45,Database!$A$4:$A$219,Database!$AR$4:$AR$219,"Not found"),2),"")</f>
        <v>0.01</v>
      </c>
    </row>
    <row r="46" spans="1:7" x14ac:dyDescent="0.35">
      <c r="A46" t="s">
        <v>289</v>
      </c>
      <c r="B46" t="s">
        <v>174</v>
      </c>
      <c r="C46" t="s">
        <v>378</v>
      </c>
      <c r="D46" t="s">
        <v>55</v>
      </c>
      <c r="E46" t="str">
        <f>_xlfn.XLOOKUP(F46,'List of Supervisor'!$A$2:$A$51,'List of Supervisor'!$C$2:$C$51,"Not found")</f>
        <v>Josè Sanchez</v>
      </c>
      <c r="F46" t="str">
        <f t="shared" si="0"/>
        <v>0024</v>
      </c>
      <c r="G46" t="str">
        <f>IFERROR(ROUND(_xlfn.XLOOKUP(A46,Database!$A$4:$A$219,Database!$AR$4:$AR$219,"Not found"),2),"")</f>
        <v/>
      </c>
    </row>
    <row r="47" spans="1:7" x14ac:dyDescent="0.35">
      <c r="A47" t="s">
        <v>175</v>
      </c>
      <c r="B47" t="s">
        <v>174</v>
      </c>
      <c r="C47" t="s">
        <v>379</v>
      </c>
      <c r="D47" t="s">
        <v>55</v>
      </c>
      <c r="E47" t="str">
        <f>_xlfn.XLOOKUP(F47,'List of Supervisor'!$A$2:$A$51,'List of Supervisor'!$C$2:$C$51,"Not found")</f>
        <v>Josè Sanchez</v>
      </c>
      <c r="F47" t="str">
        <f t="shared" si="0"/>
        <v>0025</v>
      </c>
      <c r="G47">
        <f>IFERROR(ROUND(_xlfn.XLOOKUP(A47,Database!$A$4:$A$219,Database!$AR$4:$AR$219,"Not found"),2),"")</f>
        <v>-0.22</v>
      </c>
    </row>
    <row r="48" spans="1:7" x14ac:dyDescent="0.35">
      <c r="A48" t="s">
        <v>176</v>
      </c>
      <c r="B48" t="s">
        <v>174</v>
      </c>
      <c r="C48" t="s">
        <v>380</v>
      </c>
      <c r="D48" t="s">
        <v>55</v>
      </c>
      <c r="E48" t="str">
        <f>_xlfn.XLOOKUP(F48,'List of Supervisor'!$A$2:$A$51,'List of Supervisor'!$C$2:$C$51,"Not found")</f>
        <v>Mathieu Blanc</v>
      </c>
      <c r="F48" t="str">
        <f t="shared" si="0"/>
        <v>0026</v>
      </c>
      <c r="G48">
        <f>IFERROR(ROUND(_xlfn.XLOOKUP(A48,Database!$A$4:$A$219,Database!$AR$4:$AR$219,"Not found"),2),"")</f>
        <v>0.03</v>
      </c>
    </row>
    <row r="49" spans="1:7" x14ac:dyDescent="0.35">
      <c r="A49" t="s">
        <v>290</v>
      </c>
      <c r="B49" t="s">
        <v>174</v>
      </c>
      <c r="C49" t="s">
        <v>381</v>
      </c>
      <c r="D49" t="s">
        <v>55</v>
      </c>
      <c r="E49" t="str">
        <f>_xlfn.XLOOKUP(F49,'List of Supervisor'!$A$2:$A$51,'List of Supervisor'!$C$2:$C$51,"Not found")</f>
        <v>Javier Gutierrez</v>
      </c>
      <c r="F49" t="str">
        <f t="shared" si="0"/>
        <v>0027</v>
      </c>
      <c r="G49">
        <f>IFERROR(ROUND(_xlfn.XLOOKUP(A49,Database!$A$4:$A$219,Database!$AR$4:$AR$219,"Not found"),2),"")</f>
        <v>-0.16</v>
      </c>
    </row>
    <row r="50" spans="1:7" x14ac:dyDescent="0.35">
      <c r="A50" t="s">
        <v>291</v>
      </c>
      <c r="B50" t="s">
        <v>174</v>
      </c>
      <c r="C50" t="s">
        <v>382</v>
      </c>
      <c r="D50" t="s">
        <v>55</v>
      </c>
      <c r="E50" t="str">
        <f>_xlfn.XLOOKUP(F50,'List of Supervisor'!$A$2:$A$51,'List of Supervisor'!$C$2:$C$51,"Not found")</f>
        <v>Javier Gutierrez</v>
      </c>
      <c r="F50" t="str">
        <f t="shared" si="0"/>
        <v>0028</v>
      </c>
      <c r="G50">
        <f>IFERROR(ROUND(_xlfn.XLOOKUP(A50,Database!$A$4:$A$219,Database!$AR$4:$AR$219,"Not found"),2),"")</f>
        <v>0.08</v>
      </c>
    </row>
    <row r="51" spans="1:7" x14ac:dyDescent="0.35">
      <c r="A51" t="s">
        <v>292</v>
      </c>
      <c r="B51" t="s">
        <v>174</v>
      </c>
      <c r="C51" t="s">
        <v>383</v>
      </c>
      <c r="D51" t="s">
        <v>55</v>
      </c>
      <c r="E51" t="str">
        <f>_xlfn.XLOOKUP(F51,'List of Supervisor'!$A$2:$A$51,'List of Supervisor'!$C$2:$C$51,"Not found")</f>
        <v>Josè Sanchez</v>
      </c>
      <c r="F51" t="str">
        <f t="shared" si="0"/>
        <v>0029</v>
      </c>
      <c r="G51">
        <f>IFERROR(ROUND(_xlfn.XLOOKUP(A51,Database!$A$4:$A$219,Database!$AR$4:$AR$219,"Not found"),2),"")</f>
        <v>0.05</v>
      </c>
    </row>
    <row r="52" spans="1:7" x14ac:dyDescent="0.35">
      <c r="A52" t="s">
        <v>293</v>
      </c>
      <c r="B52" t="s">
        <v>174</v>
      </c>
      <c r="C52" t="s">
        <v>384</v>
      </c>
      <c r="D52" t="s">
        <v>55</v>
      </c>
      <c r="E52" t="str">
        <f>_xlfn.XLOOKUP(F52,'List of Supervisor'!$A$2:$A$51,'List of Supervisor'!$C$2:$C$51,"Not found")</f>
        <v>Josè Sanchez</v>
      </c>
      <c r="F52" t="str">
        <f t="shared" si="0"/>
        <v>0030</v>
      </c>
      <c r="G52">
        <f>IFERROR(ROUND(_xlfn.XLOOKUP(A52,Database!$A$4:$A$219,Database!$AR$4:$AR$219,"Not found"),2),"")</f>
        <v>0.26</v>
      </c>
    </row>
    <row r="53" spans="1:7" x14ac:dyDescent="0.35">
      <c r="A53" t="s">
        <v>72</v>
      </c>
      <c r="B53" t="s">
        <v>73</v>
      </c>
      <c r="C53" t="s">
        <v>385</v>
      </c>
      <c r="D53" t="s">
        <v>55</v>
      </c>
      <c r="E53" t="str">
        <f>_xlfn.XLOOKUP(F53,'List of Supervisor'!$A$2:$A$51,'List of Supervisor'!$C$2:$C$51,"Not found")</f>
        <v>Mathieu Blanc</v>
      </c>
      <c r="F53" t="str">
        <f t="shared" si="0"/>
        <v>0026</v>
      </c>
      <c r="G53">
        <f>IFERROR(ROUND(_xlfn.XLOOKUP(A53,Database!$A$4:$A$219,Database!$AR$4:$AR$219,"Not found"),2),"")</f>
        <v>0.2</v>
      </c>
    </row>
  </sheetData>
  <conditionalFormatting sqref="G4:G53">
    <cfRule type="cellIs" dxfId="2" priority="1" operator="greaterThanOrEqual">
      <formula>0.1</formula>
    </cfRule>
    <cfRule type="cellIs" dxfId="1" priority="2" operator="between">
      <formula>0</formula>
      <formula>0.0999</formula>
    </cfRule>
    <cfRule type="cellIs" dxfId="0" priority="3" operator="lessThanOr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4">
    <tabColor theme="9"/>
  </sheetPr>
  <dimension ref="A22:G28"/>
  <sheetViews>
    <sheetView topLeftCell="A7" zoomScale="90" zoomScaleNormal="90" workbookViewId="0">
      <selection activeCell="G24" sqref="G24"/>
    </sheetView>
  </sheetViews>
  <sheetFormatPr defaultRowHeight="14.5" x14ac:dyDescent="0.35"/>
  <cols>
    <col min="1" max="1" width="17.54296875" bestFit="1" customWidth="1"/>
    <col min="6" max="6" width="23" bestFit="1" customWidth="1"/>
    <col min="7" max="7" width="29.7265625" bestFit="1" customWidth="1"/>
    <col min="8" max="8" width="24.54296875" bestFit="1" customWidth="1"/>
    <col min="9" max="10" width="22" bestFit="1" customWidth="1"/>
    <col min="11" max="11" width="24.54296875" bestFit="1" customWidth="1"/>
    <col min="12" max="12" width="14.453125" bestFit="1" customWidth="1"/>
    <col min="13" max="13" width="22" bestFit="1" customWidth="1"/>
    <col min="14" max="14" width="13.7265625" bestFit="1" customWidth="1"/>
  </cols>
  <sheetData>
    <row r="22" spans="1:7" x14ac:dyDescent="0.35">
      <c r="A22" s="21"/>
      <c r="B22" s="22"/>
      <c r="C22" s="49" t="s">
        <v>496</v>
      </c>
      <c r="D22" s="50"/>
      <c r="E22" s="51"/>
    </row>
    <row r="23" spans="1:7" x14ac:dyDescent="0.35">
      <c r="A23" s="20" t="s">
        <v>414</v>
      </c>
      <c r="B23" s="20" t="s">
        <v>415</v>
      </c>
      <c r="C23" s="19" t="s">
        <v>416</v>
      </c>
      <c r="D23" s="19" t="s">
        <v>417</v>
      </c>
      <c r="E23" s="19" t="s">
        <v>495</v>
      </c>
      <c r="F23" s="19" t="s">
        <v>497</v>
      </c>
      <c r="G23" s="19" t="s">
        <v>498</v>
      </c>
    </row>
    <row r="24" spans="1:7" x14ac:dyDescent="0.35">
      <c r="A24" s="18" t="s">
        <v>52</v>
      </c>
      <c r="B24" s="18"/>
      <c r="C24" s="18"/>
      <c r="D24" s="18"/>
      <c r="E24" s="18"/>
      <c r="F24" s="28"/>
      <c r="G24" s="29"/>
    </row>
    <row r="25" spans="1:7" x14ac:dyDescent="0.35">
      <c r="A25" s="18" t="s">
        <v>54</v>
      </c>
      <c r="B25" s="18"/>
      <c r="C25" s="18"/>
      <c r="D25" s="18"/>
      <c r="E25" s="18"/>
      <c r="F25" s="28"/>
      <c r="G25" s="29"/>
    </row>
    <row r="26" spans="1:7" x14ac:dyDescent="0.35">
      <c r="A26" s="18" t="s">
        <v>61</v>
      </c>
      <c r="B26" s="18"/>
      <c r="C26" s="18"/>
      <c r="D26" s="18"/>
      <c r="E26" s="18"/>
      <c r="F26" s="28"/>
      <c r="G26" s="29"/>
    </row>
    <row r="27" spans="1:7" x14ac:dyDescent="0.35">
      <c r="A27" s="18" t="s">
        <v>74</v>
      </c>
      <c r="B27" s="18"/>
      <c r="C27" s="18"/>
      <c r="D27" s="18"/>
      <c r="E27" s="18"/>
      <c r="F27" s="28"/>
      <c r="G27" s="29"/>
    </row>
    <row r="28" spans="1:7" x14ac:dyDescent="0.35">
      <c r="A28" s="18" t="s">
        <v>455</v>
      </c>
      <c r="B28" s="18"/>
      <c r="C28" s="18"/>
      <c r="D28" s="18"/>
      <c r="E28" s="18"/>
      <c r="F28" s="28"/>
      <c r="G28" s="29"/>
    </row>
  </sheetData>
  <mergeCells count="1">
    <mergeCell ref="C22:E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EF78-E6A1-4291-9FCE-D5E6F6B60336}">
  <dimension ref="A4:G25"/>
  <sheetViews>
    <sheetView tabSelected="1" workbookViewId="0">
      <selection activeCell="A6" sqref="A6"/>
    </sheetView>
  </sheetViews>
  <sheetFormatPr defaultRowHeight="14.5" x14ac:dyDescent="0.35"/>
  <cols>
    <col min="1" max="1" width="17.54296875" bestFit="1" customWidth="1"/>
    <col min="6" max="6" width="23" bestFit="1" customWidth="1"/>
    <col min="7" max="7" width="29.7265625" bestFit="1" customWidth="1"/>
    <col min="8" max="8" width="24.54296875" bestFit="1" customWidth="1"/>
    <col min="9" max="10" width="22" bestFit="1" customWidth="1"/>
  </cols>
  <sheetData>
    <row r="4" spans="1:7" x14ac:dyDescent="0.35">
      <c r="A4" s="21"/>
      <c r="B4" s="22"/>
      <c r="C4" s="49" t="s">
        <v>496</v>
      </c>
      <c r="D4" s="50"/>
      <c r="E4" s="51"/>
    </row>
    <row r="5" spans="1:7" x14ac:dyDescent="0.35">
      <c r="A5" s="20" t="s">
        <v>414</v>
      </c>
      <c r="B5" s="20" t="s">
        <v>415</v>
      </c>
      <c r="C5" s="19" t="s">
        <v>416</v>
      </c>
      <c r="D5" s="19" t="s">
        <v>417</v>
      </c>
      <c r="E5" s="19" t="s">
        <v>495</v>
      </c>
      <c r="F5" s="19" t="s">
        <v>497</v>
      </c>
      <c r="G5" s="19" t="s">
        <v>498</v>
      </c>
    </row>
    <row r="6" spans="1:7" x14ac:dyDescent="0.35">
      <c r="A6" s="18" t="str" cm="1">
        <f t="array" ref="A6:A25">_xlfn._xlws.SORT(_xlfn.UNIQUE(Database!$B$4:$B$219))</f>
        <v>Australia</v>
      </c>
      <c r="B6" s="18">
        <f>COUNTIFS(Database!$B$4:$B$219,'Business Analysis Solution'!A6)</f>
        <v>6</v>
      </c>
      <c r="C6" s="18">
        <f>COUNTIFS(Database!B4:B219,'Business Analysis Solution'!A6,Database!$AQ$4:$AQ$219,"&lt;=50000")</f>
        <v>0</v>
      </c>
      <c r="D6" s="18">
        <f>COUNTIFS(Database!B4:B219,'Business Analysis Solution'!A6,Database!AQ4:AQ219,"&gt;50000",Database!AQ4:AQ219,"&lt;=100000")</f>
        <v>0</v>
      </c>
      <c r="E6" s="18">
        <f>COUNTIFS(Database!B4:B219,'Business Analysis Solution'!A6,Database!AQ4:AQ219,"&gt;100000")</f>
        <v>6</v>
      </c>
      <c r="F6" s="43">
        <f>SUMIFS(Database!$AP$4:$AP$219,Database!$B$4:$B$219,'Business Analysis Solution'!A6)</f>
        <v>843091</v>
      </c>
      <c r="G6" s="42">
        <f>ROUND(
  SUMIFS(Database!AP4:AP219, Database!B4:B219, A6) /
  _xlfn.XLOOKUP(
     TRIM(INDEX(Database!D4:D219, MATCH(A6, Database!B4:B219, 0))),
     'Exchange Rates'!B2:B100,
     'Exchange Rates'!C2:C100,
     "Not Found"
  ),
  2
)</f>
        <v>683347.44</v>
      </c>
    </row>
    <row r="7" spans="1:7" x14ac:dyDescent="0.35">
      <c r="A7" s="18" t="str">
        <v>Austria</v>
      </c>
      <c r="B7" s="18">
        <f>COUNTIFS(Database!$B$4:$B$219,'Business Analysis Solution'!A7)</f>
        <v>6</v>
      </c>
      <c r="C7" s="18">
        <f>COUNTIFS(Database!B5:B220,'Business Analysis Solution'!A7,Database!$AQ$4:$AQ$219,"&lt;=50000")</f>
        <v>0</v>
      </c>
      <c r="D7" s="18">
        <f>COUNTIFS(Database!B5:B220,'Business Analysis Solution'!A7,Database!AQ5:AQ220,"&gt;50000",Database!AQ5:AQ220,"&lt;=100000")</f>
        <v>1</v>
      </c>
      <c r="E7" s="18">
        <f>COUNTIFS(Database!B5:B220,'Business Analysis Solution'!A7,Database!AQ5:AQ220,"&gt;100000")</f>
        <v>4</v>
      </c>
      <c r="F7" s="43">
        <f>SUMIFS(Database!$AP$4:$AP$219,Database!$B$4:$B$219,'Business Analysis Solution'!A7)</f>
        <v>727599</v>
      </c>
      <c r="G7" s="42">
        <f>ROUND(
  SUMIFS(Database!AP5:AP220, Database!B5:B220, A7) /
  _xlfn.XLOOKUP(
     TRIM(INDEX(Database!D5:D220, MATCH(A7, Database!B5:B220, 0))),
     'Exchange Rates'!B3:B101,
     'Exchange Rates'!C3:C101,
     "Not Found"
  ),
  2
)</f>
        <v>571961</v>
      </c>
    </row>
    <row r="8" spans="1:7" x14ac:dyDescent="0.35">
      <c r="A8" s="18" t="str">
        <v>Colombia</v>
      </c>
      <c r="B8" s="18">
        <f>COUNTIFS(Database!$B$4:$B$219,'Business Analysis Solution'!A8)</f>
        <v>4</v>
      </c>
      <c r="C8" s="18">
        <f>COUNTIFS(Database!B6:B221,'Business Analysis Solution'!A8,Database!$AQ$4:$AQ$219,"&lt;=50000")</f>
        <v>0</v>
      </c>
      <c r="D8" s="18">
        <f>COUNTIFS(Database!B6:B221,'Business Analysis Solution'!A8,Database!AQ6:AQ221,"&gt;50000",Database!AQ6:AQ221,"&lt;=100000")</f>
        <v>0</v>
      </c>
      <c r="E8" s="18">
        <f>COUNTIFS(Database!B6:B221,'Business Analysis Solution'!A8,Database!AQ6:AQ221,"&gt;100000")</f>
        <v>4</v>
      </c>
      <c r="F8" s="43">
        <f>SUMIFS(Database!$AP$4:$AP$219,Database!$B$4:$B$219,'Business Analysis Solution'!A8)</f>
        <v>531271638</v>
      </c>
      <c r="G8" s="42">
        <f>ROUND(
  SUMIFS(Database!AP6:AP221, Database!B6:B221, A8) /
  _xlfn.XLOOKUP(
     TRIM(INDEX(Database!D6:D221, MATCH(A8, Database!B6:B221, 0))),
     'Exchange Rates'!B4:B102,
     'Exchange Rates'!C4:C102,
     "Not Found"
  ),
  2
)</f>
        <v>232431.34</v>
      </c>
    </row>
    <row r="9" spans="1:7" x14ac:dyDescent="0.35">
      <c r="A9" s="18" t="str">
        <v>Costa Rica</v>
      </c>
      <c r="B9" s="18">
        <f>COUNTIFS(Database!$B$4:$B$219,'Business Analysis Solution'!A9)</f>
        <v>1</v>
      </c>
      <c r="C9" s="18">
        <f>COUNTIFS(Database!B7:B222,'Business Analysis Solution'!A9,Database!$AQ$4:$AQ$219,"&lt;=50000")</f>
        <v>0</v>
      </c>
      <c r="D9" s="18">
        <f>COUNTIFS(Database!B7:B222,'Business Analysis Solution'!A9,Database!AQ7:AQ222,"&gt;50000",Database!AQ7:AQ222,"&lt;=100000")</f>
        <v>0</v>
      </c>
      <c r="E9" s="18">
        <f>COUNTIFS(Database!B7:B222,'Business Analysis Solution'!A9,Database!AQ7:AQ222,"&gt;100000")</f>
        <v>0</v>
      </c>
      <c r="F9" s="43">
        <f>SUMIFS(Database!$AP$4:$AP$219,Database!$B$4:$B$219,'Business Analysis Solution'!A9)</f>
        <v>11353</v>
      </c>
      <c r="G9" s="42">
        <f>ROUND(
  SUMIFS(Database!AP7:AP222, Database!B7:B222, A9) /
  _xlfn.XLOOKUP(
     TRIM(INDEX(Database!D7:D222, MATCH(A9, Database!B7:B222, 0))),
     'Exchange Rates'!B5:B103,
     'Exchange Rates'!C5:C103,
     "Not Found"
  ),
  2
)</f>
        <v>8741.81</v>
      </c>
    </row>
    <row r="10" spans="1:7" x14ac:dyDescent="0.35">
      <c r="A10" s="18" t="str">
        <v>Dominican Republic</v>
      </c>
      <c r="B10" s="18">
        <f>COUNTIFS(Database!$B$4:$B$219,'Business Analysis Solution'!A10)</f>
        <v>1</v>
      </c>
      <c r="C10" s="18">
        <f>COUNTIFS(Database!B8:B223,'Business Analysis Solution'!A10,Database!$AQ$4:$AQ$219,"&lt;=50000")</f>
        <v>0</v>
      </c>
      <c r="D10" s="18">
        <f>COUNTIFS(Database!B8:B223,'Business Analysis Solution'!A10,Database!AQ8:AQ223,"&gt;50000",Database!AQ8:AQ223,"&lt;=100000")</f>
        <v>0</v>
      </c>
      <c r="E10" s="18">
        <f>COUNTIFS(Database!B8:B223,'Business Analysis Solution'!A10,Database!AQ8:AQ223,"&gt;100000")</f>
        <v>1</v>
      </c>
      <c r="F10" s="43">
        <f>SUMIFS(Database!$AP$4:$AP$219,Database!$B$4:$B$219,'Business Analysis Solution'!A10)</f>
        <v>7070353</v>
      </c>
      <c r="G10" s="42">
        <f>ROUND(
  SUMIFS(Database!AP8:AP223, Database!B8:B223, A10) /
  _xlfn.XLOOKUP(
     TRIM(INDEX(Database!D8:D223, MATCH(A10, Database!B8:B223, 0))),
     'Exchange Rates'!B6:B104,
     'Exchange Rates'!C6:C104,
     "Not Found"
  ),
  2
)</f>
        <v>136104.29999999999</v>
      </c>
    </row>
    <row r="11" spans="1:7" x14ac:dyDescent="0.35">
      <c r="A11" s="18" t="str">
        <v>France</v>
      </c>
      <c r="B11" s="18">
        <f>COUNTIFS(Database!$B$4:$B$219,'Business Analysis Solution'!A11)</f>
        <v>1</v>
      </c>
      <c r="C11" s="18">
        <f>COUNTIFS(Database!B9:B224,'Business Analysis Solution'!A11,Database!$AQ$4:$AQ$219,"&lt;=50000")</f>
        <v>0</v>
      </c>
      <c r="D11" s="18">
        <f>COUNTIFS(Database!B9:B224,'Business Analysis Solution'!A11,Database!AQ9:AQ224,"&gt;50000",Database!AQ9:AQ224,"&lt;=100000")</f>
        <v>0</v>
      </c>
      <c r="E11" s="18">
        <f>COUNTIFS(Database!B9:B224,'Business Analysis Solution'!A11,Database!AQ9:AQ224,"&gt;100000")</f>
        <v>1</v>
      </c>
      <c r="F11" s="43">
        <f>SUMIFS(Database!$AP$4:$AP$219,Database!$B$4:$B$219,'Business Analysis Solution'!A11)</f>
        <v>171048</v>
      </c>
      <c r="G11" s="42">
        <f>ROUND(
  SUMIFS(Database!AP9:AP224, Database!B9:B224, A11) /
  _xlfn.XLOOKUP(
     TRIM(INDEX(Database!D9:D224, MATCH(A11, Database!B9:B224, 0))),
     'Exchange Rates'!B7:B105,
     'Exchange Rates'!C7:C105,
     "Not Found"
  ),
  2
)</f>
        <v>171048</v>
      </c>
    </row>
    <row r="12" spans="1:7" x14ac:dyDescent="0.35">
      <c r="A12" s="18" t="str">
        <v>Germany</v>
      </c>
      <c r="B12" s="18">
        <f>COUNTIFS(Database!$B$4:$B$219,'Business Analysis Solution'!A12)</f>
        <v>22</v>
      </c>
      <c r="C12" s="18">
        <f>COUNTIFS(Database!B10:B225,'Business Analysis Solution'!A12,Database!$AQ$4:$AQ$219,"&lt;=50000")</f>
        <v>1</v>
      </c>
      <c r="D12" s="18">
        <f>COUNTIFS(Database!B10:B225,'Business Analysis Solution'!A12,Database!AQ10:AQ225,"&gt;50000",Database!AQ10:AQ225,"&lt;=100000")</f>
        <v>1</v>
      </c>
      <c r="E12" s="18">
        <f>COUNTIFS(Database!B10:B225,'Business Analysis Solution'!A12,Database!AQ10:AQ225,"&gt;100000")</f>
        <v>21</v>
      </c>
      <c r="F12" s="43">
        <f>SUMIFS(Database!$AP$4:$AP$219,Database!$B$4:$B$219,'Business Analysis Solution'!A12)</f>
        <v>2509258</v>
      </c>
      <c r="G12" s="42">
        <f>ROUND(
  SUMIFS(Database!AP10:AP225, Database!B10:B225, A12) /
  _xlfn.XLOOKUP(
     TRIM(INDEX(Database!D10:D225, MATCH(A12, Database!B10:B225, 0))),
     'Exchange Rates'!B8:B106,
     'Exchange Rates'!C8:C106,
     "Not Found"
  ),
  2
)</f>
        <v>2509258</v>
      </c>
    </row>
    <row r="13" spans="1:7" x14ac:dyDescent="0.35">
      <c r="A13" s="18" t="str">
        <v>Ireland</v>
      </c>
      <c r="B13" s="18">
        <f>COUNTIFS(Database!$B$4:$B$219,'Business Analysis Solution'!A13)</f>
        <v>1</v>
      </c>
      <c r="C13" s="18">
        <f>COUNTIFS(Database!B11:B226,'Business Analysis Solution'!A13,Database!$AQ$4:$AQ$219,"&lt;=50000")</f>
        <v>0</v>
      </c>
      <c r="D13" s="18">
        <f>COUNTIFS(Database!B11:B226,'Business Analysis Solution'!A13,Database!AQ11:AQ226,"&gt;50000",Database!AQ11:AQ226,"&lt;=100000")</f>
        <v>0</v>
      </c>
      <c r="E13" s="18">
        <f>COUNTIFS(Database!B11:B226,'Business Analysis Solution'!A13,Database!AQ11:AQ226,"&gt;100000")</f>
        <v>1</v>
      </c>
      <c r="F13" s="43">
        <f>SUMIFS(Database!$AP$4:$AP$219,Database!$B$4:$B$219,'Business Analysis Solution'!A13)</f>
        <v>78579</v>
      </c>
      <c r="G13" s="42">
        <f>ROUND(
  SUMIFS(Database!AP11:AP226, Database!B11:B226, A13) /
  _xlfn.XLOOKUP(
     TRIM(INDEX(Database!D11:D226, MATCH(A13, Database!B11:B226, 0))),
     'Exchange Rates'!B9:B107,
     'Exchange Rates'!C9:C107,
     "Not Found"
  ),
  2
)</f>
        <v>78579</v>
      </c>
    </row>
    <row r="14" spans="1:7" x14ac:dyDescent="0.35">
      <c r="A14" s="18" t="str">
        <v>Italy</v>
      </c>
      <c r="B14" s="18">
        <f>COUNTIFS(Database!$B$4:$B$219,'Business Analysis Solution'!A14)</f>
        <v>87</v>
      </c>
      <c r="C14" s="18">
        <f>COUNTIFS(Database!B12:B227,'Business Analysis Solution'!A14,Database!$AQ$4:$AQ$219,"&lt;=50000")</f>
        <v>2</v>
      </c>
      <c r="D14" s="18">
        <f>COUNTIFS(Database!B12:B227,'Business Analysis Solution'!A14,Database!AQ12:AQ227,"&gt;50000",Database!AQ12:AQ227,"&lt;=100000")</f>
        <v>9</v>
      </c>
      <c r="E14" s="18">
        <f>COUNTIFS(Database!B12:B227,'Business Analysis Solution'!A14,Database!AQ12:AQ227,"&gt;100000")</f>
        <v>74</v>
      </c>
      <c r="F14" s="43">
        <f>SUMIFS(Database!$AP$4:$AP$219,Database!$B$4:$B$219,'Business Analysis Solution'!A14)</f>
        <v>9018395</v>
      </c>
      <c r="G14" s="42">
        <f>ROUND(
  SUMIFS(Database!AP12:AP227, Database!B12:B227, A14) /
  _xlfn.XLOOKUP(
     TRIM(INDEX(Database!D12:D227, MATCH(A14, Database!B12:B227, 0))),
     'Exchange Rates'!B10:B108,
     'Exchange Rates'!C10:C108,
     "Not Found"
  ),
  2
)</f>
        <v>9018395</v>
      </c>
    </row>
    <row r="15" spans="1:7" x14ac:dyDescent="0.35">
      <c r="A15" s="18" t="str">
        <v>Japan</v>
      </c>
      <c r="B15" s="18">
        <f>COUNTIFS(Database!$B$4:$B$219,'Business Analysis Solution'!A15)</f>
        <v>7</v>
      </c>
      <c r="C15" s="18">
        <f>COUNTIFS(Database!B13:B228,'Business Analysis Solution'!A15,Database!$AQ$4:$AQ$219,"&lt;=50000")</f>
        <v>0</v>
      </c>
      <c r="D15" s="18">
        <f>COUNTIFS(Database!B13:B228,'Business Analysis Solution'!A15,Database!AQ13:AQ228,"&gt;50000",Database!AQ13:AQ228,"&lt;=100000")</f>
        <v>0</v>
      </c>
      <c r="E15" s="18">
        <f>COUNTIFS(Database!B13:B228,'Business Analysis Solution'!A15,Database!AQ13:AQ228,"&gt;100000")</f>
        <v>7</v>
      </c>
      <c r="F15" s="43">
        <f>SUMIFS(Database!$AP$4:$AP$219,Database!$B$4:$B$219,'Business Analysis Solution'!A15)</f>
        <v>90338688</v>
      </c>
      <c r="G15" s="42">
        <f>ROUND(
  SUMIFS(Database!AP13:AP228, Database!B13:B228, A15) /
  _xlfn.XLOOKUP(
     TRIM(INDEX(Database!D13:D228, MATCH(A15, Database!B13:B228, 0))),
     'Exchange Rates'!B11:B109,
     'Exchange Rates'!C11:C109,
     "Not Found"
  ),
  2
)</f>
        <v>799549.31</v>
      </c>
    </row>
    <row r="16" spans="1:7" x14ac:dyDescent="0.35">
      <c r="A16" s="18" t="str">
        <v>Malaysia</v>
      </c>
      <c r="B16" s="18">
        <f>COUNTIFS(Database!$B$4:$B$219,'Business Analysis Solution'!A16)</f>
        <v>3</v>
      </c>
      <c r="C16" s="18">
        <f>COUNTIFS(Database!B14:B229,'Business Analysis Solution'!A16,Database!$AQ$4:$AQ$219,"&lt;=50000")</f>
        <v>0</v>
      </c>
      <c r="D16" s="18">
        <f>COUNTIFS(Database!B14:B229,'Business Analysis Solution'!A16,Database!AQ14:AQ229,"&gt;50000",Database!AQ14:AQ229,"&lt;=100000")</f>
        <v>0</v>
      </c>
      <c r="E16" s="18">
        <f>COUNTIFS(Database!B14:B229,'Business Analysis Solution'!A16,Database!AQ14:AQ229,"&gt;100000")</f>
        <v>3</v>
      </c>
      <c r="F16" s="43">
        <f>SUMIFS(Database!$AP$4:$AP$219,Database!$B$4:$B$219,'Business Analysis Solution'!A16)</f>
        <v>627573</v>
      </c>
      <c r="G16" s="42">
        <f>ROUND(
  SUMIFS(Database!AP14:AP229, Database!B14:B229, A16) /
  _xlfn.XLOOKUP(
     TRIM(INDEX(Database!D14:D229, MATCH(A16, Database!B14:B229, 0))),
     'Exchange Rates'!B12:B110,
     'Exchange Rates'!C12:C110,
     "Not Found"
  ),
  2
)</f>
        <v>161077.07</v>
      </c>
    </row>
    <row r="17" spans="1:7" x14ac:dyDescent="0.35">
      <c r="A17" s="18" t="str">
        <v>Mexico</v>
      </c>
      <c r="B17" s="18">
        <f>COUNTIFS(Database!$B$4:$B$219,'Business Analysis Solution'!A17)</f>
        <v>9</v>
      </c>
      <c r="C17" s="18">
        <f>COUNTIFS(Database!B15:B230,'Business Analysis Solution'!A17,Database!$AQ$4:$AQ$219,"&lt;=50000")</f>
        <v>2</v>
      </c>
      <c r="D17" s="18">
        <f>COUNTIFS(Database!B15:B230,'Business Analysis Solution'!A17,Database!AQ15:AQ230,"&gt;50000",Database!AQ15:AQ230,"&lt;=100000")</f>
        <v>0</v>
      </c>
      <c r="E17" s="18">
        <f>COUNTIFS(Database!B15:B230,'Business Analysis Solution'!A17,Database!AQ15:AQ230,"&gt;100000")</f>
        <v>9</v>
      </c>
      <c r="F17" s="43">
        <f>SUMIFS(Database!$AP$4:$AP$219,Database!$B$4:$B$219,'Business Analysis Solution'!A17)</f>
        <v>10578046</v>
      </c>
      <c r="G17" s="42">
        <f>ROUND(
  SUMIFS(Database!AP15:AP230, Database!B15:B230, A17) /
  _xlfn.XLOOKUP(
     TRIM(INDEX(Database!D15:D230, MATCH(A17, Database!B15:B230, 0))),
     'Exchange Rates'!B13:B111,
     'Exchange Rates'!C13:C111,
     "Not Found"
  ),
  2
)</f>
        <v>641346.1</v>
      </c>
    </row>
    <row r="18" spans="1:7" x14ac:dyDescent="0.35">
      <c r="A18" s="18" t="str">
        <v>Panama</v>
      </c>
      <c r="B18" s="18">
        <f>COUNTIFS(Database!$B$4:$B$219,'Business Analysis Solution'!A18)</f>
        <v>3</v>
      </c>
      <c r="C18" s="18">
        <f>COUNTIFS(Database!B16:B231,'Business Analysis Solution'!A18,Database!$AQ$4:$AQ$219,"&lt;=50000")</f>
        <v>0</v>
      </c>
      <c r="D18" s="18">
        <f>COUNTIFS(Database!B16:B231,'Business Analysis Solution'!A18,Database!AQ16:AQ231,"&gt;50000",Database!AQ16:AQ231,"&lt;=100000")</f>
        <v>0</v>
      </c>
      <c r="E18" s="18">
        <f>COUNTIFS(Database!B16:B231,'Business Analysis Solution'!A18,Database!AQ16:AQ231,"&gt;100000")</f>
        <v>3</v>
      </c>
      <c r="F18" s="43">
        <f>SUMIFS(Database!$AP$4:$AP$219,Database!$B$4:$B$219,'Business Analysis Solution'!A18)</f>
        <v>355261</v>
      </c>
      <c r="G18" s="42">
        <f>ROUND(
  SUMIFS(Database!AP16:AP231, Database!B16:B231, A18) /
  _xlfn.XLOOKUP(
     TRIM(INDEX(Database!D16:D231, MATCH(A18, Database!B16:B231, 0))),
     'Exchange Rates'!B14:B112,
     'Exchange Rates'!C14:C112,
     "Not Found"
  ),
  2
)</f>
        <v>273550.96999999997</v>
      </c>
    </row>
    <row r="19" spans="1:7" x14ac:dyDescent="0.35">
      <c r="A19" s="18" t="str">
        <v>Poland</v>
      </c>
      <c r="B19" s="18">
        <f>COUNTIFS(Database!$B$4:$B$219,'Business Analysis Solution'!A19)</f>
        <v>2</v>
      </c>
      <c r="C19" s="18">
        <f>COUNTIFS(Database!B17:B232,'Business Analysis Solution'!A19,Database!$AQ$4:$AQ$219,"&lt;=50000")</f>
        <v>0</v>
      </c>
      <c r="D19" s="18">
        <f>COUNTIFS(Database!B17:B232,'Business Analysis Solution'!A19,Database!AQ17:AQ232,"&gt;50000",Database!AQ17:AQ232,"&lt;=100000")</f>
        <v>0</v>
      </c>
      <c r="E19" s="18">
        <f>COUNTIFS(Database!B17:B232,'Business Analysis Solution'!A19,Database!AQ17:AQ232,"&gt;100000")</f>
        <v>2</v>
      </c>
      <c r="F19" s="43">
        <f>SUMIFS(Database!$AP$4:$AP$219,Database!$B$4:$B$219,'Business Analysis Solution'!A19)</f>
        <v>344379</v>
      </c>
      <c r="G19" s="42">
        <f>ROUND(
  SUMIFS(Database!AP17:AP232, Database!B17:B232, A19) /
  _xlfn.XLOOKUP(
     TRIM(INDEX(Database!D17:D232, MATCH(A19, Database!B17:B232, 0))),
     'Exchange Rates'!B15:B113,
     'Exchange Rates'!C15:C113,
     "Not Found"
  ),
  2
)</f>
        <v>88390.61</v>
      </c>
    </row>
    <row r="20" spans="1:7" x14ac:dyDescent="0.35">
      <c r="A20" s="18" t="str">
        <v>Russia</v>
      </c>
      <c r="B20" s="18">
        <f>COUNTIFS(Database!$B$4:$B$219,'Business Analysis Solution'!A20)</f>
        <v>4</v>
      </c>
      <c r="C20" s="18">
        <f>COUNTIFS(Database!B18:B233,'Business Analysis Solution'!A20,Database!$AQ$4:$AQ$219,"&lt;=50000")</f>
        <v>0</v>
      </c>
      <c r="D20" s="18">
        <f>COUNTIFS(Database!B18:B233,'Business Analysis Solution'!A20,Database!AQ18:AQ233,"&gt;50000",Database!AQ18:AQ233,"&lt;=100000")</f>
        <v>0</v>
      </c>
      <c r="E20" s="18">
        <f>COUNTIFS(Database!B18:B233,'Business Analysis Solution'!A20,Database!AQ18:AQ233,"&gt;100000")</f>
        <v>4</v>
      </c>
      <c r="F20" s="43">
        <f>SUMIFS(Database!$AP$4:$AP$219,Database!$B$4:$B$219,'Business Analysis Solution'!A20)</f>
        <v>15213865</v>
      </c>
      <c r="G20" s="42">
        <f>ROUND(
  SUMIFS(Database!AP18:AP233, Database!B18:B233, A20) /
  _xlfn.XLOOKUP(
     TRIM(INDEX(Database!D18:D233, MATCH(A20, Database!B18:B233, 0))),
     'Exchange Rates'!B16:B114,
     'Exchange Rates'!C16:C114,
     "Not Found"
  ),
  2
)</f>
        <v>388804.38</v>
      </c>
    </row>
    <row r="21" spans="1:7" x14ac:dyDescent="0.35">
      <c r="A21" s="18" t="str">
        <v>Spain</v>
      </c>
      <c r="B21" s="18">
        <f>COUNTIFS(Database!$B$4:$B$219,'Business Analysis Solution'!A21)</f>
        <v>27</v>
      </c>
      <c r="C21" s="18">
        <f>COUNTIFS(Database!B19:B234,'Business Analysis Solution'!A21,Database!$AQ$4:$AQ$219,"&lt;=50000")</f>
        <v>0</v>
      </c>
      <c r="D21" s="18">
        <f>COUNTIFS(Database!B19:B234,'Business Analysis Solution'!A21,Database!AQ19:AQ234,"&gt;50000",Database!AQ19:AQ234,"&lt;=100000")</f>
        <v>3</v>
      </c>
      <c r="E21" s="18">
        <f>COUNTIFS(Database!B19:B234,'Business Analysis Solution'!A21,Database!AQ19:AQ234,"&gt;100000")</f>
        <v>24</v>
      </c>
      <c r="F21" s="43">
        <f>SUMIFS(Database!$AP$4:$AP$219,Database!$B$4:$B$219,'Business Analysis Solution'!A21)</f>
        <v>3356242</v>
      </c>
      <c r="G21" s="42">
        <f>ROUND(
  SUMIFS(Database!AP19:AP234, Database!B19:B234, A21) /
  _xlfn.XLOOKUP(
     TRIM(INDEX(Database!D19:D234, MATCH(A21, Database!B19:B234, 0))),
     'Exchange Rates'!B17:B115,
     'Exchange Rates'!C17:C115,
     "Not Found"
  ),
  2
)</f>
        <v>3356242</v>
      </c>
    </row>
    <row r="22" spans="1:7" x14ac:dyDescent="0.35">
      <c r="A22" s="18" t="str">
        <v>Sweden</v>
      </c>
      <c r="B22" s="18">
        <f>COUNTIFS(Database!$B$4:$B$219,'Business Analysis Solution'!A22)</f>
        <v>1</v>
      </c>
      <c r="C22" s="18">
        <f>COUNTIFS(Database!B20:B235,'Business Analysis Solution'!A22,Database!$AQ$4:$AQ$219,"&lt;=50000")</f>
        <v>0</v>
      </c>
      <c r="D22" s="18">
        <f>COUNTIFS(Database!B20:B235,'Business Analysis Solution'!A22,Database!AQ20:AQ235,"&gt;50000",Database!AQ20:AQ235,"&lt;=100000")</f>
        <v>0</v>
      </c>
      <c r="E22" s="18">
        <f>COUNTIFS(Database!B20:B235,'Business Analysis Solution'!A22,Database!AQ20:AQ235,"&gt;100000")</f>
        <v>1</v>
      </c>
      <c r="F22" s="43">
        <f>SUMIFS(Database!$AP$4:$AP$219,Database!$B$4:$B$219,'Business Analysis Solution'!A22)</f>
        <v>3205542</v>
      </c>
      <c r="G22" s="42">
        <f>ROUND(
  SUMIFS(Database!AP20:AP235, Database!B20:B235, A22) /
  _xlfn.XLOOKUP(
     TRIM(INDEX(Database!D20:D235, MATCH(A22, Database!B20:B235, 0))),
     'Exchange Rates'!B18:B116,
     'Exchange Rates'!C18:C116,
     "Not Found"
  ),
  2
)</f>
        <v>379733.44</v>
      </c>
    </row>
    <row r="23" spans="1:7" x14ac:dyDescent="0.35">
      <c r="A23" s="18" t="str">
        <v>Thailand</v>
      </c>
      <c r="B23" s="18">
        <f>COUNTIFS(Database!$B$4:$B$219,'Business Analysis Solution'!A23)</f>
        <v>5</v>
      </c>
      <c r="C23" s="18">
        <f>COUNTIFS(Database!B21:B236,'Business Analysis Solution'!A23,Database!$AQ$4:$AQ$219,"&lt;=50000")</f>
        <v>0</v>
      </c>
      <c r="D23" s="18">
        <f>COUNTIFS(Database!B21:B236,'Business Analysis Solution'!A23,Database!AQ21:AQ236,"&gt;50000",Database!AQ21:AQ236,"&lt;=100000")</f>
        <v>0</v>
      </c>
      <c r="E23" s="18">
        <f>COUNTIFS(Database!B21:B236,'Business Analysis Solution'!A23,Database!AQ21:AQ236,"&gt;100000")</f>
        <v>5</v>
      </c>
      <c r="F23" s="43">
        <f>SUMIFS(Database!$AP$4:$AP$219,Database!$B$4:$B$219,'Business Analysis Solution'!A23)</f>
        <v>16617811</v>
      </c>
      <c r="G23" s="42">
        <f>ROUND(
  SUMIFS(Database!AP21:AP236, Database!B21:B236, A23) /
  _xlfn.XLOOKUP(
     TRIM(INDEX(Database!D21:D236, MATCH(A23, Database!B21:B236, 0))),
     'Exchange Rates'!B19:B117,
     'Exchange Rates'!C19:C117,
     "Not Found"
  ),
  2
)</f>
        <v>426523.82</v>
      </c>
    </row>
    <row r="24" spans="1:7" x14ac:dyDescent="0.35">
      <c r="A24" s="18" t="str">
        <v>United Kingdom</v>
      </c>
      <c r="B24" s="18">
        <f>COUNTIFS(Database!$B$4:$B$219,'Business Analysis Solution'!A24)</f>
        <v>20</v>
      </c>
      <c r="C24" s="18">
        <f>COUNTIFS(Database!B22:B237,'Business Analysis Solution'!A24,Database!$AQ$4:$AQ$219,"&lt;=50000")</f>
        <v>0</v>
      </c>
      <c r="D24" s="18">
        <f>COUNTIFS(Database!B22:B237,'Business Analysis Solution'!A24,Database!AQ22:AQ237,"&gt;50000",Database!AQ22:AQ237,"&lt;=100000")</f>
        <v>1</v>
      </c>
      <c r="E24" s="18">
        <f>COUNTIFS(Database!B22:B237,'Business Analysis Solution'!A24,Database!AQ22:AQ237,"&gt;100000")</f>
        <v>18</v>
      </c>
      <c r="F24" s="43">
        <f>SUMIFS(Database!$AP$4:$AP$219,Database!$B$4:$B$219,'Business Analysis Solution'!A24)</f>
        <v>1801021</v>
      </c>
      <c r="G24" s="42">
        <f>ROUND(
  SUMIFS(Database!AP22:AP237, Database!B22:B237, A24) /
  _xlfn.XLOOKUP(
     TRIM(INDEX(Database!D22:D237, MATCH(A24, Database!B22:B237, 0))),
     'Exchange Rates'!B20:B118,
     'Exchange Rates'!C20:C118,
     "Not Found"
  ),
  2
)</f>
        <v>2236751.89</v>
      </c>
    </row>
    <row r="25" spans="1:7" x14ac:dyDescent="0.35">
      <c r="A25" s="18" t="str">
        <v>Venezuela</v>
      </c>
      <c r="B25" s="18">
        <f>COUNTIFS(Database!$B$4:$B$219,'Business Analysis Solution'!A25)</f>
        <v>6</v>
      </c>
      <c r="C25" s="18">
        <f>COUNTIFS(Database!B23:B238,'Business Analysis Solution'!A25,Database!$AQ$4:$AQ$219,"&lt;=50000")</f>
        <v>0</v>
      </c>
      <c r="D25" s="18">
        <f>COUNTIFS(Database!B23:B238,'Business Analysis Solution'!A25,Database!AQ23:AQ238,"&gt;50000",Database!AQ23:AQ238,"&lt;=100000")</f>
        <v>0</v>
      </c>
      <c r="E25" s="18">
        <f>COUNTIFS(Database!B23:B238,'Business Analysis Solution'!A25,Database!AQ23:AQ238,"&gt;100000")</f>
        <v>6</v>
      </c>
      <c r="F25" s="43">
        <f>SUMIFS(Database!$AP$4:$AP$219,Database!$B$4:$B$219,'Business Analysis Solution'!A25)</f>
        <v>8820093</v>
      </c>
      <c r="G25" s="42">
        <f>ROUND(
  SUMIFS(Database!AP23:AP238, Database!B23:B238, A25) /
  _xlfn.XLOOKUP(
     TRIM(INDEX(Database!D23:D238, MATCH(A25, Database!B23:B238, 0))),
     'Exchange Rates'!B21:B119,
     'Exchange Rates'!C21:C119,
     "Not Found"
  ),
  2
)</f>
        <v>452764.77</v>
      </c>
    </row>
  </sheetData>
  <mergeCells count="1">
    <mergeCell ref="C4:E4"/>
  </mergeCells>
  <pageMargins left="0.7" right="0.7" top="0.75" bottom="0.75" header="0.3" footer="0.3"/>
  <ignoredErrors>
    <ignoredError sqref="G7:G9 G10:G25 E7:E25 D7:D2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5">
    <tabColor rgb="FFFFFF00"/>
  </sheetPr>
  <dimension ref="A1:AR220"/>
  <sheetViews>
    <sheetView zoomScaleNormal="100" workbookViewId="0">
      <selection activeCell="G3" sqref="G3"/>
    </sheetView>
  </sheetViews>
  <sheetFormatPr defaultRowHeight="14.5" x14ac:dyDescent="0.35"/>
  <cols>
    <col min="1" max="1" width="12.54296875" bestFit="1" customWidth="1"/>
    <col min="2" max="2" width="20.453125" bestFit="1" customWidth="1"/>
    <col min="3" max="3" width="13.453125" bestFit="1" customWidth="1"/>
    <col min="4" max="4" width="15" bestFit="1" customWidth="1"/>
    <col min="5" max="5" width="25" bestFit="1" customWidth="1"/>
    <col min="6" max="6" width="18.453125" bestFit="1" customWidth="1"/>
    <col min="7" max="7" width="10.26953125" customWidth="1"/>
    <col min="8" max="8" width="11" bestFit="1" customWidth="1"/>
    <col min="9" max="9" width="18.453125" bestFit="1" customWidth="1"/>
    <col min="10" max="11" width="11.26953125" customWidth="1"/>
    <col min="12" max="12" width="18.453125" bestFit="1" customWidth="1"/>
    <col min="13" max="14" width="11.26953125" customWidth="1"/>
    <col min="15" max="15" width="18.453125" bestFit="1" customWidth="1"/>
    <col min="16" max="16" width="11.26953125" customWidth="1"/>
    <col min="17" max="17" width="15.7265625" bestFit="1" customWidth="1"/>
    <col min="18" max="18" width="18.453125" bestFit="1" customWidth="1"/>
    <col min="19" max="20" width="11.26953125" customWidth="1"/>
    <col min="21" max="21" width="18.453125" bestFit="1" customWidth="1"/>
    <col min="22" max="22" width="16.7265625" bestFit="1" customWidth="1"/>
    <col min="23" max="23" width="11.26953125" customWidth="1"/>
    <col min="24" max="24" width="18.453125" bestFit="1" customWidth="1"/>
    <col min="25" max="26" width="11.26953125" customWidth="1"/>
    <col min="27" max="27" width="18.453125" bestFit="1" customWidth="1"/>
    <col min="28" max="29" width="11.26953125" customWidth="1"/>
    <col min="30" max="30" width="18.453125" bestFit="1" customWidth="1"/>
    <col min="31" max="32" width="11.26953125" customWidth="1"/>
    <col min="33" max="33" width="18.453125" bestFit="1" customWidth="1"/>
    <col min="34" max="34" width="15.7265625" bestFit="1" customWidth="1"/>
    <col min="35" max="35" width="11.26953125" customWidth="1"/>
    <col min="36" max="36" width="18.453125" bestFit="1" customWidth="1"/>
    <col min="37" max="38" width="11.26953125" customWidth="1"/>
    <col min="39" max="39" width="18.453125" bestFit="1" customWidth="1"/>
    <col min="40" max="41" width="11.26953125" customWidth="1"/>
    <col min="42" max="42" width="18.453125" bestFit="1" customWidth="1"/>
    <col min="43" max="43" width="15.453125" customWidth="1"/>
  </cols>
  <sheetData>
    <row r="1" spans="1:44" x14ac:dyDescent="0.35">
      <c r="A1" s="52" t="s">
        <v>405</v>
      </c>
      <c r="B1" s="52"/>
      <c r="C1" s="53"/>
      <c r="D1" s="54" t="s">
        <v>303</v>
      </c>
      <c r="E1" s="55"/>
      <c r="F1" s="56"/>
      <c r="G1" s="54" t="s">
        <v>304</v>
      </c>
      <c r="H1" s="55"/>
      <c r="I1" s="56"/>
      <c r="J1" s="54" t="s">
        <v>305</v>
      </c>
      <c r="K1" s="55"/>
      <c r="L1" s="56"/>
      <c r="M1" s="59" t="s">
        <v>306</v>
      </c>
      <c r="N1" s="60"/>
      <c r="O1" s="61"/>
      <c r="P1" s="54" t="s">
        <v>307</v>
      </c>
      <c r="Q1" s="55"/>
      <c r="R1" s="56"/>
      <c r="S1" s="54" t="s">
        <v>308</v>
      </c>
      <c r="T1" s="55"/>
      <c r="U1" s="56"/>
      <c r="V1" s="54" t="s">
        <v>309</v>
      </c>
      <c r="W1" s="55"/>
      <c r="X1" s="56"/>
      <c r="Y1" s="54" t="s">
        <v>310</v>
      </c>
      <c r="Z1" s="55"/>
      <c r="AA1" s="56"/>
      <c r="AB1" s="54" t="s">
        <v>311</v>
      </c>
      <c r="AC1" s="55"/>
      <c r="AD1" s="56"/>
      <c r="AE1" s="54" t="s">
        <v>312</v>
      </c>
      <c r="AF1" s="55"/>
      <c r="AG1" s="56"/>
      <c r="AH1" s="54" t="s">
        <v>313</v>
      </c>
      <c r="AI1" s="55"/>
      <c r="AJ1" s="56"/>
      <c r="AK1" s="54" t="s">
        <v>314</v>
      </c>
      <c r="AL1" s="55"/>
      <c r="AM1" s="56"/>
      <c r="AN1" s="57" t="s">
        <v>315</v>
      </c>
      <c r="AO1" s="58"/>
      <c r="AP1" s="58"/>
      <c r="AQ1" s="58"/>
    </row>
    <row r="2" spans="1:44" ht="29" x14ac:dyDescent="0.35">
      <c r="A2" s="6" t="s">
        <v>520</v>
      </c>
      <c r="B2" s="6" t="s">
        <v>521</v>
      </c>
      <c r="C2" s="6" t="s">
        <v>522</v>
      </c>
      <c r="D2" s="6" t="s">
        <v>523</v>
      </c>
      <c r="E2" s="8" t="s">
        <v>524</v>
      </c>
      <c r="F2" s="6" t="s">
        <v>525</v>
      </c>
      <c r="G2" s="6" t="s">
        <v>526</v>
      </c>
      <c r="H2" s="8" t="s">
        <v>527</v>
      </c>
      <c r="I2" s="6" t="s">
        <v>528</v>
      </c>
      <c r="J2" s="6" t="s">
        <v>529</v>
      </c>
      <c r="K2" s="8" t="s">
        <v>530</v>
      </c>
      <c r="L2" s="6" t="s">
        <v>531</v>
      </c>
      <c r="M2" s="6" t="s">
        <v>532</v>
      </c>
      <c r="N2" s="8" t="s">
        <v>533</v>
      </c>
      <c r="O2" s="6" t="s">
        <v>534</v>
      </c>
      <c r="P2" s="6" t="s">
        <v>535</v>
      </c>
      <c r="Q2" s="8" t="s">
        <v>536</v>
      </c>
      <c r="R2" s="6" t="s">
        <v>537</v>
      </c>
      <c r="S2" s="6" t="s">
        <v>538</v>
      </c>
      <c r="T2" s="8" t="s">
        <v>539</v>
      </c>
      <c r="U2" s="6" t="s">
        <v>540</v>
      </c>
      <c r="V2" s="6" t="s">
        <v>541</v>
      </c>
      <c r="W2" s="8" t="s">
        <v>542</v>
      </c>
      <c r="X2" s="6" t="s">
        <v>543</v>
      </c>
      <c r="Y2" s="6" t="s">
        <v>544</v>
      </c>
      <c r="Z2" s="8" t="s">
        <v>545</v>
      </c>
      <c r="AA2" s="6" t="s">
        <v>546</v>
      </c>
      <c r="AB2" s="6" t="s">
        <v>547</v>
      </c>
      <c r="AC2" s="8" t="s">
        <v>548</v>
      </c>
      <c r="AD2" s="6" t="s">
        <v>549</v>
      </c>
      <c r="AE2" s="6" t="s">
        <v>550</v>
      </c>
      <c r="AF2" s="8" t="s">
        <v>551</v>
      </c>
      <c r="AG2" s="6" t="s">
        <v>552</v>
      </c>
      <c r="AH2" s="6" t="s">
        <v>553</v>
      </c>
      <c r="AI2" s="8" t="s">
        <v>554</v>
      </c>
      <c r="AJ2" s="6" t="s">
        <v>555</v>
      </c>
      <c r="AK2" s="6" t="s">
        <v>556</v>
      </c>
      <c r="AL2" s="8" t="s">
        <v>557</v>
      </c>
      <c r="AM2" s="6" t="s">
        <v>558</v>
      </c>
      <c r="AN2" s="6" t="s">
        <v>559</v>
      </c>
      <c r="AO2" s="8" t="s">
        <v>560</v>
      </c>
      <c r="AP2" s="6" t="s">
        <v>561</v>
      </c>
      <c r="AQ2" s="6" t="s">
        <v>562</v>
      </c>
      <c r="AR2" s="30" t="s">
        <v>563</v>
      </c>
    </row>
    <row r="3" spans="1:44" ht="43.5" x14ac:dyDescent="0.35">
      <c r="A3" s="6" t="s">
        <v>0</v>
      </c>
      <c r="B3" s="6" t="s">
        <v>50</v>
      </c>
      <c r="C3" s="6" t="s">
        <v>339</v>
      </c>
      <c r="D3" s="6" t="s">
        <v>208</v>
      </c>
      <c r="E3" s="8" t="s">
        <v>456</v>
      </c>
      <c r="F3" s="6" t="s">
        <v>457</v>
      </c>
      <c r="G3" s="6" t="s">
        <v>458</v>
      </c>
      <c r="H3" s="8" t="s">
        <v>459</v>
      </c>
      <c r="I3" s="6" t="s">
        <v>460</v>
      </c>
      <c r="J3" s="6" t="s">
        <v>461</v>
      </c>
      <c r="K3" s="8" t="s">
        <v>462</v>
      </c>
      <c r="L3" s="6" t="s">
        <v>463</v>
      </c>
      <c r="M3" s="6" t="s">
        <v>464</v>
      </c>
      <c r="N3" s="8" t="s">
        <v>465</v>
      </c>
      <c r="O3" s="6" t="s">
        <v>466</v>
      </c>
      <c r="P3" s="6" t="s">
        <v>467</v>
      </c>
      <c r="Q3" s="8" t="s">
        <v>468</v>
      </c>
      <c r="R3" s="6" t="s">
        <v>469</v>
      </c>
      <c r="S3" s="6" t="s">
        <v>470</v>
      </c>
      <c r="T3" s="8" t="s">
        <v>471</v>
      </c>
      <c r="U3" s="6" t="s">
        <v>472</v>
      </c>
      <c r="V3" s="6" t="s">
        <v>473</v>
      </c>
      <c r="W3" s="8" t="s">
        <v>474</v>
      </c>
      <c r="X3" s="6" t="s">
        <v>475</v>
      </c>
      <c r="Y3" s="6" t="s">
        <v>476</v>
      </c>
      <c r="Z3" s="8" t="s">
        <v>477</v>
      </c>
      <c r="AA3" s="6" t="s">
        <v>478</v>
      </c>
      <c r="AB3" s="6" t="s">
        <v>479</v>
      </c>
      <c r="AC3" s="8" t="s">
        <v>480</v>
      </c>
      <c r="AD3" s="6" t="s">
        <v>481</v>
      </c>
      <c r="AE3" s="6" t="s">
        <v>482</v>
      </c>
      <c r="AF3" s="8" t="s">
        <v>483</v>
      </c>
      <c r="AG3" s="6" t="s">
        <v>484</v>
      </c>
      <c r="AH3" s="6" t="s">
        <v>485</v>
      </c>
      <c r="AI3" s="8" t="s">
        <v>486</v>
      </c>
      <c r="AJ3" s="6" t="s">
        <v>487</v>
      </c>
      <c r="AK3" s="6" t="s">
        <v>488</v>
      </c>
      <c r="AL3" s="8" t="s">
        <v>489</v>
      </c>
      <c r="AM3" s="6" t="s">
        <v>490</v>
      </c>
      <c r="AN3" s="6" t="s">
        <v>491</v>
      </c>
      <c r="AO3" s="8" t="s">
        <v>492</v>
      </c>
      <c r="AP3" s="6" t="s">
        <v>493</v>
      </c>
      <c r="AQ3" s="6" t="s">
        <v>494</v>
      </c>
      <c r="AR3" s="30" t="s">
        <v>506</v>
      </c>
    </row>
    <row r="4" spans="1:44" x14ac:dyDescent="0.35">
      <c r="A4" t="s">
        <v>56</v>
      </c>
      <c r="B4" t="s">
        <v>54</v>
      </c>
      <c r="C4" t="s">
        <v>340</v>
      </c>
      <c r="D4" t="s">
        <v>55</v>
      </c>
      <c r="E4" s="9">
        <v>40882</v>
      </c>
      <c r="F4" s="10">
        <v>54191</v>
      </c>
      <c r="G4" s="10">
        <v>95073</v>
      </c>
      <c r="H4" s="9">
        <v>14052</v>
      </c>
      <c r="I4" s="10">
        <v>7238</v>
      </c>
      <c r="J4" s="10">
        <v>21290</v>
      </c>
      <c r="K4" s="9">
        <v>23303</v>
      </c>
      <c r="L4" s="10">
        <v>1487</v>
      </c>
      <c r="M4" s="10">
        <v>24790</v>
      </c>
      <c r="N4" s="9">
        <v>34061</v>
      </c>
      <c r="O4" s="10">
        <v>5544</v>
      </c>
      <c r="P4" s="10">
        <v>39605</v>
      </c>
      <c r="Q4" s="9">
        <v>19745</v>
      </c>
      <c r="R4" s="10">
        <v>3214</v>
      </c>
      <c r="S4" s="10">
        <v>22959</v>
      </c>
      <c r="T4" s="9">
        <v>26663</v>
      </c>
      <c r="U4" s="10">
        <v>8419</v>
      </c>
      <c r="V4" s="10">
        <v>35082</v>
      </c>
      <c r="W4" s="9">
        <v>2294</v>
      </c>
      <c r="X4" s="10">
        <v>12042</v>
      </c>
      <c r="Y4" s="10">
        <v>14336</v>
      </c>
      <c r="Z4" s="9">
        <v>12689</v>
      </c>
      <c r="AA4" s="10">
        <v>11252</v>
      </c>
      <c r="AB4" s="10">
        <v>23941</v>
      </c>
      <c r="AC4" s="9">
        <v>26091</v>
      </c>
      <c r="AD4" s="10">
        <v>8696</v>
      </c>
      <c r="AE4" s="10">
        <v>34787</v>
      </c>
      <c r="AF4" s="9">
        <v>12391</v>
      </c>
      <c r="AG4" s="10">
        <v>24051</v>
      </c>
      <c r="AH4" s="10">
        <v>36442</v>
      </c>
      <c r="AI4" s="9">
        <v>11687</v>
      </c>
      <c r="AJ4" s="10">
        <v>11686</v>
      </c>
      <c r="AK4" s="10">
        <v>23373</v>
      </c>
      <c r="AL4" s="9">
        <v>13312</v>
      </c>
      <c r="AM4" s="10">
        <v>7818</v>
      </c>
      <c r="AN4" s="10">
        <v>21130</v>
      </c>
      <c r="AO4" s="9">
        <v>237170</v>
      </c>
      <c r="AP4" s="10">
        <v>155638</v>
      </c>
      <c r="AQ4" s="10">
        <v>392808</v>
      </c>
      <c r="AR4" s="14">
        <v>0.15447714105432225</v>
      </c>
    </row>
    <row r="5" spans="1:44" x14ac:dyDescent="0.35">
      <c r="A5" s="11" t="s">
        <v>57</v>
      </c>
      <c r="B5" s="11" t="s">
        <v>54</v>
      </c>
      <c r="C5" s="11" t="s">
        <v>341</v>
      </c>
      <c r="D5" s="11" t="s">
        <v>55</v>
      </c>
      <c r="E5" s="12">
        <v>18320</v>
      </c>
      <c r="F5" s="13">
        <v>11228</v>
      </c>
      <c r="G5" s="13">
        <v>29548</v>
      </c>
      <c r="H5" s="12">
        <v>16013</v>
      </c>
      <c r="I5" s="13">
        <v>15384</v>
      </c>
      <c r="J5" s="13">
        <v>31397</v>
      </c>
      <c r="K5" s="12">
        <v>16078</v>
      </c>
      <c r="L5" s="13">
        <v>11641</v>
      </c>
      <c r="M5" s="13">
        <v>27719</v>
      </c>
      <c r="N5" s="12">
        <v>5887</v>
      </c>
      <c r="O5" s="13">
        <v>7803</v>
      </c>
      <c r="P5" s="13">
        <v>13690</v>
      </c>
      <c r="Q5" s="12">
        <v>9522</v>
      </c>
      <c r="R5" s="13">
        <v>4904</v>
      </c>
      <c r="S5" s="13">
        <v>14426</v>
      </c>
      <c r="T5" s="12">
        <v>5441</v>
      </c>
      <c r="U5" s="13">
        <v>17227</v>
      </c>
      <c r="V5" s="13">
        <v>22668</v>
      </c>
      <c r="W5" s="12">
        <v>11103</v>
      </c>
      <c r="X5" s="13">
        <v>0</v>
      </c>
      <c r="Y5" s="13">
        <v>11103</v>
      </c>
      <c r="Z5" s="12">
        <v>30924</v>
      </c>
      <c r="AA5" s="13">
        <v>7253</v>
      </c>
      <c r="AB5" s="13">
        <v>38177</v>
      </c>
      <c r="AC5" s="12">
        <v>5303</v>
      </c>
      <c r="AD5" s="13">
        <v>2272</v>
      </c>
      <c r="AE5" s="13">
        <v>7575</v>
      </c>
      <c r="AF5" s="12">
        <v>8184</v>
      </c>
      <c r="AG5" s="13">
        <v>253</v>
      </c>
      <c r="AH5" s="13">
        <v>8437</v>
      </c>
      <c r="AI5" s="12">
        <v>5140</v>
      </c>
      <c r="AJ5" s="13">
        <v>446</v>
      </c>
      <c r="AK5" s="13">
        <v>5586</v>
      </c>
      <c r="AL5" s="12">
        <v>4701</v>
      </c>
      <c r="AM5" s="13">
        <v>7668</v>
      </c>
      <c r="AN5" s="13">
        <v>12369</v>
      </c>
      <c r="AO5" s="12">
        <v>136616</v>
      </c>
      <c r="AP5" s="13">
        <v>86079</v>
      </c>
      <c r="AQ5" s="13">
        <v>222695</v>
      </c>
      <c r="AR5" s="15">
        <v>0.24090006618133686</v>
      </c>
    </row>
    <row r="6" spans="1:44" x14ac:dyDescent="0.35">
      <c r="A6" t="s">
        <v>58</v>
      </c>
      <c r="B6" t="s">
        <v>54</v>
      </c>
      <c r="C6" t="s">
        <v>342</v>
      </c>
      <c r="D6" t="s">
        <v>55</v>
      </c>
      <c r="E6" s="9">
        <v>376</v>
      </c>
      <c r="F6" s="10">
        <v>519</v>
      </c>
      <c r="G6" s="10">
        <v>895</v>
      </c>
      <c r="H6" s="9">
        <v>3650</v>
      </c>
      <c r="I6" s="10">
        <v>451</v>
      </c>
      <c r="J6" s="10">
        <v>4101</v>
      </c>
      <c r="K6" s="9">
        <v>0</v>
      </c>
      <c r="L6" s="10">
        <v>7678</v>
      </c>
      <c r="M6" s="10">
        <v>7678</v>
      </c>
      <c r="N6" s="9">
        <v>2392</v>
      </c>
      <c r="O6" s="10">
        <v>7174</v>
      </c>
      <c r="P6" s="10">
        <v>9566</v>
      </c>
      <c r="Q6" s="9">
        <v>12653</v>
      </c>
      <c r="R6" s="10">
        <v>6518</v>
      </c>
      <c r="S6" s="10">
        <v>19171</v>
      </c>
      <c r="T6" s="9">
        <v>3587</v>
      </c>
      <c r="U6" s="10">
        <v>2293</v>
      </c>
      <c r="V6" s="10">
        <v>5880</v>
      </c>
      <c r="W6" s="9">
        <v>399</v>
      </c>
      <c r="X6" s="10">
        <v>2445</v>
      </c>
      <c r="Y6" s="10">
        <v>2844</v>
      </c>
      <c r="Z6" s="9">
        <v>2855</v>
      </c>
      <c r="AA6" s="10">
        <v>4861</v>
      </c>
      <c r="AB6" s="10">
        <v>7716</v>
      </c>
      <c r="AC6" s="9">
        <v>2161</v>
      </c>
      <c r="AD6" s="10">
        <v>970</v>
      </c>
      <c r="AE6" s="10">
        <v>3131</v>
      </c>
      <c r="AF6" s="9">
        <v>2332</v>
      </c>
      <c r="AG6" s="10">
        <v>6995</v>
      </c>
      <c r="AH6" s="10">
        <v>9327</v>
      </c>
      <c r="AI6" s="9">
        <v>2119</v>
      </c>
      <c r="AJ6" s="10">
        <v>209</v>
      </c>
      <c r="AK6" s="10">
        <v>2328</v>
      </c>
      <c r="AL6" s="9">
        <v>1200</v>
      </c>
      <c r="AM6" s="10">
        <v>1956</v>
      </c>
      <c r="AN6" s="10">
        <v>3156</v>
      </c>
      <c r="AO6" s="9">
        <v>33724</v>
      </c>
      <c r="AP6" s="10">
        <v>42069</v>
      </c>
      <c r="AQ6" s="10">
        <v>75793</v>
      </c>
      <c r="AR6" s="14">
        <v>0.10767963763640107</v>
      </c>
    </row>
    <row r="7" spans="1:44" x14ac:dyDescent="0.35">
      <c r="A7" s="11" t="s">
        <v>214</v>
      </c>
      <c r="B7" s="11" t="s">
        <v>54</v>
      </c>
      <c r="C7" s="11" t="s">
        <v>343</v>
      </c>
      <c r="D7" s="11" t="s">
        <v>55</v>
      </c>
      <c r="E7" s="12">
        <v>157</v>
      </c>
      <c r="F7" s="13">
        <v>5072</v>
      </c>
      <c r="G7" s="13">
        <v>5229</v>
      </c>
      <c r="H7" s="12">
        <v>13033</v>
      </c>
      <c r="I7" s="13">
        <v>52130</v>
      </c>
      <c r="J7" s="13">
        <v>65163</v>
      </c>
      <c r="K7" s="12">
        <v>13304</v>
      </c>
      <c r="L7" s="13">
        <v>13846</v>
      </c>
      <c r="M7" s="13">
        <v>27150</v>
      </c>
      <c r="N7" s="12">
        <v>14579</v>
      </c>
      <c r="O7" s="13">
        <v>43734</v>
      </c>
      <c r="P7" s="13">
        <v>58313</v>
      </c>
      <c r="Q7" s="12">
        <v>11334</v>
      </c>
      <c r="R7" s="13">
        <v>59501</v>
      </c>
      <c r="S7" s="13">
        <v>70835</v>
      </c>
      <c r="T7" s="12">
        <v>10928</v>
      </c>
      <c r="U7" s="13">
        <v>14485</v>
      </c>
      <c r="V7" s="13">
        <v>25413</v>
      </c>
      <c r="W7" s="12">
        <v>26423</v>
      </c>
      <c r="X7" s="13">
        <v>5032</v>
      </c>
      <c r="Y7" s="13">
        <v>31455</v>
      </c>
      <c r="Z7" s="12">
        <v>313</v>
      </c>
      <c r="AA7" s="13">
        <v>30895</v>
      </c>
      <c r="AB7" s="13">
        <v>31208</v>
      </c>
      <c r="AC7" s="12">
        <v>32481</v>
      </c>
      <c r="AD7" s="13">
        <v>1709</v>
      </c>
      <c r="AE7" s="13">
        <v>34190</v>
      </c>
      <c r="AF7" s="12">
        <v>5443</v>
      </c>
      <c r="AG7" s="13">
        <v>14713</v>
      </c>
      <c r="AH7" s="13">
        <v>20156</v>
      </c>
      <c r="AI7" s="12">
        <v>1576</v>
      </c>
      <c r="AJ7" s="13">
        <v>20925</v>
      </c>
      <c r="AK7" s="13">
        <v>22501</v>
      </c>
      <c r="AL7" s="12">
        <v>36103</v>
      </c>
      <c r="AM7" s="13">
        <v>17782</v>
      </c>
      <c r="AN7" s="13">
        <v>53885</v>
      </c>
      <c r="AO7" s="12">
        <v>165674</v>
      </c>
      <c r="AP7" s="13">
        <v>279824</v>
      </c>
      <c r="AQ7" s="13">
        <v>445498</v>
      </c>
      <c r="AR7" s="15">
        <v>-1.1540036481405651E-2</v>
      </c>
    </row>
    <row r="8" spans="1:44" x14ac:dyDescent="0.35">
      <c r="A8" t="s">
        <v>215</v>
      </c>
      <c r="B8" t="s">
        <v>54</v>
      </c>
      <c r="C8" t="s">
        <v>344</v>
      </c>
      <c r="D8" t="s">
        <v>55</v>
      </c>
      <c r="E8" s="9">
        <v>35593</v>
      </c>
      <c r="F8" s="10">
        <v>2679</v>
      </c>
      <c r="G8" s="10">
        <v>38272</v>
      </c>
      <c r="H8" s="9">
        <v>18441</v>
      </c>
      <c r="I8" s="10">
        <v>3001</v>
      </c>
      <c r="J8" s="10">
        <v>21442</v>
      </c>
      <c r="K8" s="9">
        <v>11076</v>
      </c>
      <c r="L8" s="10">
        <v>10641</v>
      </c>
      <c r="M8" s="10">
        <v>21717</v>
      </c>
      <c r="N8" s="9">
        <v>16711</v>
      </c>
      <c r="O8" s="10">
        <v>10242</v>
      </c>
      <c r="P8" s="10">
        <v>26953</v>
      </c>
      <c r="Q8" s="9">
        <v>21987</v>
      </c>
      <c r="R8" s="10">
        <v>0</v>
      </c>
      <c r="S8" s="10">
        <v>21987</v>
      </c>
      <c r="T8" s="9">
        <v>6969</v>
      </c>
      <c r="U8" s="10">
        <v>16258</v>
      </c>
      <c r="V8" s="10">
        <v>23227</v>
      </c>
      <c r="W8" s="9">
        <v>5667</v>
      </c>
      <c r="X8" s="10">
        <v>10522</v>
      </c>
      <c r="Y8" s="10">
        <v>16189</v>
      </c>
      <c r="Z8" s="9">
        <v>13063</v>
      </c>
      <c r="AA8" s="10">
        <v>1135</v>
      </c>
      <c r="AB8" s="10">
        <v>14198</v>
      </c>
      <c r="AC8" s="9">
        <v>4906</v>
      </c>
      <c r="AD8" s="10">
        <v>9959</v>
      </c>
      <c r="AE8" s="10">
        <v>14865</v>
      </c>
      <c r="AF8" s="9">
        <v>8210</v>
      </c>
      <c r="AG8" s="10">
        <v>18272</v>
      </c>
      <c r="AH8" s="10">
        <v>26482</v>
      </c>
      <c r="AI8" s="9">
        <v>17199</v>
      </c>
      <c r="AJ8" s="10">
        <v>17900</v>
      </c>
      <c r="AK8" s="10">
        <v>35099</v>
      </c>
      <c r="AL8" s="9">
        <v>6320</v>
      </c>
      <c r="AM8" s="10">
        <v>2708</v>
      </c>
      <c r="AN8" s="10">
        <v>9028</v>
      </c>
      <c r="AO8" s="9">
        <v>166142</v>
      </c>
      <c r="AP8" s="10">
        <v>103317</v>
      </c>
      <c r="AQ8" s="10">
        <v>269459</v>
      </c>
      <c r="AR8" s="14">
        <v>0.12527646965447908</v>
      </c>
    </row>
    <row r="9" spans="1:44" x14ac:dyDescent="0.35">
      <c r="A9" s="11" t="s">
        <v>59</v>
      </c>
      <c r="B9" s="11" t="s">
        <v>54</v>
      </c>
      <c r="C9" s="11" t="s">
        <v>340</v>
      </c>
      <c r="D9" s="11" t="s">
        <v>55</v>
      </c>
      <c r="E9" s="12">
        <v>1989</v>
      </c>
      <c r="F9" s="13">
        <v>4224</v>
      </c>
      <c r="G9" s="13">
        <v>6213</v>
      </c>
      <c r="H9" s="12">
        <v>2137</v>
      </c>
      <c r="I9" s="13">
        <v>2137</v>
      </c>
      <c r="J9" s="13">
        <v>4274</v>
      </c>
      <c r="K9" s="12">
        <v>30103</v>
      </c>
      <c r="L9" s="13">
        <v>8002</v>
      </c>
      <c r="M9" s="13">
        <v>38105</v>
      </c>
      <c r="N9" s="12">
        <v>544</v>
      </c>
      <c r="O9" s="13">
        <v>445</v>
      </c>
      <c r="P9" s="13">
        <v>989</v>
      </c>
      <c r="Q9" s="12">
        <v>4647</v>
      </c>
      <c r="R9" s="13">
        <v>574</v>
      </c>
      <c r="S9" s="13">
        <v>5221</v>
      </c>
      <c r="T9" s="12">
        <v>9532</v>
      </c>
      <c r="U9" s="13">
        <v>9531</v>
      </c>
      <c r="V9" s="13">
        <v>19063</v>
      </c>
      <c r="W9" s="12">
        <v>19936</v>
      </c>
      <c r="X9" s="13">
        <v>2464</v>
      </c>
      <c r="Y9" s="13">
        <v>22400</v>
      </c>
      <c r="Z9" s="12">
        <v>1926</v>
      </c>
      <c r="AA9" s="13">
        <v>22139</v>
      </c>
      <c r="AB9" s="13">
        <v>24065</v>
      </c>
      <c r="AC9" s="12">
        <v>952</v>
      </c>
      <c r="AD9" s="13">
        <v>6369</v>
      </c>
      <c r="AE9" s="13">
        <v>7321</v>
      </c>
      <c r="AF9" s="12">
        <v>440</v>
      </c>
      <c r="AG9" s="13">
        <v>2487</v>
      </c>
      <c r="AH9" s="13">
        <v>2927</v>
      </c>
      <c r="AI9" s="12">
        <v>8359</v>
      </c>
      <c r="AJ9" s="13">
        <v>826</v>
      </c>
      <c r="AK9" s="13">
        <v>9185</v>
      </c>
      <c r="AL9" s="12">
        <v>5898</v>
      </c>
      <c r="AM9" s="13">
        <v>1474</v>
      </c>
      <c r="AN9" s="13">
        <v>7372</v>
      </c>
      <c r="AO9" s="12">
        <v>86463</v>
      </c>
      <c r="AP9" s="13">
        <v>60672</v>
      </c>
      <c r="AQ9" s="13">
        <v>147135</v>
      </c>
      <c r="AR9" s="15">
        <v>0.51024340119452827</v>
      </c>
    </row>
    <row r="10" spans="1:44" x14ac:dyDescent="0.35">
      <c r="A10" t="s">
        <v>51</v>
      </c>
      <c r="B10" t="s">
        <v>52</v>
      </c>
      <c r="C10" t="s">
        <v>345</v>
      </c>
      <c r="D10" t="s">
        <v>53</v>
      </c>
      <c r="E10" s="9">
        <v>16416</v>
      </c>
      <c r="F10" s="10">
        <v>11886</v>
      </c>
      <c r="G10" s="10">
        <v>28302</v>
      </c>
      <c r="H10" s="9">
        <v>6597</v>
      </c>
      <c r="I10" s="10">
        <v>12249</v>
      </c>
      <c r="J10" s="10">
        <v>18846</v>
      </c>
      <c r="K10" s="9">
        <v>18037</v>
      </c>
      <c r="L10" s="10">
        <v>5695</v>
      </c>
      <c r="M10" s="10">
        <v>23732</v>
      </c>
      <c r="N10" s="9">
        <v>7865</v>
      </c>
      <c r="O10" s="10">
        <v>19255</v>
      </c>
      <c r="P10" s="10">
        <v>27120</v>
      </c>
      <c r="Q10" s="9">
        <v>13621</v>
      </c>
      <c r="R10" s="10">
        <v>8708</v>
      </c>
      <c r="S10" s="10">
        <v>22329</v>
      </c>
      <c r="T10" s="9">
        <v>6881</v>
      </c>
      <c r="U10" s="10">
        <v>3544</v>
      </c>
      <c r="V10" s="10">
        <v>10425</v>
      </c>
      <c r="W10" s="9">
        <v>43028</v>
      </c>
      <c r="X10" s="10">
        <v>7004</v>
      </c>
      <c r="Y10" s="10">
        <v>50032</v>
      </c>
      <c r="Z10" s="9">
        <v>37624</v>
      </c>
      <c r="AA10" s="10">
        <v>4650</v>
      </c>
      <c r="AB10" s="10">
        <v>42274</v>
      </c>
      <c r="AC10" s="9">
        <v>49101</v>
      </c>
      <c r="AD10" s="10">
        <v>3134</v>
      </c>
      <c r="AE10" s="10">
        <v>52235</v>
      </c>
      <c r="AF10" s="9">
        <v>9443</v>
      </c>
      <c r="AG10" s="10">
        <v>26873</v>
      </c>
      <c r="AH10" s="10">
        <v>36316</v>
      </c>
      <c r="AI10" s="9">
        <v>4959</v>
      </c>
      <c r="AJ10" s="10">
        <v>19834</v>
      </c>
      <c r="AK10" s="10">
        <v>24793</v>
      </c>
      <c r="AL10" s="9">
        <v>18706</v>
      </c>
      <c r="AM10" s="10">
        <v>779</v>
      </c>
      <c r="AN10" s="10">
        <v>19485</v>
      </c>
      <c r="AO10" s="9">
        <v>232278</v>
      </c>
      <c r="AP10" s="10">
        <v>123611</v>
      </c>
      <c r="AQ10" s="10">
        <v>355889</v>
      </c>
      <c r="AR10" s="14">
        <v>5.5949369102741578E-2</v>
      </c>
    </row>
    <row r="11" spans="1:44" x14ac:dyDescent="0.35">
      <c r="A11" s="11" t="s">
        <v>209</v>
      </c>
      <c r="B11" s="11" t="s">
        <v>52</v>
      </c>
      <c r="C11" s="11" t="s">
        <v>346</v>
      </c>
      <c r="D11" s="11" t="s">
        <v>53</v>
      </c>
      <c r="E11" s="12">
        <v>1634</v>
      </c>
      <c r="F11" s="13">
        <v>31038</v>
      </c>
      <c r="G11" s="13">
        <v>32672</v>
      </c>
      <c r="H11" s="12">
        <v>20181</v>
      </c>
      <c r="I11" s="13">
        <v>47088</v>
      </c>
      <c r="J11" s="13">
        <v>67269</v>
      </c>
      <c r="K11" s="12">
        <v>10033</v>
      </c>
      <c r="L11" s="13">
        <v>8896</v>
      </c>
      <c r="M11" s="13">
        <v>18929</v>
      </c>
      <c r="N11" s="12">
        <v>26121</v>
      </c>
      <c r="O11" s="13">
        <v>16700</v>
      </c>
      <c r="P11" s="13">
        <v>42821</v>
      </c>
      <c r="Q11" s="12">
        <v>11720</v>
      </c>
      <c r="R11" s="13">
        <v>3500</v>
      </c>
      <c r="S11" s="13">
        <v>15220</v>
      </c>
      <c r="T11" s="12">
        <v>8425</v>
      </c>
      <c r="U11" s="13">
        <v>8424</v>
      </c>
      <c r="V11" s="13">
        <v>16849</v>
      </c>
      <c r="W11" s="12">
        <v>9007</v>
      </c>
      <c r="X11" s="13">
        <v>17484</v>
      </c>
      <c r="Y11" s="13">
        <v>26491</v>
      </c>
      <c r="Z11" s="12">
        <v>26249</v>
      </c>
      <c r="AA11" s="13">
        <v>12352</v>
      </c>
      <c r="AB11" s="13">
        <v>38601</v>
      </c>
      <c r="AC11" s="12">
        <v>21379</v>
      </c>
      <c r="AD11" s="13">
        <v>28339</v>
      </c>
      <c r="AE11" s="13">
        <v>49718</v>
      </c>
      <c r="AF11" s="12">
        <v>3429</v>
      </c>
      <c r="AG11" s="13">
        <v>19428</v>
      </c>
      <c r="AH11" s="13">
        <v>22857</v>
      </c>
      <c r="AI11" s="12">
        <v>24978</v>
      </c>
      <c r="AJ11" s="13">
        <v>509</v>
      </c>
      <c r="AK11" s="13">
        <v>25487</v>
      </c>
      <c r="AL11" s="12">
        <v>1660</v>
      </c>
      <c r="AM11" s="13">
        <v>22044</v>
      </c>
      <c r="AN11" s="13">
        <v>23704</v>
      </c>
      <c r="AO11" s="12">
        <v>164816</v>
      </c>
      <c r="AP11" s="13">
        <v>215802</v>
      </c>
      <c r="AQ11" s="13">
        <v>380618</v>
      </c>
      <c r="AR11" s="15">
        <v>-6.3409228122699793E-2</v>
      </c>
    </row>
    <row r="12" spans="1:44" x14ac:dyDescent="0.35">
      <c r="A12" t="s">
        <v>210</v>
      </c>
      <c r="B12" t="s">
        <v>52</v>
      </c>
      <c r="C12" t="s">
        <v>347</v>
      </c>
      <c r="D12" t="s">
        <v>53</v>
      </c>
      <c r="E12" s="9">
        <v>21778</v>
      </c>
      <c r="F12" s="10">
        <v>24558</v>
      </c>
      <c r="G12" s="10">
        <v>46336</v>
      </c>
      <c r="H12" s="9">
        <v>10424</v>
      </c>
      <c r="I12" s="10">
        <v>5863</v>
      </c>
      <c r="J12" s="10">
        <v>16287</v>
      </c>
      <c r="K12" s="9">
        <v>39738</v>
      </c>
      <c r="L12" s="10">
        <v>10563</v>
      </c>
      <c r="M12" s="10">
        <v>50301</v>
      </c>
      <c r="N12" s="9">
        <v>35301</v>
      </c>
      <c r="O12" s="10">
        <v>1857</v>
      </c>
      <c r="P12" s="10">
        <v>37158</v>
      </c>
      <c r="Q12" s="9">
        <v>62682</v>
      </c>
      <c r="R12" s="10">
        <v>15670</v>
      </c>
      <c r="S12" s="10">
        <v>78352</v>
      </c>
      <c r="T12" s="9">
        <v>12583</v>
      </c>
      <c r="U12" s="10">
        <v>8743</v>
      </c>
      <c r="V12" s="10">
        <v>21326</v>
      </c>
      <c r="W12" s="9">
        <v>74788</v>
      </c>
      <c r="X12" s="10">
        <v>6503</v>
      </c>
      <c r="Y12" s="10">
        <v>81291</v>
      </c>
      <c r="Z12" s="9">
        <v>9039</v>
      </c>
      <c r="AA12" s="10">
        <v>17546</v>
      </c>
      <c r="AB12" s="10">
        <v>26585</v>
      </c>
      <c r="AC12" s="9">
        <v>29732</v>
      </c>
      <c r="AD12" s="10">
        <v>12144</v>
      </c>
      <c r="AE12" s="10">
        <v>41876</v>
      </c>
      <c r="AF12" s="9">
        <v>14758</v>
      </c>
      <c r="AG12" s="10">
        <v>1459</v>
      </c>
      <c r="AH12" s="10">
        <v>16217</v>
      </c>
      <c r="AI12" s="9">
        <v>10682</v>
      </c>
      <c r="AJ12" s="10">
        <v>8392</v>
      </c>
      <c r="AK12" s="10">
        <v>19074</v>
      </c>
      <c r="AL12" s="9">
        <v>20710</v>
      </c>
      <c r="AM12" s="10">
        <v>2559</v>
      </c>
      <c r="AN12" s="10">
        <v>23269</v>
      </c>
      <c r="AO12" s="9">
        <v>342215</v>
      </c>
      <c r="AP12" s="10">
        <v>115857</v>
      </c>
      <c r="AQ12" s="10">
        <v>458072</v>
      </c>
      <c r="AR12" s="14">
        <v>9.2516389022902056E-3</v>
      </c>
    </row>
    <row r="13" spans="1:44" x14ac:dyDescent="0.35">
      <c r="A13" s="11" t="s">
        <v>211</v>
      </c>
      <c r="B13" s="11" t="s">
        <v>52</v>
      </c>
      <c r="C13" s="11" t="s">
        <v>348</v>
      </c>
      <c r="D13" s="11" t="s">
        <v>53</v>
      </c>
      <c r="E13" s="12">
        <v>15483</v>
      </c>
      <c r="F13" s="13">
        <v>3398</v>
      </c>
      <c r="G13" s="13">
        <v>18881</v>
      </c>
      <c r="H13" s="12">
        <v>986</v>
      </c>
      <c r="I13" s="13">
        <v>11333</v>
      </c>
      <c r="J13" s="13">
        <v>12319</v>
      </c>
      <c r="K13" s="12">
        <v>11856</v>
      </c>
      <c r="L13" s="13">
        <v>10943</v>
      </c>
      <c r="M13" s="13">
        <v>22799</v>
      </c>
      <c r="N13" s="12">
        <v>27167</v>
      </c>
      <c r="O13" s="13">
        <v>9055</v>
      </c>
      <c r="P13" s="13">
        <v>36222</v>
      </c>
      <c r="Q13" s="12">
        <v>836</v>
      </c>
      <c r="R13" s="13">
        <v>15881</v>
      </c>
      <c r="S13" s="13">
        <v>16717</v>
      </c>
      <c r="T13" s="12">
        <v>16602</v>
      </c>
      <c r="U13" s="13">
        <v>18720</v>
      </c>
      <c r="V13" s="13">
        <v>35322</v>
      </c>
      <c r="W13" s="12">
        <v>8718</v>
      </c>
      <c r="X13" s="13">
        <v>12039</v>
      </c>
      <c r="Y13" s="13">
        <v>20757</v>
      </c>
      <c r="Z13" s="12">
        <v>12086</v>
      </c>
      <c r="AA13" s="13">
        <v>12086</v>
      </c>
      <c r="AB13" s="13">
        <v>24172</v>
      </c>
      <c r="AC13" s="12">
        <v>16599</v>
      </c>
      <c r="AD13" s="13">
        <v>6139</v>
      </c>
      <c r="AE13" s="13">
        <v>22738</v>
      </c>
      <c r="AF13" s="12">
        <v>6438</v>
      </c>
      <c r="AG13" s="13">
        <v>15021</v>
      </c>
      <c r="AH13" s="13">
        <v>21459</v>
      </c>
      <c r="AI13" s="12">
        <v>16069</v>
      </c>
      <c r="AJ13" s="13">
        <v>162</v>
      </c>
      <c r="AK13" s="13">
        <v>16231</v>
      </c>
      <c r="AL13" s="12">
        <v>22864</v>
      </c>
      <c r="AM13" s="13">
        <v>5018</v>
      </c>
      <c r="AN13" s="13">
        <v>27882</v>
      </c>
      <c r="AO13" s="12">
        <v>155704</v>
      </c>
      <c r="AP13" s="13">
        <v>119795</v>
      </c>
      <c r="AQ13" s="13">
        <v>275499</v>
      </c>
      <c r="AR13" s="15">
        <v>-0.31416666666666665</v>
      </c>
    </row>
    <row r="14" spans="1:44" x14ac:dyDescent="0.35">
      <c r="A14" t="s">
        <v>212</v>
      </c>
      <c r="B14" t="s">
        <v>52</v>
      </c>
      <c r="C14" t="s">
        <v>349</v>
      </c>
      <c r="D14" t="s">
        <v>53</v>
      </c>
      <c r="E14" s="9">
        <v>23150</v>
      </c>
      <c r="F14" s="10">
        <v>8561</v>
      </c>
      <c r="G14" s="10">
        <v>31711</v>
      </c>
      <c r="H14" s="9">
        <v>11542</v>
      </c>
      <c r="I14" s="10">
        <v>3068</v>
      </c>
      <c r="J14" s="10">
        <v>14610</v>
      </c>
      <c r="K14" s="9">
        <v>14763</v>
      </c>
      <c r="L14" s="10">
        <v>456</v>
      </c>
      <c r="M14" s="10">
        <v>15219</v>
      </c>
      <c r="N14" s="9">
        <v>4434</v>
      </c>
      <c r="O14" s="10">
        <v>6123</v>
      </c>
      <c r="P14" s="10">
        <v>10557</v>
      </c>
      <c r="Q14" s="9">
        <v>12386</v>
      </c>
      <c r="R14" s="10">
        <v>932</v>
      </c>
      <c r="S14" s="10">
        <v>13318</v>
      </c>
      <c r="T14" s="9">
        <v>8744</v>
      </c>
      <c r="U14" s="10">
        <v>11589</v>
      </c>
      <c r="V14" s="10">
        <v>20333</v>
      </c>
      <c r="W14" s="9">
        <v>31562</v>
      </c>
      <c r="X14" s="10">
        <v>318</v>
      </c>
      <c r="Y14" s="10">
        <v>31880</v>
      </c>
      <c r="Z14" s="9">
        <v>35047</v>
      </c>
      <c r="AA14" s="10">
        <v>3894</v>
      </c>
      <c r="AB14" s="10">
        <v>38941</v>
      </c>
      <c r="AC14" s="9">
        <v>14801</v>
      </c>
      <c r="AD14" s="10">
        <v>7624</v>
      </c>
      <c r="AE14" s="10">
        <v>22425</v>
      </c>
      <c r="AF14" s="9">
        <v>12096</v>
      </c>
      <c r="AG14" s="10">
        <v>13104</v>
      </c>
      <c r="AH14" s="10">
        <v>25200</v>
      </c>
      <c r="AI14" s="9">
        <v>24707</v>
      </c>
      <c r="AJ14" s="10">
        <v>13897</v>
      </c>
      <c r="AK14" s="10">
        <v>38604</v>
      </c>
      <c r="AL14" s="9">
        <v>11110</v>
      </c>
      <c r="AM14" s="10">
        <v>2777</v>
      </c>
      <c r="AN14" s="10">
        <v>13887</v>
      </c>
      <c r="AO14" s="9">
        <v>204342</v>
      </c>
      <c r="AP14" s="10">
        <v>72343</v>
      </c>
      <c r="AQ14" s="10">
        <v>276685</v>
      </c>
      <c r="AR14" s="14">
        <v>0.63346743503316294</v>
      </c>
    </row>
    <row r="15" spans="1:44" x14ac:dyDescent="0.35">
      <c r="A15" s="11" t="s">
        <v>213</v>
      </c>
      <c r="B15" s="11" t="s">
        <v>52</v>
      </c>
      <c r="C15" s="11" t="s">
        <v>350</v>
      </c>
      <c r="D15" s="11" t="s">
        <v>53</v>
      </c>
      <c r="E15" s="12">
        <v>21349</v>
      </c>
      <c r="F15" s="13">
        <v>20510</v>
      </c>
      <c r="G15" s="13">
        <v>41859</v>
      </c>
      <c r="H15" s="12">
        <v>10645</v>
      </c>
      <c r="I15" s="13">
        <v>4139</v>
      </c>
      <c r="J15" s="13">
        <v>14784</v>
      </c>
      <c r="K15" s="12">
        <v>38015</v>
      </c>
      <c r="L15" s="13">
        <v>2861</v>
      </c>
      <c r="M15" s="13">
        <v>40876</v>
      </c>
      <c r="N15" s="12">
        <v>11079</v>
      </c>
      <c r="O15" s="13">
        <v>2268</v>
      </c>
      <c r="P15" s="13">
        <v>13347</v>
      </c>
      <c r="Q15" s="12">
        <v>38070</v>
      </c>
      <c r="R15" s="13">
        <v>33759</v>
      </c>
      <c r="S15" s="13">
        <v>71829</v>
      </c>
      <c r="T15" s="12">
        <v>9605</v>
      </c>
      <c r="U15" s="13">
        <v>2108</v>
      </c>
      <c r="V15" s="13">
        <v>11713</v>
      </c>
      <c r="W15" s="12">
        <v>7752</v>
      </c>
      <c r="X15" s="13">
        <v>31004</v>
      </c>
      <c r="Y15" s="13">
        <v>38756</v>
      </c>
      <c r="Z15" s="12">
        <v>10840</v>
      </c>
      <c r="AA15" s="13">
        <v>9611</v>
      </c>
      <c r="AB15" s="13">
        <v>20451</v>
      </c>
      <c r="AC15" s="12">
        <v>5019</v>
      </c>
      <c r="AD15" s="13">
        <v>1763</v>
      </c>
      <c r="AE15" s="13">
        <v>6782</v>
      </c>
      <c r="AF15" s="12">
        <v>1863</v>
      </c>
      <c r="AG15" s="13">
        <v>7452</v>
      </c>
      <c r="AH15" s="13">
        <v>9315</v>
      </c>
      <c r="AI15" s="12">
        <v>10787</v>
      </c>
      <c r="AJ15" s="13">
        <v>72189</v>
      </c>
      <c r="AK15" s="13">
        <v>82976</v>
      </c>
      <c r="AL15" s="12">
        <v>16281</v>
      </c>
      <c r="AM15" s="13">
        <v>8019</v>
      </c>
      <c r="AN15" s="13">
        <v>24300</v>
      </c>
      <c r="AO15" s="12">
        <v>181305</v>
      </c>
      <c r="AP15" s="13">
        <v>195683</v>
      </c>
      <c r="AQ15" s="13">
        <v>376988</v>
      </c>
      <c r="AR15" s="15">
        <v>0.39882099098404872</v>
      </c>
    </row>
    <row r="16" spans="1:44" x14ac:dyDescent="0.35">
      <c r="A16" t="s">
        <v>60</v>
      </c>
      <c r="B16" t="s">
        <v>61</v>
      </c>
      <c r="C16" t="s">
        <v>351</v>
      </c>
      <c r="D16" t="s">
        <v>62</v>
      </c>
      <c r="E16" s="9">
        <v>46464303</v>
      </c>
      <c r="F16" s="10">
        <v>48360805</v>
      </c>
      <c r="G16" s="10">
        <v>94825108</v>
      </c>
      <c r="H16" s="9">
        <v>1064927</v>
      </c>
      <c r="I16" s="10">
        <v>20233598</v>
      </c>
      <c r="J16" s="10">
        <v>21298525</v>
      </c>
      <c r="K16" s="9">
        <v>48117322</v>
      </c>
      <c r="L16" s="10">
        <v>12790680</v>
      </c>
      <c r="M16" s="10">
        <v>60908002</v>
      </c>
      <c r="N16" s="9">
        <v>32880341</v>
      </c>
      <c r="O16" s="10">
        <v>6734527</v>
      </c>
      <c r="P16" s="10">
        <v>39614868</v>
      </c>
      <c r="Q16" s="9">
        <v>14380304</v>
      </c>
      <c r="R16" s="10">
        <v>13274126</v>
      </c>
      <c r="S16" s="10">
        <v>27654430</v>
      </c>
      <c r="T16" s="9">
        <v>77376907</v>
      </c>
      <c r="U16" s="10">
        <v>21824255</v>
      </c>
      <c r="V16" s="10">
        <v>99201162</v>
      </c>
      <c r="W16" s="9">
        <v>17541227</v>
      </c>
      <c r="X16" s="10">
        <v>4662857</v>
      </c>
      <c r="Y16" s="10">
        <v>22204084</v>
      </c>
      <c r="Z16" s="9">
        <v>16141379</v>
      </c>
      <c r="AA16" s="10">
        <v>9893103</v>
      </c>
      <c r="AB16" s="10">
        <v>26034482</v>
      </c>
      <c r="AC16" s="9">
        <v>13315645</v>
      </c>
      <c r="AD16" s="10">
        <v>31069836</v>
      </c>
      <c r="AE16" s="10">
        <v>44385481</v>
      </c>
      <c r="AF16" s="9">
        <v>33324374</v>
      </c>
      <c r="AG16" s="10">
        <v>20424616</v>
      </c>
      <c r="AH16" s="10">
        <v>53748990</v>
      </c>
      <c r="AI16" s="9">
        <v>11598469</v>
      </c>
      <c r="AJ16" s="10">
        <v>13615594</v>
      </c>
      <c r="AK16" s="10">
        <v>25214063</v>
      </c>
      <c r="AL16" s="9">
        <v>64601436</v>
      </c>
      <c r="AM16" s="10">
        <v>13231619</v>
      </c>
      <c r="AN16" s="10">
        <v>77833055</v>
      </c>
      <c r="AO16" s="9">
        <v>376806634</v>
      </c>
      <c r="AP16" s="10">
        <v>216115616</v>
      </c>
      <c r="AQ16" s="10">
        <v>592922250</v>
      </c>
      <c r="AR16" s="14">
        <v>4.0257308528630104E-2</v>
      </c>
    </row>
    <row r="17" spans="1:44" x14ac:dyDescent="0.35">
      <c r="A17" s="11" t="s">
        <v>63</v>
      </c>
      <c r="B17" s="11" t="s">
        <v>61</v>
      </c>
      <c r="C17" s="11" t="s">
        <v>351</v>
      </c>
      <c r="D17" s="11" t="s">
        <v>62</v>
      </c>
      <c r="E17" s="12">
        <v>33180369</v>
      </c>
      <c r="F17" s="13"/>
      <c r="G17" s="13">
        <v>48087491</v>
      </c>
      <c r="H17" s="12">
        <v>18104618</v>
      </c>
      <c r="I17" s="13">
        <v>0</v>
      </c>
      <c r="J17" s="13">
        <v>18104618</v>
      </c>
      <c r="K17" s="12">
        <v>5628229</v>
      </c>
      <c r="L17" s="13">
        <v>1777335</v>
      </c>
      <c r="M17" s="13">
        <v>7405564</v>
      </c>
      <c r="N17" s="12">
        <v>1461566</v>
      </c>
      <c r="O17" s="13">
        <v>11825391</v>
      </c>
      <c r="P17" s="13">
        <v>13286957</v>
      </c>
      <c r="Q17" s="12">
        <v>5662160</v>
      </c>
      <c r="R17" s="13">
        <v>2916870</v>
      </c>
      <c r="S17" s="13">
        <v>8579030</v>
      </c>
      <c r="T17" s="12">
        <v>3169259</v>
      </c>
      <c r="U17" s="13">
        <v>6734673</v>
      </c>
      <c r="V17" s="13">
        <v>9903932</v>
      </c>
      <c r="W17" s="12">
        <v>2242401</v>
      </c>
      <c r="X17" s="13">
        <v>13774748</v>
      </c>
      <c r="Y17" s="13">
        <v>16017149</v>
      </c>
      <c r="Z17" s="12">
        <v>9461100</v>
      </c>
      <c r="AA17" s="13">
        <v>603899</v>
      </c>
      <c r="AB17" s="13">
        <v>10064999</v>
      </c>
      <c r="AC17" s="12">
        <v>8074131</v>
      </c>
      <c r="AD17" s="13">
        <v>3460341</v>
      </c>
      <c r="AE17" s="13">
        <v>11534472</v>
      </c>
      <c r="AF17" s="12">
        <v>10292601</v>
      </c>
      <c r="AG17" s="13">
        <v>27828143</v>
      </c>
      <c r="AH17" s="13">
        <v>38120744</v>
      </c>
      <c r="AI17" s="12">
        <v>4535801</v>
      </c>
      <c r="AJ17" s="13">
        <v>1432358</v>
      </c>
      <c r="AK17" s="13">
        <v>5968159</v>
      </c>
      <c r="AL17" s="12">
        <v>183558</v>
      </c>
      <c r="AM17" s="13">
        <v>25030</v>
      </c>
      <c r="AN17" s="13">
        <v>208588</v>
      </c>
      <c r="AO17" s="12">
        <v>101995793</v>
      </c>
      <c r="AP17" s="13">
        <v>85285910</v>
      </c>
      <c r="AQ17" s="13">
        <v>187281703</v>
      </c>
      <c r="AR17" s="15">
        <v>5.5639097744360905E-2</v>
      </c>
    </row>
    <row r="18" spans="1:44" x14ac:dyDescent="0.35">
      <c r="A18" t="s">
        <v>64</v>
      </c>
      <c r="B18" t="s">
        <v>61</v>
      </c>
      <c r="C18" t="s">
        <v>352</v>
      </c>
      <c r="D18" t="s">
        <v>62</v>
      </c>
      <c r="E18" s="9">
        <v>2308647</v>
      </c>
      <c r="F18" s="10">
        <v>3322198</v>
      </c>
      <c r="G18" s="10">
        <v>5630845</v>
      </c>
      <c r="H18" s="9">
        <v>57182802</v>
      </c>
      <c r="I18" s="10">
        <v>17080577</v>
      </c>
      <c r="J18" s="10">
        <v>74263379</v>
      </c>
      <c r="K18" s="9">
        <v>4722133</v>
      </c>
      <c r="L18" s="10">
        <v>14953419</v>
      </c>
      <c r="M18" s="10">
        <v>19675552</v>
      </c>
      <c r="N18" s="9">
        <v>45349131</v>
      </c>
      <c r="O18" s="10">
        <v>6183972</v>
      </c>
      <c r="P18" s="10">
        <v>51533103</v>
      </c>
      <c r="Q18" s="9">
        <v>18646266</v>
      </c>
      <c r="R18" s="10">
        <v>11921382</v>
      </c>
      <c r="S18" s="10">
        <v>30567648</v>
      </c>
      <c r="T18" s="9">
        <v>16891397</v>
      </c>
      <c r="U18" s="10">
        <v>7239169</v>
      </c>
      <c r="V18" s="10">
        <v>24130566</v>
      </c>
      <c r="W18" s="9">
        <v>81595194</v>
      </c>
      <c r="X18" s="10">
        <v>20398798</v>
      </c>
      <c r="Y18" s="10">
        <v>101993992</v>
      </c>
      <c r="Z18" s="9">
        <v>19828243</v>
      </c>
      <c r="AA18" s="10">
        <v>1265632</v>
      </c>
      <c r="AB18" s="10">
        <v>21093875</v>
      </c>
      <c r="AC18" s="9">
        <v>14198884</v>
      </c>
      <c r="AD18" s="10">
        <v>1936211</v>
      </c>
      <c r="AE18" s="10">
        <v>16135095</v>
      </c>
      <c r="AF18" s="9">
        <v>27451670</v>
      </c>
      <c r="AG18" s="10">
        <v>10675649</v>
      </c>
      <c r="AH18" s="10">
        <v>38127319</v>
      </c>
      <c r="AI18" s="9">
        <v>497032</v>
      </c>
      <c r="AJ18" s="10">
        <v>49206088</v>
      </c>
      <c r="AK18" s="10">
        <v>49703120</v>
      </c>
      <c r="AL18" s="9">
        <v>12311465</v>
      </c>
      <c r="AM18" s="10">
        <v>22864149</v>
      </c>
      <c r="AN18" s="10">
        <v>35175614</v>
      </c>
      <c r="AO18" s="9">
        <v>300982864</v>
      </c>
      <c r="AP18" s="10">
        <v>167047244</v>
      </c>
      <c r="AQ18" s="10">
        <v>468030108</v>
      </c>
      <c r="AR18" s="14">
        <v>0.32761028810864623</v>
      </c>
    </row>
    <row r="19" spans="1:44" x14ac:dyDescent="0.35">
      <c r="A19" s="11" t="s">
        <v>65</v>
      </c>
      <c r="B19" s="11" t="s">
        <v>61</v>
      </c>
      <c r="C19" s="11" t="s">
        <v>353</v>
      </c>
      <c r="D19" s="11" t="s">
        <v>62</v>
      </c>
      <c r="E19" s="12">
        <v>31798402</v>
      </c>
      <c r="F19" s="13">
        <v>8968779</v>
      </c>
      <c r="G19" s="13">
        <v>40767181</v>
      </c>
      <c r="H19" s="12">
        <v>33746639</v>
      </c>
      <c r="I19" s="13">
        <v>15880770</v>
      </c>
      <c r="J19" s="13">
        <v>49627409</v>
      </c>
      <c r="K19" s="12">
        <v>6911686</v>
      </c>
      <c r="L19" s="13">
        <v>2962151</v>
      </c>
      <c r="M19" s="13">
        <v>9873837</v>
      </c>
      <c r="N19" s="12">
        <v>2315801</v>
      </c>
      <c r="O19" s="13">
        <v>691732</v>
      </c>
      <c r="P19" s="13">
        <v>3007533</v>
      </c>
      <c r="Q19" s="12">
        <v>3028975</v>
      </c>
      <c r="R19" s="13">
        <v>7415766</v>
      </c>
      <c r="S19" s="13">
        <v>10444741</v>
      </c>
      <c r="T19" s="12">
        <v>2550066</v>
      </c>
      <c r="U19" s="13">
        <v>2172278</v>
      </c>
      <c r="V19" s="13">
        <v>4722344</v>
      </c>
      <c r="W19" s="12">
        <v>7047784</v>
      </c>
      <c r="X19" s="13">
        <v>2878671</v>
      </c>
      <c r="Y19" s="13">
        <v>9926455</v>
      </c>
      <c r="Z19" s="12">
        <v>3287497</v>
      </c>
      <c r="AA19" s="13">
        <v>6985929</v>
      </c>
      <c r="AB19" s="13">
        <v>10273426</v>
      </c>
      <c r="AC19" s="12">
        <v>2977388</v>
      </c>
      <c r="AD19" s="13">
        <v>6044999</v>
      </c>
      <c r="AE19" s="13">
        <v>9022387</v>
      </c>
      <c r="AF19" s="12">
        <v>952313</v>
      </c>
      <c r="AG19" s="13">
        <v>4649527</v>
      </c>
      <c r="AH19" s="13">
        <v>5601840</v>
      </c>
      <c r="AI19" s="12">
        <v>24422212</v>
      </c>
      <c r="AJ19" s="13">
        <v>3330301</v>
      </c>
      <c r="AK19" s="13">
        <v>27752513</v>
      </c>
      <c r="AL19" s="12">
        <v>2061364</v>
      </c>
      <c r="AM19" s="13">
        <v>841965</v>
      </c>
      <c r="AN19" s="13">
        <v>2903329</v>
      </c>
      <c r="AO19" s="12">
        <v>121100127</v>
      </c>
      <c r="AP19" s="13">
        <v>62822868</v>
      </c>
      <c r="AQ19" s="13">
        <v>183922995</v>
      </c>
      <c r="AR19" s="15">
        <v>0.2256035140618311</v>
      </c>
    </row>
    <row r="20" spans="1:44" x14ac:dyDescent="0.35">
      <c r="A20" t="s">
        <v>66</v>
      </c>
      <c r="B20" t="s">
        <v>67</v>
      </c>
      <c r="C20" t="s">
        <v>354</v>
      </c>
      <c r="D20" t="s">
        <v>68</v>
      </c>
      <c r="E20" s="9">
        <v>2414</v>
      </c>
      <c r="F20" s="10">
        <v>1608</v>
      </c>
      <c r="G20" s="10">
        <v>4022</v>
      </c>
      <c r="H20" s="9">
        <v>772</v>
      </c>
      <c r="I20" s="10">
        <v>3291</v>
      </c>
      <c r="J20" s="10">
        <v>4063</v>
      </c>
      <c r="K20" s="9">
        <v>1423</v>
      </c>
      <c r="L20" s="10">
        <v>580</v>
      </c>
      <c r="M20" s="10">
        <v>2003</v>
      </c>
      <c r="N20" s="9">
        <v>4868</v>
      </c>
      <c r="O20" s="10">
        <v>1710</v>
      </c>
      <c r="P20" s="10">
        <v>6578</v>
      </c>
      <c r="Q20" s="9">
        <v>3052</v>
      </c>
      <c r="R20" s="10">
        <v>581</v>
      </c>
      <c r="S20" s="10">
        <v>3633</v>
      </c>
      <c r="T20" s="9">
        <v>250</v>
      </c>
      <c r="U20" s="10">
        <v>250</v>
      </c>
      <c r="V20" s="10">
        <v>500</v>
      </c>
      <c r="W20" s="9">
        <v>2641</v>
      </c>
      <c r="X20" s="10">
        <v>168</v>
      </c>
      <c r="Y20" s="10">
        <v>2809</v>
      </c>
      <c r="Z20" s="9">
        <v>3149</v>
      </c>
      <c r="AA20" s="10">
        <v>1285</v>
      </c>
      <c r="AB20" s="10">
        <v>4434</v>
      </c>
      <c r="AC20" s="9">
        <v>1669</v>
      </c>
      <c r="AD20" s="10">
        <v>106</v>
      </c>
      <c r="AE20" s="10">
        <v>1775</v>
      </c>
      <c r="AF20" s="9">
        <v>6195</v>
      </c>
      <c r="AG20" s="10">
        <v>191</v>
      </c>
      <c r="AH20" s="10">
        <v>6386</v>
      </c>
      <c r="AI20" s="9">
        <v>2246</v>
      </c>
      <c r="AJ20" s="10">
        <v>1263</v>
      </c>
      <c r="AK20" s="10">
        <v>3509</v>
      </c>
      <c r="AL20" s="9">
        <v>180</v>
      </c>
      <c r="AM20" s="10">
        <v>320</v>
      </c>
      <c r="AN20" s="10">
        <v>500</v>
      </c>
      <c r="AO20" s="9">
        <v>28859</v>
      </c>
      <c r="AP20" s="10">
        <v>11353</v>
      </c>
      <c r="AQ20" s="10">
        <v>40212</v>
      </c>
      <c r="AR20" s="14">
        <v>0.14010899658096607</v>
      </c>
    </row>
    <row r="21" spans="1:44" x14ac:dyDescent="0.35">
      <c r="A21" s="11" t="s">
        <v>75</v>
      </c>
      <c r="B21" s="11" t="s">
        <v>74</v>
      </c>
      <c r="C21" s="11" t="s">
        <v>355</v>
      </c>
      <c r="D21" s="11" t="s">
        <v>55</v>
      </c>
      <c r="E21" s="12">
        <v>16288</v>
      </c>
      <c r="F21" s="13">
        <v>6023</v>
      </c>
      <c r="G21" s="13">
        <v>22311</v>
      </c>
      <c r="H21" s="12">
        <v>3623</v>
      </c>
      <c r="I21" s="13">
        <v>15442</v>
      </c>
      <c r="J21" s="13">
        <v>19065</v>
      </c>
      <c r="K21" s="12">
        <v>7813</v>
      </c>
      <c r="L21" s="13">
        <v>31252</v>
      </c>
      <c r="M21" s="13">
        <v>39065</v>
      </c>
      <c r="N21" s="12">
        <v>4989</v>
      </c>
      <c r="O21" s="13">
        <v>5856</v>
      </c>
      <c r="P21" s="13">
        <v>10845</v>
      </c>
      <c r="Q21" s="12">
        <v>2855</v>
      </c>
      <c r="R21" s="13">
        <v>12168</v>
      </c>
      <c r="S21" s="13">
        <v>15023</v>
      </c>
      <c r="T21" s="12">
        <v>8840</v>
      </c>
      <c r="U21" s="13">
        <v>5418</v>
      </c>
      <c r="V21" s="13">
        <v>14258</v>
      </c>
      <c r="W21" s="12">
        <v>37281</v>
      </c>
      <c r="X21" s="13">
        <v>0</v>
      </c>
      <c r="Y21" s="13">
        <v>37281</v>
      </c>
      <c r="Z21" s="12">
        <v>4714</v>
      </c>
      <c r="AA21" s="13">
        <v>3703</v>
      </c>
      <c r="AB21" s="13">
        <v>8417</v>
      </c>
      <c r="AC21" s="12">
        <v>17637</v>
      </c>
      <c r="AD21" s="13">
        <v>15639</v>
      </c>
      <c r="AE21" s="13">
        <v>33276</v>
      </c>
      <c r="AF21" s="12">
        <v>28464</v>
      </c>
      <c r="AG21" s="13">
        <v>1498</v>
      </c>
      <c r="AH21" s="13">
        <v>29962</v>
      </c>
      <c r="AI21" s="12">
        <v>10945</v>
      </c>
      <c r="AJ21" s="13">
        <v>1781</v>
      </c>
      <c r="AK21" s="13">
        <v>12726</v>
      </c>
      <c r="AL21" s="12">
        <v>9396</v>
      </c>
      <c r="AM21" s="13">
        <v>19965</v>
      </c>
      <c r="AN21" s="13">
        <v>29361</v>
      </c>
      <c r="AO21" s="12">
        <v>152845</v>
      </c>
      <c r="AP21" s="13">
        <v>118745</v>
      </c>
      <c r="AQ21" s="13">
        <v>271590</v>
      </c>
      <c r="AR21" s="15">
        <v>-7.701654360220582E-2</v>
      </c>
    </row>
    <row r="22" spans="1:44" x14ac:dyDescent="0.35">
      <c r="A22" t="s">
        <v>216</v>
      </c>
      <c r="B22" t="s">
        <v>74</v>
      </c>
      <c r="C22" t="s">
        <v>355</v>
      </c>
      <c r="D22" t="s">
        <v>55</v>
      </c>
      <c r="E22" s="9">
        <v>30520</v>
      </c>
      <c r="F22" s="10">
        <v>47734</v>
      </c>
      <c r="G22" s="10">
        <v>78254</v>
      </c>
      <c r="H22" s="9">
        <v>4356</v>
      </c>
      <c r="I22" s="10">
        <v>1611</v>
      </c>
      <c r="J22" s="10">
        <v>5967</v>
      </c>
      <c r="K22" s="9">
        <v>31326</v>
      </c>
      <c r="L22" s="10">
        <v>639</v>
      </c>
      <c r="M22" s="10">
        <v>31965</v>
      </c>
      <c r="N22" s="9">
        <v>8753</v>
      </c>
      <c r="O22" s="10">
        <v>10698</v>
      </c>
      <c r="P22" s="10">
        <v>19451</v>
      </c>
      <c r="Q22" s="9">
        <v>50859</v>
      </c>
      <c r="R22" s="10">
        <v>22849</v>
      </c>
      <c r="S22" s="10">
        <v>73708</v>
      </c>
      <c r="T22" s="9">
        <v>15018</v>
      </c>
      <c r="U22" s="10">
        <v>4742</v>
      </c>
      <c r="V22" s="10">
        <v>19760</v>
      </c>
      <c r="W22" s="9">
        <v>52365</v>
      </c>
      <c r="X22" s="10">
        <v>9240</v>
      </c>
      <c r="Y22" s="10">
        <v>61605</v>
      </c>
      <c r="Z22" s="9">
        <v>22465</v>
      </c>
      <c r="AA22" s="10">
        <v>7488</v>
      </c>
      <c r="AB22" s="10">
        <v>29953</v>
      </c>
      <c r="AC22" s="9">
        <v>0</v>
      </c>
      <c r="AD22" s="10">
        <v>8642</v>
      </c>
      <c r="AE22" s="10">
        <v>8642</v>
      </c>
      <c r="AF22" s="9">
        <v>9281</v>
      </c>
      <c r="AG22" s="10">
        <v>18014</v>
      </c>
      <c r="AH22" s="10">
        <v>27295</v>
      </c>
      <c r="AI22" s="9">
        <v>1776</v>
      </c>
      <c r="AJ22" s="10">
        <v>13020</v>
      </c>
      <c r="AK22" s="10">
        <v>14796</v>
      </c>
      <c r="AL22" s="9">
        <v>3104</v>
      </c>
      <c r="AM22" s="10">
        <v>3793</v>
      </c>
      <c r="AN22" s="10">
        <v>6897</v>
      </c>
      <c r="AO22" s="9">
        <v>229823</v>
      </c>
      <c r="AP22" s="10">
        <v>148470</v>
      </c>
      <c r="AQ22" s="10">
        <v>378293</v>
      </c>
      <c r="AR22" s="14">
        <v>-1.1323361226546489E-3</v>
      </c>
    </row>
    <row r="23" spans="1:44" x14ac:dyDescent="0.35">
      <c r="A23" s="11" t="s">
        <v>217</v>
      </c>
      <c r="B23" s="11" t="s">
        <v>74</v>
      </c>
      <c r="C23" s="11" t="s">
        <v>355</v>
      </c>
      <c r="D23" s="11" t="s">
        <v>55</v>
      </c>
      <c r="E23" s="12">
        <v>13631</v>
      </c>
      <c r="F23" s="13">
        <v>137</v>
      </c>
      <c r="G23" s="13">
        <v>13768</v>
      </c>
      <c r="H23" s="12">
        <v>8490</v>
      </c>
      <c r="I23" s="13">
        <v>12216</v>
      </c>
      <c r="J23" s="13">
        <v>20706</v>
      </c>
      <c r="K23" s="12">
        <v>8396</v>
      </c>
      <c r="L23" s="13">
        <v>22697</v>
      </c>
      <c r="M23" s="13">
        <v>31093</v>
      </c>
      <c r="N23" s="12">
        <v>10350</v>
      </c>
      <c r="O23" s="13">
        <v>8131</v>
      </c>
      <c r="P23" s="13">
        <v>18481</v>
      </c>
      <c r="Q23" s="12">
        <v>16270</v>
      </c>
      <c r="R23" s="13">
        <v>164</v>
      </c>
      <c r="S23" s="13">
        <v>16434</v>
      </c>
      <c r="T23" s="12">
        <v>26490</v>
      </c>
      <c r="U23" s="13">
        <v>267</v>
      </c>
      <c r="V23" s="13">
        <v>26757</v>
      </c>
      <c r="W23" s="12">
        <v>8174</v>
      </c>
      <c r="X23" s="13">
        <v>8854</v>
      </c>
      <c r="Y23" s="13">
        <v>17028</v>
      </c>
      <c r="Z23" s="12">
        <v>4401</v>
      </c>
      <c r="AA23" s="13">
        <v>1314</v>
      </c>
      <c r="AB23" s="13">
        <v>5715</v>
      </c>
      <c r="AC23" s="12">
        <v>37750</v>
      </c>
      <c r="AD23" s="13">
        <v>0</v>
      </c>
      <c r="AE23" s="13">
        <v>37750</v>
      </c>
      <c r="AF23" s="12">
        <v>3379</v>
      </c>
      <c r="AG23" s="13">
        <v>4300</v>
      </c>
      <c r="AH23" s="13">
        <v>7679</v>
      </c>
      <c r="AI23" s="12">
        <v>16307</v>
      </c>
      <c r="AJ23" s="13">
        <v>332</v>
      </c>
      <c r="AK23" s="13">
        <v>16639</v>
      </c>
      <c r="AL23" s="12">
        <v>5249</v>
      </c>
      <c r="AM23" s="13">
        <v>5248</v>
      </c>
      <c r="AN23" s="13">
        <v>10497</v>
      </c>
      <c r="AO23" s="12">
        <v>158887</v>
      </c>
      <c r="AP23" s="13">
        <v>63660</v>
      </c>
      <c r="AQ23" s="13">
        <v>222547</v>
      </c>
      <c r="AR23" s="15">
        <v>0.153364053699895</v>
      </c>
    </row>
    <row r="24" spans="1:44" x14ac:dyDescent="0.35">
      <c r="A24" t="s">
        <v>76</v>
      </c>
      <c r="B24" t="s">
        <v>74</v>
      </c>
      <c r="C24" t="s">
        <v>355</v>
      </c>
      <c r="D24" t="s">
        <v>55</v>
      </c>
      <c r="E24" s="9">
        <v>21452</v>
      </c>
      <c r="F24" s="10">
        <v>4708</v>
      </c>
      <c r="G24" s="10">
        <v>26160</v>
      </c>
      <c r="H24" s="9">
        <v>12442</v>
      </c>
      <c r="I24" s="10">
        <v>19460</v>
      </c>
      <c r="J24" s="10">
        <v>31902</v>
      </c>
      <c r="K24" s="9">
        <v>3366</v>
      </c>
      <c r="L24" s="10">
        <v>17669</v>
      </c>
      <c r="M24" s="10">
        <v>21035</v>
      </c>
      <c r="N24" s="9">
        <v>15582</v>
      </c>
      <c r="O24" s="10">
        <v>6677</v>
      </c>
      <c r="P24" s="10">
        <v>22259</v>
      </c>
      <c r="Q24" s="9">
        <v>19067</v>
      </c>
      <c r="R24" s="10">
        <v>1657</v>
      </c>
      <c r="S24" s="10">
        <v>20724</v>
      </c>
      <c r="T24" s="9">
        <v>5053</v>
      </c>
      <c r="U24" s="10">
        <v>10735</v>
      </c>
      <c r="V24" s="10">
        <v>15788</v>
      </c>
      <c r="W24" s="9">
        <v>7393</v>
      </c>
      <c r="X24" s="10">
        <v>23409</v>
      </c>
      <c r="Y24" s="10">
        <v>30802</v>
      </c>
      <c r="Z24" s="9">
        <v>16995</v>
      </c>
      <c r="AA24" s="10">
        <v>17688</v>
      </c>
      <c r="AB24" s="10">
        <v>34683</v>
      </c>
      <c r="AC24" s="9">
        <v>3998</v>
      </c>
      <c r="AD24" s="10">
        <v>9786</v>
      </c>
      <c r="AE24" s="10">
        <v>13784</v>
      </c>
      <c r="AF24" s="9">
        <v>17384</v>
      </c>
      <c r="AG24" s="10">
        <v>17384</v>
      </c>
      <c r="AH24" s="10">
        <v>34768</v>
      </c>
      <c r="AI24" s="9">
        <v>27473</v>
      </c>
      <c r="AJ24" s="10">
        <v>2717</v>
      </c>
      <c r="AK24" s="10">
        <v>30190</v>
      </c>
      <c r="AL24" s="9">
        <v>28830</v>
      </c>
      <c r="AM24" s="10">
        <v>10662</v>
      </c>
      <c r="AN24" s="10">
        <v>39492</v>
      </c>
      <c r="AO24" s="9">
        <v>179035</v>
      </c>
      <c r="AP24" s="10">
        <v>142552</v>
      </c>
      <c r="AQ24" s="10">
        <v>321587</v>
      </c>
      <c r="AR24" s="14">
        <v>-0.13736277111073245</v>
      </c>
    </row>
    <row r="25" spans="1:44" x14ac:dyDescent="0.35">
      <c r="A25" s="11" t="s">
        <v>77</v>
      </c>
      <c r="B25" s="11" t="s">
        <v>74</v>
      </c>
      <c r="C25" s="11" t="s">
        <v>355</v>
      </c>
      <c r="D25" s="11" t="s">
        <v>55</v>
      </c>
      <c r="E25" s="12">
        <v>4163</v>
      </c>
      <c r="F25" s="13">
        <v>10702</v>
      </c>
      <c r="G25" s="13">
        <v>14865</v>
      </c>
      <c r="H25" s="12">
        <v>3057</v>
      </c>
      <c r="I25" s="13">
        <v>1794</v>
      </c>
      <c r="J25" s="13">
        <v>4851</v>
      </c>
      <c r="K25" s="12">
        <v>9709</v>
      </c>
      <c r="L25" s="13">
        <v>50970</v>
      </c>
      <c r="M25" s="13">
        <v>60679</v>
      </c>
      <c r="N25" s="12">
        <v>9531</v>
      </c>
      <c r="O25" s="13">
        <v>10746</v>
      </c>
      <c r="P25" s="13">
        <v>20277</v>
      </c>
      <c r="Q25" s="12">
        <v>2542</v>
      </c>
      <c r="R25" s="13">
        <v>11578</v>
      </c>
      <c r="S25" s="13">
        <v>14120</v>
      </c>
      <c r="T25" s="12">
        <v>10351</v>
      </c>
      <c r="U25" s="13">
        <v>1411</v>
      </c>
      <c r="V25" s="13">
        <v>11762</v>
      </c>
      <c r="W25" s="12">
        <v>17635</v>
      </c>
      <c r="X25" s="13">
        <v>22444</v>
      </c>
      <c r="Y25" s="13">
        <v>40079</v>
      </c>
      <c r="Z25" s="12">
        <v>7344</v>
      </c>
      <c r="AA25" s="13">
        <v>15603</v>
      </c>
      <c r="AB25" s="13">
        <v>22947</v>
      </c>
      <c r="AC25" s="12">
        <v>8868</v>
      </c>
      <c r="AD25" s="13">
        <v>9605</v>
      </c>
      <c r="AE25" s="13">
        <v>18473</v>
      </c>
      <c r="AF25" s="12">
        <v>7924</v>
      </c>
      <c r="AG25" s="13">
        <v>1739</v>
      </c>
      <c r="AH25" s="13">
        <v>9663</v>
      </c>
      <c r="AI25" s="12">
        <v>4084</v>
      </c>
      <c r="AJ25" s="13">
        <v>25081</v>
      </c>
      <c r="AK25" s="13">
        <v>29165</v>
      </c>
      <c r="AL25" s="12">
        <v>8349</v>
      </c>
      <c r="AM25" s="13">
        <v>7112</v>
      </c>
      <c r="AN25" s="13">
        <v>15461</v>
      </c>
      <c r="AO25" s="12">
        <v>93557</v>
      </c>
      <c r="AP25" s="13">
        <v>168785</v>
      </c>
      <c r="AQ25" s="13">
        <v>262342</v>
      </c>
      <c r="AR25" s="15">
        <v>5.0101925828384762E-2</v>
      </c>
    </row>
    <row r="26" spans="1:44" x14ac:dyDescent="0.35">
      <c r="A26" t="s">
        <v>78</v>
      </c>
      <c r="B26" t="s">
        <v>74</v>
      </c>
      <c r="C26" t="s">
        <v>355</v>
      </c>
      <c r="D26" t="s">
        <v>55</v>
      </c>
      <c r="E26" s="9">
        <v>11265</v>
      </c>
      <c r="F26" s="10">
        <v>16896</v>
      </c>
      <c r="G26" s="10">
        <v>28161</v>
      </c>
      <c r="H26" s="9">
        <v>2058</v>
      </c>
      <c r="I26" s="10">
        <v>15092</v>
      </c>
      <c r="J26" s="10">
        <v>17150</v>
      </c>
      <c r="K26" s="9">
        <v>10621</v>
      </c>
      <c r="L26" s="10">
        <v>1729</v>
      </c>
      <c r="M26" s="10">
        <v>12350</v>
      </c>
      <c r="N26" s="9">
        <v>15784</v>
      </c>
      <c r="O26" s="10">
        <v>2785</v>
      </c>
      <c r="P26" s="10">
        <v>18569</v>
      </c>
      <c r="Q26" s="9">
        <v>25349</v>
      </c>
      <c r="R26" s="10">
        <v>1617</v>
      </c>
      <c r="S26" s="10">
        <v>26966</v>
      </c>
      <c r="T26" s="9">
        <v>3791</v>
      </c>
      <c r="U26" s="10">
        <v>8844</v>
      </c>
      <c r="V26" s="10">
        <v>12635</v>
      </c>
      <c r="W26" s="9">
        <v>6143</v>
      </c>
      <c r="X26" s="10">
        <v>11923</v>
      </c>
      <c r="Y26" s="10">
        <v>18066</v>
      </c>
      <c r="Z26" s="9">
        <v>1947</v>
      </c>
      <c r="AA26" s="10">
        <v>3176</v>
      </c>
      <c r="AB26" s="10">
        <v>5123</v>
      </c>
      <c r="AC26" s="9">
        <v>536</v>
      </c>
      <c r="AD26" s="10">
        <v>53044</v>
      </c>
      <c r="AE26" s="10">
        <v>53580</v>
      </c>
      <c r="AF26" s="9">
        <v>2253</v>
      </c>
      <c r="AG26" s="10">
        <v>2163</v>
      </c>
      <c r="AH26" s="10">
        <v>4416</v>
      </c>
      <c r="AI26" s="9">
        <v>1076</v>
      </c>
      <c r="AJ26" s="10">
        <v>631</v>
      </c>
      <c r="AK26" s="10">
        <v>1707</v>
      </c>
      <c r="AL26" s="9">
        <v>9623</v>
      </c>
      <c r="AM26" s="10">
        <v>6968</v>
      </c>
      <c r="AN26" s="10">
        <v>16591</v>
      </c>
      <c r="AO26" s="9">
        <v>90446</v>
      </c>
      <c r="AP26" s="10">
        <v>124868</v>
      </c>
      <c r="AQ26" s="10">
        <v>215314</v>
      </c>
      <c r="AR26" s="14">
        <v>-5.5436907805685068E-2</v>
      </c>
    </row>
    <row r="27" spans="1:44" x14ac:dyDescent="0.35">
      <c r="A27" s="11" t="s">
        <v>218</v>
      </c>
      <c r="B27" s="11" t="s">
        <v>74</v>
      </c>
      <c r="C27" s="11" t="s">
        <v>355</v>
      </c>
      <c r="D27" s="11" t="s">
        <v>55</v>
      </c>
      <c r="E27" s="12">
        <v>18288</v>
      </c>
      <c r="F27" s="13">
        <v>42672</v>
      </c>
      <c r="G27" s="13">
        <v>60960</v>
      </c>
      <c r="H27" s="12">
        <v>4844</v>
      </c>
      <c r="I27" s="13">
        <v>3229</v>
      </c>
      <c r="J27" s="13">
        <v>8073</v>
      </c>
      <c r="K27" s="12">
        <v>12903</v>
      </c>
      <c r="L27" s="13">
        <v>8965</v>
      </c>
      <c r="M27" s="13">
        <v>21868</v>
      </c>
      <c r="N27" s="12">
        <v>11220</v>
      </c>
      <c r="O27" s="13">
        <v>5525</v>
      </c>
      <c r="P27" s="13">
        <v>16745</v>
      </c>
      <c r="Q27" s="12">
        <v>12448</v>
      </c>
      <c r="R27" s="13">
        <v>11958</v>
      </c>
      <c r="S27" s="13">
        <v>24406</v>
      </c>
      <c r="T27" s="12">
        <v>11194</v>
      </c>
      <c r="U27" s="13">
        <v>15457</v>
      </c>
      <c r="V27" s="13">
        <v>26651</v>
      </c>
      <c r="W27" s="12">
        <v>4659</v>
      </c>
      <c r="X27" s="13">
        <v>3514</v>
      </c>
      <c r="Y27" s="13">
        <v>8173</v>
      </c>
      <c r="Z27" s="12">
        <v>57440</v>
      </c>
      <c r="AA27" s="13">
        <v>7099</v>
      </c>
      <c r="AB27" s="13">
        <v>64539</v>
      </c>
      <c r="AC27" s="12">
        <v>12738</v>
      </c>
      <c r="AD27" s="13">
        <v>3184</v>
      </c>
      <c r="AE27" s="13">
        <v>15922</v>
      </c>
      <c r="AF27" s="12">
        <v>6248</v>
      </c>
      <c r="AG27" s="13">
        <v>11603</v>
      </c>
      <c r="AH27" s="13">
        <v>17851</v>
      </c>
      <c r="AI27" s="12">
        <v>65183</v>
      </c>
      <c r="AJ27" s="13">
        <v>30673</v>
      </c>
      <c r="AK27" s="13">
        <v>95856</v>
      </c>
      <c r="AL27" s="12">
        <v>17226</v>
      </c>
      <c r="AM27" s="13">
        <v>11970</v>
      </c>
      <c r="AN27" s="13">
        <v>29196</v>
      </c>
      <c r="AO27" s="12">
        <v>234391</v>
      </c>
      <c r="AP27" s="13">
        <v>155849</v>
      </c>
      <c r="AQ27" s="13">
        <v>390240</v>
      </c>
      <c r="AR27" s="15">
        <v>0.21268737779708885</v>
      </c>
    </row>
    <row r="28" spans="1:44" x14ac:dyDescent="0.35">
      <c r="A28" t="s">
        <v>79</v>
      </c>
      <c r="B28" t="s">
        <v>74</v>
      </c>
      <c r="C28" t="s">
        <v>356</v>
      </c>
      <c r="D28" t="s">
        <v>55</v>
      </c>
      <c r="E28" s="9">
        <v>2333</v>
      </c>
      <c r="F28" s="10">
        <v>10623</v>
      </c>
      <c r="G28" s="10">
        <v>12956</v>
      </c>
      <c r="H28" s="9">
        <v>3845</v>
      </c>
      <c r="I28" s="10">
        <v>4335</v>
      </c>
      <c r="J28" s="10">
        <v>8180</v>
      </c>
      <c r="K28" s="9">
        <v>2908</v>
      </c>
      <c r="L28" s="10">
        <v>8275</v>
      </c>
      <c r="M28" s="10">
        <v>11183</v>
      </c>
      <c r="N28" s="9">
        <v>3798</v>
      </c>
      <c r="O28" s="10">
        <v>8068</v>
      </c>
      <c r="P28" s="10">
        <v>11866</v>
      </c>
      <c r="Q28" s="9">
        <v>6012</v>
      </c>
      <c r="R28" s="10">
        <v>10236</v>
      </c>
      <c r="S28" s="10">
        <v>16248</v>
      </c>
      <c r="T28" s="9">
        <v>1003</v>
      </c>
      <c r="U28" s="10">
        <v>4272</v>
      </c>
      <c r="V28" s="10">
        <v>5275</v>
      </c>
      <c r="W28" s="9">
        <v>1204</v>
      </c>
      <c r="X28" s="10">
        <v>18861</v>
      </c>
      <c r="Y28" s="10">
        <v>20065</v>
      </c>
      <c r="Z28" s="9">
        <v>4063</v>
      </c>
      <c r="AA28" s="10">
        <v>4062</v>
      </c>
      <c r="AB28" s="10">
        <v>8125</v>
      </c>
      <c r="AC28" s="9">
        <v>26606</v>
      </c>
      <c r="AD28" s="10">
        <v>14325</v>
      </c>
      <c r="AE28" s="10">
        <v>40931</v>
      </c>
      <c r="AF28" s="9">
        <v>1177</v>
      </c>
      <c r="AG28" s="10">
        <v>11899</v>
      </c>
      <c r="AH28" s="10">
        <v>13076</v>
      </c>
      <c r="AI28" s="9">
        <v>6056</v>
      </c>
      <c r="AJ28" s="10">
        <v>4385</v>
      </c>
      <c r="AK28" s="10">
        <v>10441</v>
      </c>
      <c r="AL28" s="9">
        <v>7025</v>
      </c>
      <c r="AM28" s="10">
        <v>448</v>
      </c>
      <c r="AN28" s="10">
        <v>7473</v>
      </c>
      <c r="AO28" s="9">
        <v>66030</v>
      </c>
      <c r="AP28" s="10">
        <v>99789</v>
      </c>
      <c r="AQ28" s="10">
        <v>165819</v>
      </c>
      <c r="AR28" s="14">
        <v>-6.0439364172173604E-2</v>
      </c>
    </row>
    <row r="29" spans="1:44" x14ac:dyDescent="0.35">
      <c r="A29" s="11" t="s">
        <v>80</v>
      </c>
      <c r="B29" s="11" t="s">
        <v>74</v>
      </c>
      <c r="C29" s="11" t="s">
        <v>356</v>
      </c>
      <c r="D29" s="11" t="s">
        <v>55</v>
      </c>
      <c r="E29" s="12">
        <v>6082</v>
      </c>
      <c r="F29" s="13">
        <v>1245</v>
      </c>
      <c r="G29" s="13">
        <v>7327</v>
      </c>
      <c r="H29" s="12">
        <v>554</v>
      </c>
      <c r="I29" s="13">
        <v>17908</v>
      </c>
      <c r="J29" s="13">
        <v>18462</v>
      </c>
      <c r="K29" s="12">
        <v>24306</v>
      </c>
      <c r="L29" s="13">
        <v>1551</v>
      </c>
      <c r="M29" s="13">
        <v>25857</v>
      </c>
      <c r="N29" s="12">
        <v>1735</v>
      </c>
      <c r="O29" s="13">
        <v>15611</v>
      </c>
      <c r="P29" s="13">
        <v>17346</v>
      </c>
      <c r="Q29" s="12">
        <v>392</v>
      </c>
      <c r="R29" s="13">
        <v>2874</v>
      </c>
      <c r="S29" s="13">
        <v>3266</v>
      </c>
      <c r="T29" s="12">
        <v>3853</v>
      </c>
      <c r="U29" s="13">
        <v>20227</v>
      </c>
      <c r="V29" s="13">
        <v>24080</v>
      </c>
      <c r="W29" s="12">
        <v>0</v>
      </c>
      <c r="X29" s="13">
        <v>26233</v>
      </c>
      <c r="Y29" s="13">
        <v>26233</v>
      </c>
      <c r="Z29" s="12">
        <v>7611</v>
      </c>
      <c r="AA29" s="13">
        <v>9302</v>
      </c>
      <c r="AB29" s="13">
        <v>16913</v>
      </c>
      <c r="AC29" s="12">
        <v>323</v>
      </c>
      <c r="AD29" s="13">
        <v>6127</v>
      </c>
      <c r="AE29" s="13">
        <v>6450</v>
      </c>
      <c r="AF29" s="12">
        <v>184</v>
      </c>
      <c r="AG29" s="13">
        <v>168</v>
      </c>
      <c r="AH29" s="13">
        <v>352</v>
      </c>
      <c r="AI29" s="12">
        <v>797</v>
      </c>
      <c r="AJ29" s="13">
        <v>15129</v>
      </c>
      <c r="AK29" s="13">
        <v>15926</v>
      </c>
      <c r="AL29" s="12">
        <v>12512</v>
      </c>
      <c r="AM29" s="13">
        <v>22241</v>
      </c>
      <c r="AN29" s="13">
        <v>34753</v>
      </c>
      <c r="AO29" s="12">
        <v>58349</v>
      </c>
      <c r="AP29" s="13">
        <v>138616</v>
      </c>
      <c r="AQ29" s="13">
        <v>196965</v>
      </c>
      <c r="AR29" s="15">
        <v>7.2280715801273071E-2</v>
      </c>
    </row>
    <row r="30" spans="1:44" x14ac:dyDescent="0.35">
      <c r="A30" t="s">
        <v>81</v>
      </c>
      <c r="B30" t="s">
        <v>74</v>
      </c>
      <c r="C30" t="s">
        <v>356</v>
      </c>
      <c r="D30" t="s">
        <v>55</v>
      </c>
      <c r="E30" s="9">
        <v>2711</v>
      </c>
      <c r="F30" s="10">
        <v>7715</v>
      </c>
      <c r="G30" s="10">
        <v>10426</v>
      </c>
      <c r="H30" s="9">
        <v>2855</v>
      </c>
      <c r="I30" s="10">
        <v>3633</v>
      </c>
      <c r="J30" s="10">
        <v>6488</v>
      </c>
      <c r="K30" s="9">
        <v>10474</v>
      </c>
      <c r="L30" s="10">
        <v>7583</v>
      </c>
      <c r="M30" s="10">
        <v>18057</v>
      </c>
      <c r="N30" s="9">
        <v>7384</v>
      </c>
      <c r="O30" s="10">
        <v>18078</v>
      </c>
      <c r="P30" s="10">
        <v>25462</v>
      </c>
      <c r="Q30" s="9">
        <v>5565</v>
      </c>
      <c r="R30" s="10">
        <v>11823</v>
      </c>
      <c r="S30" s="10">
        <v>17388</v>
      </c>
      <c r="T30" s="9">
        <v>8549</v>
      </c>
      <c r="U30" s="10">
        <v>845</v>
      </c>
      <c r="V30" s="10">
        <v>9394</v>
      </c>
      <c r="W30" s="9">
        <v>7393</v>
      </c>
      <c r="X30" s="10">
        <v>12062</v>
      </c>
      <c r="Y30" s="10">
        <v>19455</v>
      </c>
      <c r="Z30" s="9">
        <v>2560</v>
      </c>
      <c r="AA30" s="10">
        <v>17132</v>
      </c>
      <c r="AB30" s="10">
        <v>19692</v>
      </c>
      <c r="AC30" s="9">
        <v>23576</v>
      </c>
      <c r="AD30" s="10">
        <v>1504</v>
      </c>
      <c r="AE30" s="10">
        <v>25080</v>
      </c>
      <c r="AF30" s="9">
        <v>5288</v>
      </c>
      <c r="AG30" s="10">
        <v>5963</v>
      </c>
      <c r="AH30" s="10">
        <v>11251</v>
      </c>
      <c r="AI30" s="9">
        <v>4770</v>
      </c>
      <c r="AJ30" s="10">
        <v>11127</v>
      </c>
      <c r="AK30" s="10">
        <v>15897</v>
      </c>
      <c r="AL30" s="9">
        <v>3327</v>
      </c>
      <c r="AM30" s="10">
        <v>2408</v>
      </c>
      <c r="AN30" s="10">
        <v>5735</v>
      </c>
      <c r="AO30" s="9">
        <v>84452</v>
      </c>
      <c r="AP30" s="10">
        <v>99873</v>
      </c>
      <c r="AQ30" s="10">
        <v>184325</v>
      </c>
      <c r="AR30" s="14">
        <v>0.41750563899433352</v>
      </c>
    </row>
    <row r="31" spans="1:44" x14ac:dyDescent="0.35">
      <c r="A31" s="11" t="s">
        <v>82</v>
      </c>
      <c r="B31" s="11" t="s">
        <v>74</v>
      </c>
      <c r="C31" s="11" t="s">
        <v>357</v>
      </c>
      <c r="D31" s="11" t="s">
        <v>55</v>
      </c>
      <c r="E31" s="12">
        <v>10175</v>
      </c>
      <c r="F31" s="13">
        <v>3956</v>
      </c>
      <c r="G31" s="13">
        <v>14131</v>
      </c>
      <c r="H31" s="12">
        <v>481</v>
      </c>
      <c r="I31" s="13">
        <v>1069</v>
      </c>
      <c r="J31" s="13">
        <v>1550</v>
      </c>
      <c r="K31" s="12">
        <v>1020</v>
      </c>
      <c r="L31" s="13">
        <v>1104</v>
      </c>
      <c r="M31" s="13">
        <v>2124</v>
      </c>
      <c r="N31" s="12">
        <v>-334</v>
      </c>
      <c r="O31" s="13">
        <v>-708</v>
      </c>
      <c r="P31" s="13">
        <v>-1042</v>
      </c>
      <c r="Q31" s="12">
        <v>2226</v>
      </c>
      <c r="R31" s="13">
        <v>1484</v>
      </c>
      <c r="S31" s="13">
        <v>3710</v>
      </c>
      <c r="T31" s="12">
        <v>2271</v>
      </c>
      <c r="U31" s="13">
        <v>170</v>
      </c>
      <c r="V31" s="13">
        <v>2441</v>
      </c>
      <c r="W31" s="12">
        <v>1001</v>
      </c>
      <c r="X31" s="13">
        <v>219</v>
      </c>
      <c r="Y31" s="13">
        <v>1220</v>
      </c>
      <c r="Z31" s="12">
        <v>4521</v>
      </c>
      <c r="AA31" s="13">
        <v>1130</v>
      </c>
      <c r="AB31" s="13">
        <v>5651</v>
      </c>
      <c r="AC31" s="12">
        <v>10</v>
      </c>
      <c r="AD31" s="13">
        <v>54</v>
      </c>
      <c r="AE31" s="13">
        <v>64</v>
      </c>
      <c r="AF31" s="12">
        <v>1495</v>
      </c>
      <c r="AG31" s="13">
        <v>5624</v>
      </c>
      <c r="AH31" s="13">
        <v>7119</v>
      </c>
      <c r="AI31" s="12">
        <v>4142</v>
      </c>
      <c r="AJ31" s="13">
        <v>11785</v>
      </c>
      <c r="AK31" s="13">
        <v>15927</v>
      </c>
      <c r="AL31" s="12">
        <v>55087</v>
      </c>
      <c r="AM31" s="13">
        <v>6808</v>
      </c>
      <c r="AN31" s="13">
        <v>61895</v>
      </c>
      <c r="AO31" s="12">
        <v>82095</v>
      </c>
      <c r="AP31" s="13">
        <v>32695</v>
      </c>
      <c r="AQ31" s="13">
        <v>114790</v>
      </c>
      <c r="AR31" s="15">
        <v>-0.23021600273050855</v>
      </c>
    </row>
    <row r="32" spans="1:44" x14ac:dyDescent="0.35">
      <c r="A32" t="s">
        <v>83</v>
      </c>
      <c r="B32" t="s">
        <v>74</v>
      </c>
      <c r="C32" t="s">
        <v>358</v>
      </c>
      <c r="D32" t="s">
        <v>55</v>
      </c>
      <c r="E32" s="9">
        <v>3671</v>
      </c>
      <c r="F32" s="10">
        <v>20800</v>
      </c>
      <c r="G32" s="10">
        <v>24471</v>
      </c>
      <c r="H32" s="9">
        <v>1036</v>
      </c>
      <c r="I32" s="10">
        <v>13764</v>
      </c>
      <c r="J32" s="10">
        <v>14800</v>
      </c>
      <c r="K32" s="9">
        <v>36324</v>
      </c>
      <c r="L32" s="10">
        <v>2733</v>
      </c>
      <c r="M32" s="10">
        <v>39057</v>
      </c>
      <c r="N32" s="9">
        <v>18973</v>
      </c>
      <c r="O32" s="10">
        <v>14907</v>
      </c>
      <c r="P32" s="10">
        <v>33880</v>
      </c>
      <c r="Q32" s="9">
        <v>13969</v>
      </c>
      <c r="R32" s="10">
        <v>6879</v>
      </c>
      <c r="S32" s="10">
        <v>20848</v>
      </c>
      <c r="T32" s="9">
        <v>13249</v>
      </c>
      <c r="U32" s="10">
        <v>13248</v>
      </c>
      <c r="V32" s="10">
        <v>26497</v>
      </c>
      <c r="W32" s="9">
        <v>715</v>
      </c>
      <c r="X32" s="10">
        <v>11198</v>
      </c>
      <c r="Y32" s="10">
        <v>11913</v>
      </c>
      <c r="Z32" s="9">
        <v>7328</v>
      </c>
      <c r="AA32" s="10">
        <v>4303</v>
      </c>
      <c r="AB32" s="10">
        <v>11631</v>
      </c>
      <c r="AC32" s="9">
        <v>7803</v>
      </c>
      <c r="AD32" s="10">
        <v>4201</v>
      </c>
      <c r="AE32" s="10">
        <v>12004</v>
      </c>
      <c r="AF32" s="9">
        <v>9930</v>
      </c>
      <c r="AG32" s="10">
        <v>29790</v>
      </c>
      <c r="AH32" s="10">
        <v>39720</v>
      </c>
      <c r="AI32" s="9">
        <v>4879</v>
      </c>
      <c r="AJ32" s="10">
        <v>4879</v>
      </c>
      <c r="AK32" s="10">
        <v>9758</v>
      </c>
      <c r="AL32" s="9">
        <v>28712</v>
      </c>
      <c r="AM32" s="10">
        <v>14791</v>
      </c>
      <c r="AN32" s="10">
        <v>43503</v>
      </c>
      <c r="AO32" s="9">
        <v>146589</v>
      </c>
      <c r="AP32" s="10">
        <v>141493</v>
      </c>
      <c r="AQ32" s="10">
        <v>288082</v>
      </c>
      <c r="AR32" s="14">
        <v>-7.1126901374793342E-2</v>
      </c>
    </row>
    <row r="33" spans="1:44" x14ac:dyDescent="0.35">
      <c r="A33" s="11" t="s">
        <v>219</v>
      </c>
      <c r="B33" s="11" t="s">
        <v>74</v>
      </c>
      <c r="C33" s="11" t="s">
        <v>359</v>
      </c>
      <c r="D33" s="11" t="s">
        <v>55</v>
      </c>
      <c r="E33" s="12">
        <v>1053</v>
      </c>
      <c r="F33" s="13">
        <v>19994</v>
      </c>
      <c r="G33" s="13">
        <v>21047</v>
      </c>
      <c r="H33" s="12">
        <v>3874</v>
      </c>
      <c r="I33" s="13">
        <v>8622</v>
      </c>
      <c r="J33" s="13">
        <v>12496</v>
      </c>
      <c r="K33" s="12">
        <v>34192</v>
      </c>
      <c r="L33" s="13">
        <v>12646</v>
      </c>
      <c r="M33" s="13">
        <v>46838</v>
      </c>
      <c r="N33" s="12">
        <v>30450</v>
      </c>
      <c r="O33" s="13">
        <v>13680</v>
      </c>
      <c r="P33" s="13">
        <v>44130</v>
      </c>
      <c r="Q33" s="12">
        <v>6688</v>
      </c>
      <c r="R33" s="13">
        <v>1088</v>
      </c>
      <c r="S33" s="13">
        <v>7776</v>
      </c>
      <c r="T33" s="12">
        <v>17090</v>
      </c>
      <c r="U33" s="13">
        <v>26730</v>
      </c>
      <c r="V33" s="13">
        <v>43820</v>
      </c>
      <c r="W33" s="12">
        <v>12444</v>
      </c>
      <c r="X33" s="13">
        <v>9386</v>
      </c>
      <c r="Y33" s="13">
        <v>21830</v>
      </c>
      <c r="Z33" s="12">
        <v>10860</v>
      </c>
      <c r="AA33" s="13">
        <v>66710</v>
      </c>
      <c r="AB33" s="13">
        <v>77570</v>
      </c>
      <c r="AC33" s="12">
        <v>4857</v>
      </c>
      <c r="AD33" s="13">
        <v>13823</v>
      </c>
      <c r="AE33" s="13">
        <v>18680</v>
      </c>
      <c r="AF33" s="12">
        <v>71920</v>
      </c>
      <c r="AG33" s="13">
        <v>1467</v>
      </c>
      <c r="AH33" s="13">
        <v>73387</v>
      </c>
      <c r="AI33" s="12">
        <v>8999</v>
      </c>
      <c r="AJ33" s="13">
        <v>15321</v>
      </c>
      <c r="AK33" s="13">
        <v>24320</v>
      </c>
      <c r="AL33" s="12">
        <v>2464</v>
      </c>
      <c r="AM33" s="13">
        <v>4575</v>
      </c>
      <c r="AN33" s="13">
        <v>7039</v>
      </c>
      <c r="AO33" s="12">
        <v>204891</v>
      </c>
      <c r="AP33" s="13">
        <v>194042</v>
      </c>
      <c r="AQ33" s="13">
        <v>398933</v>
      </c>
      <c r="AR33" s="15">
        <v>-2.6296886223804616E-2</v>
      </c>
    </row>
    <row r="34" spans="1:44" x14ac:dyDescent="0.35">
      <c r="A34" t="s">
        <v>84</v>
      </c>
      <c r="B34" t="s">
        <v>74</v>
      </c>
      <c r="C34" t="s">
        <v>360</v>
      </c>
      <c r="D34" t="s">
        <v>55</v>
      </c>
      <c r="E34" s="9">
        <v>40253</v>
      </c>
      <c r="F34" s="10">
        <v>1677</v>
      </c>
      <c r="G34" s="10">
        <v>41930</v>
      </c>
      <c r="H34" s="9">
        <v>7464</v>
      </c>
      <c r="I34" s="10">
        <v>9893</v>
      </c>
      <c r="J34" s="10">
        <v>17357</v>
      </c>
      <c r="K34" s="9">
        <v>226</v>
      </c>
      <c r="L34" s="10">
        <v>11039</v>
      </c>
      <c r="M34" s="10">
        <v>11265</v>
      </c>
      <c r="N34" s="9">
        <v>4280</v>
      </c>
      <c r="O34" s="10">
        <v>6693</v>
      </c>
      <c r="P34" s="10">
        <v>10973</v>
      </c>
      <c r="Q34" s="9">
        <v>4110</v>
      </c>
      <c r="R34" s="10">
        <v>9589</v>
      </c>
      <c r="S34" s="10">
        <v>13699</v>
      </c>
      <c r="T34" s="9">
        <v>20537</v>
      </c>
      <c r="U34" s="10">
        <v>20536</v>
      </c>
      <c r="V34" s="10">
        <v>41073</v>
      </c>
      <c r="W34" s="9">
        <v>28797</v>
      </c>
      <c r="X34" s="10">
        <v>2847</v>
      </c>
      <c r="Y34" s="10">
        <v>31644</v>
      </c>
      <c r="Z34" s="9">
        <v>13849</v>
      </c>
      <c r="AA34" s="10">
        <v>6820</v>
      </c>
      <c r="AB34" s="10">
        <v>20669</v>
      </c>
      <c r="AC34" s="9">
        <v>6444</v>
      </c>
      <c r="AD34" s="10">
        <v>16569</v>
      </c>
      <c r="AE34" s="10">
        <v>23013</v>
      </c>
      <c r="AF34" s="9">
        <v>6539</v>
      </c>
      <c r="AG34" s="10">
        <v>5349</v>
      </c>
      <c r="AH34" s="10">
        <v>11888</v>
      </c>
      <c r="AI34" s="9">
        <v>4782</v>
      </c>
      <c r="AJ34" s="10">
        <v>531</v>
      </c>
      <c r="AK34" s="10">
        <v>5313</v>
      </c>
      <c r="AL34" s="9">
        <v>25008</v>
      </c>
      <c r="AM34" s="10">
        <v>4070</v>
      </c>
      <c r="AN34" s="10">
        <v>29078</v>
      </c>
      <c r="AO34" s="9">
        <v>162289</v>
      </c>
      <c r="AP34" s="10">
        <v>95613</v>
      </c>
      <c r="AQ34" s="10">
        <v>257902</v>
      </c>
      <c r="AR34" s="14">
        <v>7.7710251139512021E-2</v>
      </c>
    </row>
    <row r="35" spans="1:44" x14ac:dyDescent="0.35">
      <c r="A35" s="11" t="s">
        <v>85</v>
      </c>
      <c r="B35" s="11" t="s">
        <v>74</v>
      </c>
      <c r="C35" s="11" t="s">
        <v>361</v>
      </c>
      <c r="D35" s="11" t="s">
        <v>55</v>
      </c>
      <c r="E35" s="12">
        <v>2707</v>
      </c>
      <c r="F35" s="13">
        <v>6025</v>
      </c>
      <c r="G35" s="13">
        <v>8732</v>
      </c>
      <c r="H35" s="12">
        <v>11792</v>
      </c>
      <c r="I35" s="13">
        <v>9264</v>
      </c>
      <c r="J35" s="13">
        <v>21056</v>
      </c>
      <c r="K35" s="12">
        <v>5040</v>
      </c>
      <c r="L35" s="13">
        <v>7882</v>
      </c>
      <c r="M35" s="13">
        <v>12922</v>
      </c>
      <c r="N35" s="12">
        <v>21496</v>
      </c>
      <c r="O35" s="13">
        <v>4718</v>
      </c>
      <c r="P35" s="13">
        <v>26214</v>
      </c>
      <c r="Q35" s="12">
        <v>3584</v>
      </c>
      <c r="R35" s="13">
        <v>32250</v>
      </c>
      <c r="S35" s="13">
        <v>35834</v>
      </c>
      <c r="T35" s="12">
        <v>910</v>
      </c>
      <c r="U35" s="13">
        <v>17279</v>
      </c>
      <c r="V35" s="13">
        <v>18189</v>
      </c>
      <c r="W35" s="12">
        <v>5002</v>
      </c>
      <c r="X35" s="13">
        <v>24416</v>
      </c>
      <c r="Y35" s="13">
        <v>29418</v>
      </c>
      <c r="Z35" s="12">
        <v>18683</v>
      </c>
      <c r="AA35" s="13">
        <v>10059</v>
      </c>
      <c r="AB35" s="13">
        <v>28742</v>
      </c>
      <c r="AC35" s="12">
        <v>2966</v>
      </c>
      <c r="AD35" s="13">
        <v>15567</v>
      </c>
      <c r="AE35" s="13">
        <v>18533</v>
      </c>
      <c r="AF35" s="12">
        <v>13225</v>
      </c>
      <c r="AG35" s="13">
        <v>13225</v>
      </c>
      <c r="AH35" s="13">
        <v>26450</v>
      </c>
      <c r="AI35" s="12">
        <v>43658</v>
      </c>
      <c r="AJ35" s="13">
        <v>3796</v>
      </c>
      <c r="AK35" s="13">
        <v>47454</v>
      </c>
      <c r="AL35" s="12">
        <v>9527</v>
      </c>
      <c r="AM35" s="13">
        <v>3175</v>
      </c>
      <c r="AN35" s="13">
        <v>12702</v>
      </c>
      <c r="AO35" s="12">
        <v>138590</v>
      </c>
      <c r="AP35" s="13">
        <v>147656</v>
      </c>
      <c r="AQ35" s="13">
        <v>286246</v>
      </c>
      <c r="AR35" s="15">
        <v>-0.85483225204640978</v>
      </c>
    </row>
    <row r="36" spans="1:44" x14ac:dyDescent="0.35">
      <c r="A36" t="s">
        <v>86</v>
      </c>
      <c r="B36" t="s">
        <v>74</v>
      </c>
      <c r="C36" t="s">
        <v>362</v>
      </c>
      <c r="D36" t="s">
        <v>55</v>
      </c>
      <c r="E36" s="9">
        <v>37193</v>
      </c>
      <c r="F36" s="10">
        <v>3234</v>
      </c>
      <c r="G36" s="10">
        <v>40427</v>
      </c>
      <c r="H36" s="9">
        <v>13936</v>
      </c>
      <c r="I36" s="10">
        <v>20054</v>
      </c>
      <c r="J36" s="10">
        <v>33990</v>
      </c>
      <c r="K36" s="9">
        <v>22229</v>
      </c>
      <c r="L36" s="10">
        <v>13054</v>
      </c>
      <c r="M36" s="10">
        <v>35283</v>
      </c>
      <c r="N36" s="9">
        <v>6632</v>
      </c>
      <c r="O36" s="10">
        <v>3415</v>
      </c>
      <c r="P36" s="10">
        <v>10047</v>
      </c>
      <c r="Q36" s="9">
        <v>1894</v>
      </c>
      <c r="R36" s="10">
        <v>2840</v>
      </c>
      <c r="S36" s="10">
        <v>4734</v>
      </c>
      <c r="T36" s="9">
        <v>59638</v>
      </c>
      <c r="U36" s="10">
        <v>20953</v>
      </c>
      <c r="V36" s="10">
        <v>80591</v>
      </c>
      <c r="W36" s="9">
        <v>4102</v>
      </c>
      <c r="X36" s="10">
        <v>13730</v>
      </c>
      <c r="Y36" s="10">
        <v>17832</v>
      </c>
      <c r="Z36" s="9">
        <v>4157</v>
      </c>
      <c r="AA36" s="10">
        <v>9250</v>
      </c>
      <c r="AB36" s="10">
        <v>13407</v>
      </c>
      <c r="AC36" s="9">
        <v>10594</v>
      </c>
      <c r="AD36" s="10">
        <v>0</v>
      </c>
      <c r="AE36" s="10">
        <v>10594</v>
      </c>
      <c r="AF36" s="9">
        <v>12336</v>
      </c>
      <c r="AG36" s="10">
        <v>22907</v>
      </c>
      <c r="AH36" s="10">
        <v>35243</v>
      </c>
      <c r="AI36" s="9">
        <v>8078</v>
      </c>
      <c r="AJ36" s="10">
        <v>8078</v>
      </c>
      <c r="AK36" s="10">
        <v>16156</v>
      </c>
      <c r="AL36" s="9">
        <v>10173</v>
      </c>
      <c r="AM36" s="10">
        <v>1519</v>
      </c>
      <c r="AN36" s="10">
        <v>11692</v>
      </c>
      <c r="AO36" s="9">
        <v>190962</v>
      </c>
      <c r="AP36" s="10">
        <v>119034</v>
      </c>
      <c r="AQ36" s="10">
        <v>309996</v>
      </c>
      <c r="AR36" s="14">
        <v>-2.1875615251678953E-4</v>
      </c>
    </row>
    <row r="37" spans="1:44" x14ac:dyDescent="0.35">
      <c r="A37" s="11" t="s">
        <v>87</v>
      </c>
      <c r="B37" s="11" t="s">
        <v>74</v>
      </c>
      <c r="C37" s="11" t="s">
        <v>363</v>
      </c>
      <c r="D37" s="11" t="s">
        <v>55</v>
      </c>
      <c r="E37" s="12">
        <v>580</v>
      </c>
      <c r="F37" s="13">
        <v>13898</v>
      </c>
      <c r="G37" s="13">
        <v>14478</v>
      </c>
      <c r="H37" s="12">
        <v>38253</v>
      </c>
      <c r="I37" s="13">
        <v>0</v>
      </c>
      <c r="J37" s="13">
        <v>38253</v>
      </c>
      <c r="K37" s="12">
        <v>2261</v>
      </c>
      <c r="L37" s="13">
        <v>7159</v>
      </c>
      <c r="M37" s="13">
        <v>9420</v>
      </c>
      <c r="N37" s="12">
        <v>1851</v>
      </c>
      <c r="O37" s="13">
        <v>14973</v>
      </c>
      <c r="P37" s="13">
        <v>16824</v>
      </c>
      <c r="Q37" s="12">
        <v>2248</v>
      </c>
      <c r="R37" s="13">
        <v>12735</v>
      </c>
      <c r="S37" s="13">
        <v>14983</v>
      </c>
      <c r="T37" s="12">
        <v>2275</v>
      </c>
      <c r="U37" s="13">
        <v>8065</v>
      </c>
      <c r="V37" s="13">
        <v>10340</v>
      </c>
      <c r="W37" s="12">
        <v>587</v>
      </c>
      <c r="X37" s="13">
        <v>14065</v>
      </c>
      <c r="Y37" s="13">
        <v>14652</v>
      </c>
      <c r="Z37" s="12">
        <v>20713</v>
      </c>
      <c r="AA37" s="13">
        <v>1559</v>
      </c>
      <c r="AB37" s="13">
        <v>22272</v>
      </c>
      <c r="AC37" s="12">
        <v>471</v>
      </c>
      <c r="AD37" s="13">
        <v>11288</v>
      </c>
      <c r="AE37" s="13">
        <v>11759</v>
      </c>
      <c r="AF37" s="12">
        <v>15631</v>
      </c>
      <c r="AG37" s="13">
        <v>3201</v>
      </c>
      <c r="AH37" s="13">
        <v>18832</v>
      </c>
      <c r="AI37" s="12">
        <v>5395</v>
      </c>
      <c r="AJ37" s="13">
        <v>666</v>
      </c>
      <c r="AK37" s="13">
        <v>6061</v>
      </c>
      <c r="AL37" s="12">
        <v>501</v>
      </c>
      <c r="AM37" s="13">
        <v>49509</v>
      </c>
      <c r="AN37" s="13">
        <v>50010</v>
      </c>
      <c r="AO37" s="12">
        <v>90766</v>
      </c>
      <c r="AP37" s="13">
        <v>137118</v>
      </c>
      <c r="AQ37" s="13">
        <v>227884</v>
      </c>
      <c r="AR37" s="15">
        <v>-0.16553110554699538</v>
      </c>
    </row>
    <row r="38" spans="1:44" x14ac:dyDescent="0.35">
      <c r="A38" t="s">
        <v>220</v>
      </c>
      <c r="B38" t="s">
        <v>74</v>
      </c>
      <c r="C38" t="s">
        <v>364</v>
      </c>
      <c r="D38" t="s">
        <v>55</v>
      </c>
      <c r="E38" s="9">
        <v>1323</v>
      </c>
      <c r="F38" s="10">
        <v>3085</v>
      </c>
      <c r="G38" s="10">
        <v>4408</v>
      </c>
      <c r="H38" s="9">
        <v>1043</v>
      </c>
      <c r="I38" s="10">
        <v>311</v>
      </c>
      <c r="J38" s="10">
        <v>1354</v>
      </c>
      <c r="K38" s="9">
        <v>5076</v>
      </c>
      <c r="L38" s="10">
        <v>7009</v>
      </c>
      <c r="M38" s="10">
        <v>12085</v>
      </c>
      <c r="N38" s="9">
        <v>32586</v>
      </c>
      <c r="O38" s="10">
        <v>10290</v>
      </c>
      <c r="P38" s="10">
        <v>42876</v>
      </c>
      <c r="Q38" s="9">
        <v>151</v>
      </c>
      <c r="R38" s="10">
        <v>4878</v>
      </c>
      <c r="S38" s="10">
        <v>5029</v>
      </c>
      <c r="T38" s="9">
        <v>23975</v>
      </c>
      <c r="U38" s="10">
        <v>242</v>
      </c>
      <c r="V38" s="10">
        <v>24217</v>
      </c>
      <c r="W38" s="9">
        <v>18377</v>
      </c>
      <c r="X38" s="10">
        <v>765</v>
      </c>
      <c r="Y38" s="10">
        <v>19142</v>
      </c>
      <c r="Z38" s="9">
        <v>4973</v>
      </c>
      <c r="AA38" s="10">
        <v>16648</v>
      </c>
      <c r="AB38" s="10">
        <v>21621</v>
      </c>
      <c r="AC38" s="9">
        <v>0</v>
      </c>
      <c r="AD38" s="10">
        <v>26316</v>
      </c>
      <c r="AE38" s="10">
        <v>26316</v>
      </c>
      <c r="AF38" s="9">
        <v>5569</v>
      </c>
      <c r="AG38" s="10">
        <v>550</v>
      </c>
      <c r="AH38" s="10">
        <v>6119</v>
      </c>
      <c r="AI38" s="9">
        <v>9479</v>
      </c>
      <c r="AJ38" s="10">
        <v>33607</v>
      </c>
      <c r="AK38" s="10">
        <v>43086</v>
      </c>
      <c r="AL38" s="9">
        <v>10722</v>
      </c>
      <c r="AM38" s="10">
        <v>2515</v>
      </c>
      <c r="AN38" s="10">
        <v>13237</v>
      </c>
      <c r="AO38" s="9">
        <v>113274</v>
      </c>
      <c r="AP38" s="10">
        <v>106216</v>
      </c>
      <c r="AQ38" s="10">
        <v>219490</v>
      </c>
      <c r="AR38" s="14">
        <v>-7.8500578105032554E-3</v>
      </c>
    </row>
    <row r="39" spans="1:44" x14ac:dyDescent="0.35">
      <c r="A39" s="11" t="s">
        <v>88</v>
      </c>
      <c r="B39" s="11" t="s">
        <v>74</v>
      </c>
      <c r="C39" s="11" t="s">
        <v>365</v>
      </c>
      <c r="D39" s="11" t="s">
        <v>55</v>
      </c>
      <c r="E39" s="12">
        <v>17438</v>
      </c>
      <c r="F39" s="13">
        <v>15463</v>
      </c>
      <c r="G39" s="13">
        <v>32901</v>
      </c>
      <c r="H39" s="12">
        <v>42441</v>
      </c>
      <c r="I39" s="13">
        <v>17335</v>
      </c>
      <c r="J39" s="13">
        <v>59776</v>
      </c>
      <c r="K39" s="12">
        <v>9137</v>
      </c>
      <c r="L39" s="13">
        <v>14907</v>
      </c>
      <c r="M39" s="13">
        <v>24044</v>
      </c>
      <c r="N39" s="12">
        <v>8046</v>
      </c>
      <c r="O39" s="13">
        <v>164</v>
      </c>
      <c r="P39" s="13">
        <v>8210</v>
      </c>
      <c r="Q39" s="12">
        <v>7107</v>
      </c>
      <c r="R39" s="13">
        <v>219</v>
      </c>
      <c r="S39" s="13">
        <v>7326</v>
      </c>
      <c r="T39" s="12">
        <v>3333</v>
      </c>
      <c r="U39" s="13">
        <v>11817</v>
      </c>
      <c r="V39" s="13">
        <v>15150</v>
      </c>
      <c r="W39" s="12">
        <v>13393</v>
      </c>
      <c r="X39" s="13">
        <v>135</v>
      </c>
      <c r="Y39" s="13">
        <v>13528</v>
      </c>
      <c r="Z39" s="12">
        <v>14159</v>
      </c>
      <c r="AA39" s="13">
        <v>1749</v>
      </c>
      <c r="AB39" s="13">
        <v>15908</v>
      </c>
      <c r="AC39" s="12">
        <v>2232</v>
      </c>
      <c r="AD39" s="13">
        <v>4332</v>
      </c>
      <c r="AE39" s="13">
        <v>6564</v>
      </c>
      <c r="AF39" s="12">
        <v>9059</v>
      </c>
      <c r="AG39" s="13">
        <v>6038</v>
      </c>
      <c r="AH39" s="13">
        <v>15097</v>
      </c>
      <c r="AI39" s="12">
        <v>5753</v>
      </c>
      <c r="AJ39" s="13">
        <v>1095</v>
      </c>
      <c r="AK39" s="13">
        <v>6848</v>
      </c>
      <c r="AL39" s="12">
        <v>20277</v>
      </c>
      <c r="AM39" s="13">
        <v>9987</v>
      </c>
      <c r="AN39" s="13">
        <v>30264</v>
      </c>
      <c r="AO39" s="12">
        <v>152375</v>
      </c>
      <c r="AP39" s="13">
        <v>83241</v>
      </c>
      <c r="AQ39" s="13">
        <v>235616</v>
      </c>
      <c r="AR39" s="15">
        <v>0.53123634775010919</v>
      </c>
    </row>
    <row r="40" spans="1:44" x14ac:dyDescent="0.35">
      <c r="A40" t="s">
        <v>89</v>
      </c>
      <c r="B40" t="s">
        <v>74</v>
      </c>
      <c r="C40" t="s">
        <v>366</v>
      </c>
      <c r="D40" t="s">
        <v>55</v>
      </c>
      <c r="E40" s="9">
        <v>12321</v>
      </c>
      <c r="F40" s="10">
        <v>3680</v>
      </c>
      <c r="G40" s="10">
        <v>16001</v>
      </c>
      <c r="H40" s="9">
        <v>1534</v>
      </c>
      <c r="I40" s="10">
        <v>9419</v>
      </c>
      <c r="J40" s="10">
        <v>10953</v>
      </c>
      <c r="K40" s="9">
        <v>11433</v>
      </c>
      <c r="L40" s="10">
        <v>476</v>
      </c>
      <c r="M40" s="10">
        <v>11909</v>
      </c>
      <c r="N40" s="9">
        <v>5094</v>
      </c>
      <c r="O40" s="10">
        <v>1436</v>
      </c>
      <c r="P40" s="10">
        <v>6530</v>
      </c>
      <c r="Q40" s="9">
        <v>14892</v>
      </c>
      <c r="R40" s="10">
        <v>2424</v>
      </c>
      <c r="S40" s="10">
        <v>17316</v>
      </c>
      <c r="T40" s="9">
        <v>8459</v>
      </c>
      <c r="U40" s="10">
        <v>10765</v>
      </c>
      <c r="V40" s="10">
        <v>19224</v>
      </c>
      <c r="W40" s="9">
        <v>5389</v>
      </c>
      <c r="X40" s="10">
        <v>6585</v>
      </c>
      <c r="Y40" s="10">
        <v>11974</v>
      </c>
      <c r="Z40" s="9">
        <v>458</v>
      </c>
      <c r="AA40" s="10">
        <v>5256</v>
      </c>
      <c r="AB40" s="10">
        <v>5714</v>
      </c>
      <c r="AC40" s="9">
        <v>15253</v>
      </c>
      <c r="AD40" s="10">
        <v>15874</v>
      </c>
      <c r="AE40" s="10">
        <v>31127</v>
      </c>
      <c r="AF40" s="9">
        <v>6469</v>
      </c>
      <c r="AG40" s="10">
        <v>7906</v>
      </c>
      <c r="AH40" s="10">
        <v>14375</v>
      </c>
      <c r="AI40" s="9">
        <v>8662</v>
      </c>
      <c r="AJ40" s="10">
        <v>1409</v>
      </c>
      <c r="AK40" s="10">
        <v>10071</v>
      </c>
      <c r="AL40" s="9">
        <v>6023</v>
      </c>
      <c r="AM40" s="10">
        <v>122</v>
      </c>
      <c r="AN40" s="10">
        <v>6145</v>
      </c>
      <c r="AO40" s="9">
        <v>95987</v>
      </c>
      <c r="AP40" s="10">
        <v>65352</v>
      </c>
      <c r="AQ40" s="10">
        <v>161339</v>
      </c>
      <c r="AR40" s="14">
        <v>-3.7423049949349335E-2</v>
      </c>
    </row>
    <row r="41" spans="1:44" x14ac:dyDescent="0.35">
      <c r="A41" s="11" t="s">
        <v>221</v>
      </c>
      <c r="B41" s="11" t="s">
        <v>74</v>
      </c>
      <c r="C41" s="11" t="s">
        <v>367</v>
      </c>
      <c r="D41" s="11" t="s">
        <v>55</v>
      </c>
      <c r="E41" s="12">
        <v>271</v>
      </c>
      <c r="F41" s="13">
        <v>271</v>
      </c>
      <c r="G41" s="13">
        <v>542</v>
      </c>
      <c r="H41" s="12">
        <v>11356</v>
      </c>
      <c r="I41" s="13">
        <v>3018</v>
      </c>
      <c r="J41" s="13">
        <v>14374</v>
      </c>
      <c r="K41" s="12">
        <v>10163</v>
      </c>
      <c r="L41" s="13">
        <v>20632</v>
      </c>
      <c r="M41" s="13">
        <v>30795</v>
      </c>
      <c r="N41" s="12">
        <v>4784</v>
      </c>
      <c r="O41" s="13">
        <v>5393</v>
      </c>
      <c r="P41" s="13">
        <v>10177</v>
      </c>
      <c r="Q41" s="12">
        <v>5863</v>
      </c>
      <c r="R41" s="13">
        <v>3019</v>
      </c>
      <c r="S41" s="13">
        <v>8882</v>
      </c>
      <c r="T41" s="12">
        <v>12895</v>
      </c>
      <c r="U41" s="13">
        <v>5793</v>
      </c>
      <c r="V41" s="13">
        <v>18688</v>
      </c>
      <c r="W41" s="12">
        <v>3774</v>
      </c>
      <c r="X41" s="13">
        <v>15095</v>
      </c>
      <c r="Y41" s="13">
        <v>18869</v>
      </c>
      <c r="Z41" s="12">
        <v>10607</v>
      </c>
      <c r="AA41" s="13">
        <v>4545</v>
      </c>
      <c r="AB41" s="13">
        <v>15152</v>
      </c>
      <c r="AC41" s="12">
        <v>8606</v>
      </c>
      <c r="AD41" s="13">
        <v>4634</v>
      </c>
      <c r="AE41" s="13">
        <v>13240</v>
      </c>
      <c r="AF41" s="12">
        <v>2745</v>
      </c>
      <c r="AG41" s="13">
        <v>13397</v>
      </c>
      <c r="AH41" s="13">
        <v>16142</v>
      </c>
      <c r="AI41" s="12">
        <v>6322</v>
      </c>
      <c r="AJ41" s="13">
        <v>9887</v>
      </c>
      <c r="AK41" s="13">
        <v>16209</v>
      </c>
      <c r="AL41" s="12">
        <v>7385</v>
      </c>
      <c r="AM41" s="13">
        <v>1621</v>
      </c>
      <c r="AN41" s="13">
        <v>9006</v>
      </c>
      <c r="AO41" s="12">
        <v>84771</v>
      </c>
      <c r="AP41" s="13">
        <v>87305</v>
      </c>
      <c r="AQ41" s="13">
        <v>172076</v>
      </c>
      <c r="AR41" s="15">
        <v>4.9623455015809143E-2</v>
      </c>
    </row>
    <row r="42" spans="1:44" x14ac:dyDescent="0.35">
      <c r="A42" t="s">
        <v>222</v>
      </c>
      <c r="B42" t="s">
        <v>74</v>
      </c>
      <c r="C42" t="s">
        <v>368</v>
      </c>
      <c r="D42" t="s">
        <v>55</v>
      </c>
      <c r="E42" s="9">
        <v>1571</v>
      </c>
      <c r="F42" s="10">
        <v>20862</v>
      </c>
      <c r="G42" s="10">
        <v>22433</v>
      </c>
      <c r="H42" s="9">
        <v>9556</v>
      </c>
      <c r="I42" s="10">
        <v>1061</v>
      </c>
      <c r="J42" s="10">
        <v>10617</v>
      </c>
      <c r="K42" s="9">
        <v>14160</v>
      </c>
      <c r="L42" s="10">
        <v>1573</v>
      </c>
      <c r="M42" s="10">
        <v>15733</v>
      </c>
      <c r="N42" s="9">
        <v>2894</v>
      </c>
      <c r="O42" s="10">
        <v>0</v>
      </c>
      <c r="P42" s="10">
        <v>2894</v>
      </c>
      <c r="Q42" s="9">
        <v>12770</v>
      </c>
      <c r="R42" s="10">
        <v>4256</v>
      </c>
      <c r="S42" s="10">
        <v>17026</v>
      </c>
      <c r="T42" s="9">
        <v>1351</v>
      </c>
      <c r="U42" s="10">
        <v>499</v>
      </c>
      <c r="V42" s="10">
        <v>1850</v>
      </c>
      <c r="W42" s="9">
        <v>1063</v>
      </c>
      <c r="X42" s="10">
        <v>1467</v>
      </c>
      <c r="Y42" s="10">
        <v>2530</v>
      </c>
      <c r="Z42" s="9">
        <v>1829</v>
      </c>
      <c r="AA42" s="10">
        <v>2327</v>
      </c>
      <c r="AB42" s="10">
        <v>4156</v>
      </c>
      <c r="AC42" s="9">
        <v>1447</v>
      </c>
      <c r="AD42" s="10">
        <v>1090</v>
      </c>
      <c r="AE42" s="10">
        <v>2537</v>
      </c>
      <c r="AF42" s="9">
        <v>919</v>
      </c>
      <c r="AG42" s="10">
        <v>2907</v>
      </c>
      <c r="AH42" s="10">
        <v>3826</v>
      </c>
      <c r="AI42" s="9">
        <v>222</v>
      </c>
      <c r="AJ42" s="10">
        <v>1162</v>
      </c>
      <c r="AK42" s="10">
        <v>1384</v>
      </c>
      <c r="AL42" s="9">
        <v>2525</v>
      </c>
      <c r="AM42" s="10">
        <v>1082</v>
      </c>
      <c r="AN42" s="10">
        <v>3607</v>
      </c>
      <c r="AO42" s="9">
        <v>50307</v>
      </c>
      <c r="AP42" s="10">
        <v>38286</v>
      </c>
      <c r="AQ42" s="10">
        <v>88593</v>
      </c>
      <c r="AR42" s="14">
        <v>-0.11002203613926841</v>
      </c>
    </row>
    <row r="43" spans="1:44" x14ac:dyDescent="0.35">
      <c r="A43" s="11" t="s">
        <v>69</v>
      </c>
      <c r="B43" s="11" t="s">
        <v>70</v>
      </c>
      <c r="C43" s="11" t="s">
        <v>369</v>
      </c>
      <c r="D43" s="11" t="s">
        <v>71</v>
      </c>
      <c r="E43" s="12">
        <v>103666</v>
      </c>
      <c r="F43" s="13">
        <v>3351856</v>
      </c>
      <c r="G43" s="13">
        <v>3455522</v>
      </c>
      <c r="H43" s="12">
        <v>569804</v>
      </c>
      <c r="I43" s="13">
        <v>466202</v>
      </c>
      <c r="J43" s="13">
        <v>1036006</v>
      </c>
      <c r="K43" s="12">
        <v>1310671</v>
      </c>
      <c r="L43" s="13">
        <v>178727</v>
      </c>
      <c r="M43" s="13">
        <v>1489398</v>
      </c>
      <c r="N43" s="12">
        <v>148871</v>
      </c>
      <c r="O43" s="13">
        <v>121802</v>
      </c>
      <c r="P43" s="13">
        <v>270673</v>
      </c>
      <c r="Q43" s="12">
        <v>33087</v>
      </c>
      <c r="R43" s="13">
        <v>518355</v>
      </c>
      <c r="S43" s="13">
        <v>551442</v>
      </c>
      <c r="T43" s="12">
        <v>41631</v>
      </c>
      <c r="U43" s="13">
        <v>189652</v>
      </c>
      <c r="V43" s="13">
        <v>231283</v>
      </c>
      <c r="W43" s="12">
        <v>337432</v>
      </c>
      <c r="X43" s="13">
        <v>151599</v>
      </c>
      <c r="Y43" s="13">
        <v>489031</v>
      </c>
      <c r="Z43" s="12">
        <v>21676</v>
      </c>
      <c r="AA43" s="13">
        <v>287970</v>
      </c>
      <c r="AB43" s="13">
        <v>309646</v>
      </c>
      <c r="AC43" s="12">
        <v>9829</v>
      </c>
      <c r="AD43" s="13">
        <v>27972</v>
      </c>
      <c r="AE43" s="13">
        <v>37801</v>
      </c>
      <c r="AF43" s="12">
        <v>1883</v>
      </c>
      <c r="AG43" s="13">
        <v>3072</v>
      </c>
      <c r="AH43" s="13">
        <v>4955</v>
      </c>
      <c r="AI43" s="12">
        <v>868802</v>
      </c>
      <c r="AJ43" s="13">
        <v>1479309</v>
      </c>
      <c r="AK43" s="13">
        <v>2348111</v>
      </c>
      <c r="AL43" s="12">
        <v>654027</v>
      </c>
      <c r="AM43" s="13">
        <v>293837</v>
      </c>
      <c r="AN43" s="13">
        <v>947864</v>
      </c>
      <c r="AO43" s="12">
        <v>4101379</v>
      </c>
      <c r="AP43" s="13">
        <v>7070353</v>
      </c>
      <c r="AQ43" s="13">
        <v>11171732</v>
      </c>
      <c r="AR43" s="15" t="s">
        <v>406</v>
      </c>
    </row>
    <row r="44" spans="1:44" x14ac:dyDescent="0.35">
      <c r="A44" t="s">
        <v>173</v>
      </c>
      <c r="B44" t="s">
        <v>174</v>
      </c>
      <c r="C44" t="s">
        <v>371</v>
      </c>
      <c r="D44" t="s">
        <v>55</v>
      </c>
      <c r="E44" s="9">
        <v>9270</v>
      </c>
      <c r="F44" s="10">
        <v>1385</v>
      </c>
      <c r="G44" s="10">
        <v>10655</v>
      </c>
      <c r="H44" s="9">
        <v>5733</v>
      </c>
      <c r="I44" s="10">
        <v>1523</v>
      </c>
      <c r="J44" s="10">
        <v>7256</v>
      </c>
      <c r="K44" s="9">
        <v>25769</v>
      </c>
      <c r="L44" s="10">
        <v>43876</v>
      </c>
      <c r="M44" s="10">
        <v>69645</v>
      </c>
      <c r="N44" s="9">
        <v>1029</v>
      </c>
      <c r="O44" s="10">
        <v>181</v>
      </c>
      <c r="P44" s="10">
        <v>1210</v>
      </c>
      <c r="Q44" s="9">
        <v>8702</v>
      </c>
      <c r="R44" s="10">
        <v>10214</v>
      </c>
      <c r="S44" s="10">
        <v>18916</v>
      </c>
      <c r="T44" s="9">
        <v>14383</v>
      </c>
      <c r="U44" s="10">
        <v>43148</v>
      </c>
      <c r="V44" s="10">
        <v>57531</v>
      </c>
      <c r="W44" s="9">
        <v>1134</v>
      </c>
      <c r="X44" s="10">
        <v>4831</v>
      </c>
      <c r="Y44" s="10">
        <v>5965</v>
      </c>
      <c r="Z44" s="9">
        <v>9924</v>
      </c>
      <c r="AA44" s="10">
        <v>3486</v>
      </c>
      <c r="AB44" s="10">
        <v>13410</v>
      </c>
      <c r="AC44" s="9">
        <v>182553</v>
      </c>
      <c r="AD44" s="10">
        <v>29717</v>
      </c>
      <c r="AE44" s="10">
        <v>212270</v>
      </c>
      <c r="AF44" s="9">
        <v>16573</v>
      </c>
      <c r="AG44" s="10">
        <v>44808</v>
      </c>
      <c r="AH44" s="10">
        <v>61381</v>
      </c>
      <c r="AI44" s="9">
        <v>1955</v>
      </c>
      <c r="AJ44" s="10">
        <v>37141</v>
      </c>
      <c r="AK44" s="10">
        <v>39096</v>
      </c>
      <c r="AL44" s="9">
        <v>14513</v>
      </c>
      <c r="AM44" s="10">
        <v>5099</v>
      </c>
      <c r="AN44" s="10">
        <v>19612</v>
      </c>
      <c r="AO44" s="9">
        <v>291538</v>
      </c>
      <c r="AP44" s="10">
        <v>225409</v>
      </c>
      <c r="AQ44" s="10">
        <v>516947</v>
      </c>
      <c r="AR44" s="14">
        <v>0.40177760477488</v>
      </c>
    </row>
    <row r="45" spans="1:44" x14ac:dyDescent="0.35">
      <c r="A45" s="11" t="s">
        <v>270</v>
      </c>
      <c r="B45" s="11" t="s">
        <v>174</v>
      </c>
      <c r="C45" s="11" t="s">
        <v>371</v>
      </c>
      <c r="D45" s="11" t="s">
        <v>55</v>
      </c>
      <c r="E45" s="12">
        <v>16771</v>
      </c>
      <c r="F45" s="13">
        <v>1458</v>
      </c>
      <c r="G45" s="13">
        <v>18229</v>
      </c>
      <c r="H45" s="12">
        <v>12598</v>
      </c>
      <c r="I45" s="13">
        <v>8398</v>
      </c>
      <c r="J45" s="13">
        <v>20996</v>
      </c>
      <c r="K45" s="12">
        <v>8139</v>
      </c>
      <c r="L45" s="13">
        <v>1666</v>
      </c>
      <c r="M45" s="13">
        <v>9805</v>
      </c>
      <c r="N45" s="12">
        <v>5374</v>
      </c>
      <c r="O45" s="13">
        <v>7733</v>
      </c>
      <c r="P45" s="13">
        <v>13107</v>
      </c>
      <c r="Q45" s="12">
        <v>31888</v>
      </c>
      <c r="R45" s="13">
        <v>11793</v>
      </c>
      <c r="S45" s="13">
        <v>43681</v>
      </c>
      <c r="T45" s="12">
        <v>69095</v>
      </c>
      <c r="U45" s="13">
        <v>12193</v>
      </c>
      <c r="V45" s="13">
        <v>81288</v>
      </c>
      <c r="W45" s="12">
        <v>3604</v>
      </c>
      <c r="X45" s="13">
        <v>1472</v>
      </c>
      <c r="Y45" s="13">
        <v>5076</v>
      </c>
      <c r="Z45" s="12">
        <v>9747</v>
      </c>
      <c r="AA45" s="13">
        <v>3077</v>
      </c>
      <c r="AB45" s="13">
        <v>12824</v>
      </c>
      <c r="AC45" s="12">
        <v>5641</v>
      </c>
      <c r="AD45" s="13">
        <v>8822</v>
      </c>
      <c r="AE45" s="13">
        <v>14463</v>
      </c>
      <c r="AF45" s="12">
        <v>6166</v>
      </c>
      <c r="AG45" s="13">
        <v>921</v>
      </c>
      <c r="AH45" s="13">
        <v>7087</v>
      </c>
      <c r="AI45" s="12">
        <v>5755</v>
      </c>
      <c r="AJ45" s="13">
        <v>30208</v>
      </c>
      <c r="AK45" s="13">
        <v>35963</v>
      </c>
      <c r="AL45" s="12">
        <v>19749</v>
      </c>
      <c r="AM45" s="13">
        <v>9727</v>
      </c>
      <c r="AN45" s="13">
        <v>29476</v>
      </c>
      <c r="AO45" s="12">
        <v>194527</v>
      </c>
      <c r="AP45" s="13">
        <v>97468</v>
      </c>
      <c r="AQ45" s="13">
        <v>291995</v>
      </c>
      <c r="AR45" s="15">
        <v>-0.38860639877604286</v>
      </c>
    </row>
    <row r="46" spans="1:44" x14ac:dyDescent="0.35">
      <c r="A46" t="s">
        <v>271</v>
      </c>
      <c r="B46" t="s">
        <v>174</v>
      </c>
      <c r="C46" t="s">
        <v>371</v>
      </c>
      <c r="D46" t="s">
        <v>55</v>
      </c>
      <c r="E46" s="9">
        <v>14748</v>
      </c>
      <c r="F46" s="10">
        <v>3237</v>
      </c>
      <c r="G46" s="10">
        <v>17985</v>
      </c>
      <c r="H46" s="9">
        <v>49144</v>
      </c>
      <c r="I46" s="10">
        <v>26462</v>
      </c>
      <c r="J46" s="10">
        <v>75606</v>
      </c>
      <c r="K46" s="9">
        <v>28591</v>
      </c>
      <c r="L46" s="10">
        <v>16082</v>
      </c>
      <c r="M46" s="10">
        <v>44673</v>
      </c>
      <c r="N46" s="9">
        <v>1189</v>
      </c>
      <c r="O46" s="10">
        <v>5800</v>
      </c>
      <c r="P46" s="10">
        <v>6989</v>
      </c>
      <c r="Q46" s="9">
        <v>2874</v>
      </c>
      <c r="R46" s="10">
        <v>17651</v>
      </c>
      <c r="S46" s="10">
        <v>20525</v>
      </c>
      <c r="T46" s="9">
        <v>10889</v>
      </c>
      <c r="U46" s="10">
        <v>1772</v>
      </c>
      <c r="V46" s="10">
        <v>12661</v>
      </c>
      <c r="W46" s="9">
        <v>15507</v>
      </c>
      <c r="X46" s="10">
        <v>18203</v>
      </c>
      <c r="Y46" s="10">
        <v>33710</v>
      </c>
      <c r="Z46" s="9">
        <v>8745</v>
      </c>
      <c r="AA46" s="10">
        <v>9473</v>
      </c>
      <c r="AB46" s="10">
        <v>18218</v>
      </c>
      <c r="AC46" s="9">
        <v>2210</v>
      </c>
      <c r="AD46" s="10">
        <v>14789</v>
      </c>
      <c r="AE46" s="10">
        <v>16999</v>
      </c>
      <c r="AF46" s="9">
        <v>61346</v>
      </c>
      <c r="AG46" s="10">
        <v>9986</v>
      </c>
      <c r="AH46" s="10">
        <v>71332</v>
      </c>
      <c r="AI46" s="9">
        <v>37383</v>
      </c>
      <c r="AJ46" s="10">
        <v>56074</v>
      </c>
      <c r="AK46" s="10">
        <v>93457</v>
      </c>
      <c r="AL46" s="9">
        <v>40595</v>
      </c>
      <c r="AM46" s="10">
        <v>82418</v>
      </c>
      <c r="AN46" s="10">
        <v>123013</v>
      </c>
      <c r="AO46" s="9">
        <v>273221</v>
      </c>
      <c r="AP46" s="10">
        <v>261947</v>
      </c>
      <c r="AQ46" s="10">
        <v>535168</v>
      </c>
      <c r="AR46" s="14">
        <v>5.1103384076223855E-2</v>
      </c>
    </row>
    <row r="47" spans="1:44" x14ac:dyDescent="0.35">
      <c r="A47" s="11" t="s">
        <v>272</v>
      </c>
      <c r="B47" s="11" t="s">
        <v>174</v>
      </c>
      <c r="C47" s="11" t="s">
        <v>371</v>
      </c>
      <c r="D47" s="11" t="s">
        <v>55</v>
      </c>
      <c r="E47" s="12">
        <v>8685</v>
      </c>
      <c r="F47" s="13">
        <v>3721</v>
      </c>
      <c r="G47" s="13">
        <v>12406</v>
      </c>
      <c r="H47" s="12">
        <v>71067</v>
      </c>
      <c r="I47" s="13">
        <v>86858</v>
      </c>
      <c r="J47" s="13">
        <v>157925</v>
      </c>
      <c r="K47" s="12">
        <v>9279</v>
      </c>
      <c r="L47" s="13">
        <v>23860</v>
      </c>
      <c r="M47" s="13">
        <v>33139</v>
      </c>
      <c r="N47" s="12">
        <v>35680</v>
      </c>
      <c r="O47" s="13">
        <v>6796</v>
      </c>
      <c r="P47" s="13">
        <v>42476</v>
      </c>
      <c r="Q47" s="12">
        <v>6944</v>
      </c>
      <c r="R47" s="13">
        <v>3906</v>
      </c>
      <c r="S47" s="13">
        <v>10850</v>
      </c>
      <c r="T47" s="12">
        <v>567</v>
      </c>
      <c r="U47" s="13">
        <v>56036</v>
      </c>
      <c r="V47" s="13">
        <v>56603</v>
      </c>
      <c r="W47" s="12">
        <v>1222</v>
      </c>
      <c r="X47" s="13">
        <v>364</v>
      </c>
      <c r="Y47" s="13">
        <v>1586</v>
      </c>
      <c r="Z47" s="12">
        <v>6785</v>
      </c>
      <c r="AA47" s="13">
        <v>17445</v>
      </c>
      <c r="AB47" s="13">
        <v>24230</v>
      </c>
      <c r="AC47" s="12">
        <v>23257</v>
      </c>
      <c r="AD47" s="13">
        <v>6181</v>
      </c>
      <c r="AE47" s="13">
        <v>29438</v>
      </c>
      <c r="AF47" s="12">
        <v>6416</v>
      </c>
      <c r="AG47" s="13">
        <v>6949</v>
      </c>
      <c r="AH47" s="13">
        <v>13365</v>
      </c>
      <c r="AI47" s="12">
        <v>24210</v>
      </c>
      <c r="AJ47" s="13">
        <v>13618</v>
      </c>
      <c r="AK47" s="13">
        <v>37828</v>
      </c>
      <c r="AL47" s="12">
        <v>2290</v>
      </c>
      <c r="AM47" s="13">
        <v>1402</v>
      </c>
      <c r="AN47" s="13">
        <v>3692</v>
      </c>
      <c r="AO47" s="12">
        <v>196402</v>
      </c>
      <c r="AP47" s="13">
        <v>227136</v>
      </c>
      <c r="AQ47" s="13">
        <v>423538</v>
      </c>
      <c r="AR47" s="15">
        <v>0.26810037534524683</v>
      </c>
    </row>
    <row r="48" spans="1:44" x14ac:dyDescent="0.35">
      <c r="A48" t="s">
        <v>273</v>
      </c>
      <c r="B48" t="s">
        <v>174</v>
      </c>
      <c r="C48" t="s">
        <v>371</v>
      </c>
      <c r="D48" t="s">
        <v>55</v>
      </c>
      <c r="E48" s="9">
        <v>7023</v>
      </c>
      <c r="F48" s="10">
        <v>8582</v>
      </c>
      <c r="G48" s="10">
        <v>15605</v>
      </c>
      <c r="H48" s="9">
        <v>30819</v>
      </c>
      <c r="I48" s="10">
        <v>1967</v>
      </c>
      <c r="J48" s="10">
        <v>32786</v>
      </c>
      <c r="K48" s="9">
        <v>5642</v>
      </c>
      <c r="L48" s="10">
        <v>5002</v>
      </c>
      <c r="M48" s="10">
        <v>10644</v>
      </c>
      <c r="N48" s="9">
        <v>11904</v>
      </c>
      <c r="O48" s="10">
        <v>1471</v>
      </c>
      <c r="P48" s="10">
        <v>13375</v>
      </c>
      <c r="Q48" s="9">
        <v>20378</v>
      </c>
      <c r="R48" s="10">
        <v>2264</v>
      </c>
      <c r="S48" s="10">
        <v>22642</v>
      </c>
      <c r="T48" s="9">
        <v>1378</v>
      </c>
      <c r="U48" s="10">
        <v>3371</v>
      </c>
      <c r="V48" s="10">
        <v>4749</v>
      </c>
      <c r="W48" s="9">
        <v>22100</v>
      </c>
      <c r="X48" s="10">
        <v>0</v>
      </c>
      <c r="Y48" s="10">
        <v>22100</v>
      </c>
      <c r="Z48" s="9">
        <v>16412</v>
      </c>
      <c r="AA48" s="10">
        <v>4103</v>
      </c>
      <c r="AB48" s="10">
        <v>20515</v>
      </c>
      <c r="AC48" s="9">
        <v>220</v>
      </c>
      <c r="AD48" s="10">
        <v>5280</v>
      </c>
      <c r="AE48" s="10">
        <v>5500</v>
      </c>
      <c r="AF48" s="9">
        <v>16706</v>
      </c>
      <c r="AG48" s="10">
        <v>879</v>
      </c>
      <c r="AH48" s="10">
        <v>17585</v>
      </c>
      <c r="AI48" s="9">
        <v>14948</v>
      </c>
      <c r="AJ48" s="10">
        <v>622</v>
      </c>
      <c r="AK48" s="10">
        <v>15570</v>
      </c>
      <c r="AL48" s="9">
        <v>0</v>
      </c>
      <c r="AM48" s="10">
        <v>13556</v>
      </c>
      <c r="AN48" s="10">
        <v>13556</v>
      </c>
      <c r="AO48" s="9">
        <v>147530</v>
      </c>
      <c r="AP48" s="10">
        <v>47097</v>
      </c>
      <c r="AQ48" s="10">
        <v>194627</v>
      </c>
      <c r="AR48" s="14">
        <v>0.25194612628197205</v>
      </c>
    </row>
    <row r="49" spans="1:44" x14ac:dyDescent="0.35">
      <c r="A49" s="11" t="s">
        <v>274</v>
      </c>
      <c r="B49" s="11" t="s">
        <v>174</v>
      </c>
      <c r="C49" s="11" t="s">
        <v>372</v>
      </c>
      <c r="D49" s="11" t="s">
        <v>55</v>
      </c>
      <c r="E49" s="12">
        <v>27021</v>
      </c>
      <c r="F49" s="13">
        <v>10508</v>
      </c>
      <c r="G49" s="13">
        <v>37529</v>
      </c>
      <c r="H49" s="12">
        <v>4577</v>
      </c>
      <c r="I49" s="13">
        <v>17217</v>
      </c>
      <c r="J49" s="13">
        <v>21794</v>
      </c>
      <c r="K49" s="12">
        <v>10938</v>
      </c>
      <c r="L49" s="13">
        <v>6993</v>
      </c>
      <c r="M49" s="13">
        <v>17931</v>
      </c>
      <c r="N49" s="12">
        <v>6163</v>
      </c>
      <c r="O49" s="13">
        <v>0</v>
      </c>
      <c r="P49" s="13">
        <v>6163</v>
      </c>
      <c r="Q49" s="12">
        <v>6148</v>
      </c>
      <c r="R49" s="13">
        <v>3167</v>
      </c>
      <c r="S49" s="13">
        <v>9315</v>
      </c>
      <c r="T49" s="12">
        <v>2206</v>
      </c>
      <c r="U49" s="13">
        <v>17847</v>
      </c>
      <c r="V49" s="13">
        <v>20053</v>
      </c>
      <c r="W49" s="12">
        <v>30828</v>
      </c>
      <c r="X49" s="13">
        <v>10831</v>
      </c>
      <c r="Y49" s="13">
        <v>41659</v>
      </c>
      <c r="Z49" s="12">
        <v>13003</v>
      </c>
      <c r="AA49" s="13">
        <v>12492</v>
      </c>
      <c r="AB49" s="13">
        <v>25495</v>
      </c>
      <c r="AC49" s="12">
        <v>2082</v>
      </c>
      <c r="AD49" s="13">
        <v>15261</v>
      </c>
      <c r="AE49" s="13">
        <v>17343</v>
      </c>
      <c r="AF49" s="12">
        <v>7923</v>
      </c>
      <c r="AG49" s="13">
        <v>1183</v>
      </c>
      <c r="AH49" s="13">
        <v>9106</v>
      </c>
      <c r="AI49" s="12">
        <v>94753</v>
      </c>
      <c r="AJ49" s="13">
        <v>58074</v>
      </c>
      <c r="AK49" s="13">
        <v>152827</v>
      </c>
      <c r="AL49" s="12">
        <v>25513</v>
      </c>
      <c r="AM49" s="13">
        <v>257</v>
      </c>
      <c r="AN49" s="13">
        <v>25770</v>
      </c>
      <c r="AO49" s="12">
        <v>231155</v>
      </c>
      <c r="AP49" s="13">
        <v>153830</v>
      </c>
      <c r="AQ49" s="13">
        <v>384985</v>
      </c>
      <c r="AR49" s="15">
        <v>0.30627183496922311</v>
      </c>
    </row>
    <row r="50" spans="1:44" x14ac:dyDescent="0.35">
      <c r="A50" t="s">
        <v>275</v>
      </c>
      <c r="B50" t="s">
        <v>174</v>
      </c>
      <c r="C50" t="s">
        <v>372</v>
      </c>
      <c r="D50" t="s">
        <v>55</v>
      </c>
      <c r="E50" s="9">
        <v>1519</v>
      </c>
      <c r="F50" s="10">
        <v>13669</v>
      </c>
      <c r="G50" s="10">
        <v>15188</v>
      </c>
      <c r="H50" s="9">
        <v>12105</v>
      </c>
      <c r="I50" s="10">
        <v>6517</v>
      </c>
      <c r="J50" s="10">
        <v>18622</v>
      </c>
      <c r="K50" s="9">
        <v>17768</v>
      </c>
      <c r="L50" s="10">
        <v>1545</v>
      </c>
      <c r="M50" s="10">
        <v>19313</v>
      </c>
      <c r="N50" s="9">
        <v>21674</v>
      </c>
      <c r="O50" s="10">
        <v>5084</v>
      </c>
      <c r="P50" s="10">
        <v>26758</v>
      </c>
      <c r="Q50" s="9">
        <v>2772</v>
      </c>
      <c r="R50" s="10">
        <v>3828</v>
      </c>
      <c r="S50" s="10">
        <v>6600</v>
      </c>
      <c r="T50" s="9">
        <v>5925</v>
      </c>
      <c r="U50" s="10">
        <v>7854</v>
      </c>
      <c r="V50" s="10">
        <v>13779</v>
      </c>
      <c r="W50" s="9">
        <v>15441</v>
      </c>
      <c r="X50" s="10">
        <v>7604</v>
      </c>
      <c r="Y50" s="10">
        <v>23045</v>
      </c>
      <c r="Z50" s="9">
        <v>960</v>
      </c>
      <c r="AA50" s="10">
        <v>15038</v>
      </c>
      <c r="AB50" s="10">
        <v>15998</v>
      </c>
      <c r="AC50" s="9">
        <v>1268</v>
      </c>
      <c r="AD50" s="10">
        <v>16845</v>
      </c>
      <c r="AE50" s="10">
        <v>18113</v>
      </c>
      <c r="AF50" s="9">
        <v>617</v>
      </c>
      <c r="AG50" s="10">
        <v>14804</v>
      </c>
      <c r="AH50" s="10">
        <v>15421</v>
      </c>
      <c r="AI50" s="9">
        <v>9795</v>
      </c>
      <c r="AJ50" s="10">
        <v>11971</v>
      </c>
      <c r="AK50" s="10">
        <v>21766</v>
      </c>
      <c r="AL50" s="9">
        <v>21394</v>
      </c>
      <c r="AM50" s="10">
        <v>13678</v>
      </c>
      <c r="AN50" s="10">
        <v>35072</v>
      </c>
      <c r="AO50" s="9">
        <v>111238</v>
      </c>
      <c r="AP50" s="10">
        <v>118437</v>
      </c>
      <c r="AQ50" s="10">
        <v>229675</v>
      </c>
      <c r="AR50" s="14">
        <v>0.34972769166317552</v>
      </c>
    </row>
    <row r="51" spans="1:44" x14ac:dyDescent="0.35">
      <c r="A51" s="11" t="s">
        <v>276</v>
      </c>
      <c r="B51" s="11" t="s">
        <v>174</v>
      </c>
      <c r="C51" s="11" t="s">
        <v>372</v>
      </c>
      <c r="D51" s="11" t="s">
        <v>55</v>
      </c>
      <c r="E51" s="12">
        <v>6800</v>
      </c>
      <c r="F51" s="13">
        <v>1200</v>
      </c>
      <c r="G51" s="13">
        <v>8000</v>
      </c>
      <c r="H51" s="12">
        <v>5571</v>
      </c>
      <c r="I51" s="13">
        <v>232</v>
      </c>
      <c r="J51" s="13">
        <v>5803</v>
      </c>
      <c r="K51" s="12">
        <v>11143</v>
      </c>
      <c r="L51" s="13">
        <v>3915</v>
      </c>
      <c r="M51" s="13">
        <v>15058</v>
      </c>
      <c r="N51" s="12">
        <v>18401</v>
      </c>
      <c r="O51" s="13">
        <v>45049</v>
      </c>
      <c r="P51" s="13">
        <v>63450</v>
      </c>
      <c r="Q51" s="12">
        <v>18842</v>
      </c>
      <c r="R51" s="13">
        <v>3324</v>
      </c>
      <c r="S51" s="13">
        <v>22166</v>
      </c>
      <c r="T51" s="12">
        <v>2574</v>
      </c>
      <c r="U51" s="13">
        <v>7720</v>
      </c>
      <c r="V51" s="13">
        <v>10294</v>
      </c>
      <c r="W51" s="12">
        <v>11216</v>
      </c>
      <c r="X51" s="13">
        <v>975</v>
      </c>
      <c r="Y51" s="13">
        <v>12191</v>
      </c>
      <c r="Z51" s="12">
        <v>306</v>
      </c>
      <c r="AA51" s="13">
        <v>1147</v>
      </c>
      <c r="AB51" s="13">
        <v>1453</v>
      </c>
      <c r="AC51" s="12">
        <v>8919</v>
      </c>
      <c r="AD51" s="13">
        <v>1573</v>
      </c>
      <c r="AE51" s="13">
        <v>10492</v>
      </c>
      <c r="AF51" s="12">
        <v>33785</v>
      </c>
      <c r="AG51" s="13">
        <v>6435</v>
      </c>
      <c r="AH51" s="13">
        <v>40220</v>
      </c>
      <c r="AI51" s="12">
        <v>4148</v>
      </c>
      <c r="AJ51" s="13">
        <v>8421</v>
      </c>
      <c r="AK51" s="13">
        <v>12569</v>
      </c>
      <c r="AL51" s="12">
        <v>24919</v>
      </c>
      <c r="AM51" s="13">
        <v>7443</v>
      </c>
      <c r="AN51" s="13">
        <v>32362</v>
      </c>
      <c r="AO51" s="12">
        <v>146624</v>
      </c>
      <c r="AP51" s="13">
        <v>87434</v>
      </c>
      <c r="AQ51" s="13">
        <v>234058</v>
      </c>
      <c r="AR51" s="15">
        <v>0.28230676328502413</v>
      </c>
    </row>
    <row r="52" spans="1:44" x14ac:dyDescent="0.35">
      <c r="A52" t="s">
        <v>277</v>
      </c>
      <c r="B52" t="s">
        <v>174</v>
      </c>
      <c r="C52" t="s">
        <v>372</v>
      </c>
      <c r="D52" t="s">
        <v>55</v>
      </c>
      <c r="E52" s="9">
        <v>19071</v>
      </c>
      <c r="F52" s="10">
        <v>0</v>
      </c>
      <c r="G52" s="10">
        <v>19071</v>
      </c>
      <c r="H52" s="9">
        <v>4982</v>
      </c>
      <c r="I52" s="10">
        <v>3185</v>
      </c>
      <c r="J52" s="10">
        <v>8167</v>
      </c>
      <c r="K52" s="9">
        <v>1940</v>
      </c>
      <c r="L52" s="10">
        <v>5518</v>
      </c>
      <c r="M52" s="10">
        <v>7458</v>
      </c>
      <c r="N52" s="9">
        <v>5157</v>
      </c>
      <c r="O52" s="10">
        <v>2656</v>
      </c>
      <c r="P52" s="10">
        <v>7813</v>
      </c>
      <c r="Q52" s="9">
        <v>3802</v>
      </c>
      <c r="R52" s="10">
        <v>10279</v>
      </c>
      <c r="S52" s="10">
        <v>14081</v>
      </c>
      <c r="T52" s="9">
        <v>11928</v>
      </c>
      <c r="U52" s="10">
        <v>1782</v>
      </c>
      <c r="V52" s="10">
        <v>13710</v>
      </c>
      <c r="W52" s="9">
        <v>318</v>
      </c>
      <c r="X52" s="10">
        <v>31431</v>
      </c>
      <c r="Y52" s="10">
        <v>31749</v>
      </c>
      <c r="Z52" s="9">
        <v>384</v>
      </c>
      <c r="AA52" s="10">
        <v>9198</v>
      </c>
      <c r="AB52" s="10">
        <v>9582</v>
      </c>
      <c r="AC52" s="9">
        <v>5367</v>
      </c>
      <c r="AD52" s="10">
        <v>1984</v>
      </c>
      <c r="AE52" s="10">
        <v>7351</v>
      </c>
      <c r="AF52" s="9">
        <v>6912</v>
      </c>
      <c r="AG52" s="10">
        <v>4235</v>
      </c>
      <c r="AH52" s="10">
        <v>11147</v>
      </c>
      <c r="AI52" s="9">
        <v>15182</v>
      </c>
      <c r="AJ52" s="10">
        <v>11453</v>
      </c>
      <c r="AK52" s="10">
        <v>26635</v>
      </c>
      <c r="AL52" s="9">
        <v>11854</v>
      </c>
      <c r="AM52" s="10">
        <v>6961</v>
      </c>
      <c r="AN52" s="10">
        <v>18815</v>
      </c>
      <c r="AO52" s="9">
        <v>86897</v>
      </c>
      <c r="AP52" s="10">
        <v>88682</v>
      </c>
      <c r="AQ52" s="10">
        <v>175579</v>
      </c>
      <c r="AR52" s="14">
        <v>-6.0279116690953927E-2</v>
      </c>
    </row>
    <row r="53" spans="1:44" x14ac:dyDescent="0.35">
      <c r="A53" s="11" t="s">
        <v>278</v>
      </c>
      <c r="B53" s="11" t="s">
        <v>174</v>
      </c>
      <c r="C53" s="11" t="s">
        <v>372</v>
      </c>
      <c r="D53" s="11" t="s">
        <v>55</v>
      </c>
      <c r="E53" s="12">
        <v>2188</v>
      </c>
      <c r="F53" s="13">
        <v>547</v>
      </c>
      <c r="G53" s="13">
        <v>2735</v>
      </c>
      <c r="H53" s="12">
        <v>3157</v>
      </c>
      <c r="I53" s="13">
        <v>8115</v>
      </c>
      <c r="J53" s="13">
        <v>11272</v>
      </c>
      <c r="K53" s="12">
        <v>7395</v>
      </c>
      <c r="L53" s="13">
        <v>13146</v>
      </c>
      <c r="M53" s="13">
        <v>20541</v>
      </c>
      <c r="N53" s="12">
        <v>4701</v>
      </c>
      <c r="O53" s="13">
        <v>34469</v>
      </c>
      <c r="P53" s="13">
        <v>39170</v>
      </c>
      <c r="Q53" s="12">
        <v>13378</v>
      </c>
      <c r="R53" s="13">
        <v>273</v>
      </c>
      <c r="S53" s="13">
        <v>13651</v>
      </c>
      <c r="T53" s="12">
        <v>6284</v>
      </c>
      <c r="U53" s="13">
        <v>2693</v>
      </c>
      <c r="V53" s="13">
        <v>8977</v>
      </c>
      <c r="W53" s="12">
        <v>3500</v>
      </c>
      <c r="X53" s="13">
        <v>3102</v>
      </c>
      <c r="Y53" s="13">
        <v>6602</v>
      </c>
      <c r="Z53" s="12">
        <v>3859</v>
      </c>
      <c r="AA53" s="13">
        <v>2910</v>
      </c>
      <c r="AB53" s="13">
        <v>6769</v>
      </c>
      <c r="AC53" s="12">
        <v>19276</v>
      </c>
      <c r="AD53" s="13">
        <v>14540</v>
      </c>
      <c r="AE53" s="13">
        <v>33816</v>
      </c>
      <c r="AF53" s="12">
        <v>627</v>
      </c>
      <c r="AG53" s="13">
        <v>5643</v>
      </c>
      <c r="AH53" s="13">
        <v>6270</v>
      </c>
      <c r="AI53" s="12">
        <v>5866</v>
      </c>
      <c r="AJ53" s="13">
        <v>7169</v>
      </c>
      <c r="AK53" s="13">
        <v>13035</v>
      </c>
      <c r="AL53" s="12">
        <v>9337</v>
      </c>
      <c r="AM53" s="13">
        <v>1647</v>
      </c>
      <c r="AN53" s="13">
        <v>10984</v>
      </c>
      <c r="AO53" s="12">
        <v>79568</v>
      </c>
      <c r="AP53" s="13">
        <v>94254</v>
      </c>
      <c r="AQ53" s="13">
        <v>173822</v>
      </c>
      <c r="AR53" s="15">
        <v>0.49915611814345989</v>
      </c>
    </row>
    <row r="54" spans="1:44" x14ac:dyDescent="0.35">
      <c r="A54" t="s">
        <v>279</v>
      </c>
      <c r="B54" t="s">
        <v>174</v>
      </c>
      <c r="C54" t="s">
        <v>372</v>
      </c>
      <c r="D54" t="s">
        <v>55</v>
      </c>
      <c r="E54" s="9">
        <v>7347</v>
      </c>
      <c r="F54" s="10">
        <v>3618</v>
      </c>
      <c r="G54" s="10">
        <v>10965</v>
      </c>
      <c r="H54" s="9">
        <v>2784</v>
      </c>
      <c r="I54" s="10">
        <v>4541</v>
      </c>
      <c r="J54" s="10">
        <v>7325</v>
      </c>
      <c r="K54" s="9">
        <v>5777</v>
      </c>
      <c r="L54" s="10">
        <v>14855</v>
      </c>
      <c r="M54" s="10">
        <v>20632</v>
      </c>
      <c r="N54" s="9">
        <v>10068</v>
      </c>
      <c r="O54" s="10">
        <v>419</v>
      </c>
      <c r="P54" s="10">
        <v>10487</v>
      </c>
      <c r="Q54" s="9">
        <v>782</v>
      </c>
      <c r="R54" s="10">
        <v>2939</v>
      </c>
      <c r="S54" s="10">
        <v>3721</v>
      </c>
      <c r="T54" s="9">
        <v>16369</v>
      </c>
      <c r="U54" s="10">
        <v>861</v>
      </c>
      <c r="V54" s="10">
        <v>17230</v>
      </c>
      <c r="W54" s="9">
        <v>2947</v>
      </c>
      <c r="X54" s="10">
        <v>7215</v>
      </c>
      <c r="Y54" s="10">
        <v>10162</v>
      </c>
      <c r="Z54" s="9">
        <v>2570</v>
      </c>
      <c r="AA54" s="10">
        <v>5720</v>
      </c>
      <c r="AB54" s="10">
        <v>8290</v>
      </c>
      <c r="AC54" s="9">
        <v>2914</v>
      </c>
      <c r="AD54" s="10">
        <v>14222</v>
      </c>
      <c r="AE54" s="10">
        <v>17136</v>
      </c>
      <c r="AF54" s="9">
        <v>404</v>
      </c>
      <c r="AG54" s="10">
        <v>7667</v>
      </c>
      <c r="AH54" s="10">
        <v>8071</v>
      </c>
      <c r="AI54" s="9">
        <v>1091</v>
      </c>
      <c r="AJ54" s="10">
        <v>928</v>
      </c>
      <c r="AK54" s="10">
        <v>2019</v>
      </c>
      <c r="AL54" s="9">
        <v>412</v>
      </c>
      <c r="AM54" s="10">
        <v>445</v>
      </c>
      <c r="AN54" s="10">
        <v>857</v>
      </c>
      <c r="AO54" s="9">
        <v>53465</v>
      </c>
      <c r="AP54" s="10">
        <v>63430</v>
      </c>
      <c r="AQ54" s="10">
        <v>116895</v>
      </c>
      <c r="AR54" s="14">
        <v>0.15241887019230768</v>
      </c>
    </row>
    <row r="55" spans="1:44" x14ac:dyDescent="0.35">
      <c r="A55" s="11" t="s">
        <v>280</v>
      </c>
      <c r="B55" s="11" t="s">
        <v>174</v>
      </c>
      <c r="C55" s="11" t="s">
        <v>372</v>
      </c>
      <c r="D55" s="11" t="s">
        <v>55</v>
      </c>
      <c r="E55" s="12">
        <v>5216</v>
      </c>
      <c r="F55" s="13">
        <v>849</v>
      </c>
      <c r="G55" s="13">
        <v>6065</v>
      </c>
      <c r="H55" s="12">
        <v>11342</v>
      </c>
      <c r="I55" s="13">
        <v>17740</v>
      </c>
      <c r="J55" s="13">
        <v>29082</v>
      </c>
      <c r="K55" s="12">
        <v>1489</v>
      </c>
      <c r="L55" s="13">
        <v>1489</v>
      </c>
      <c r="M55" s="13">
        <v>2978</v>
      </c>
      <c r="N55" s="12">
        <v>863</v>
      </c>
      <c r="O55" s="13">
        <v>2456</v>
      </c>
      <c r="P55" s="13">
        <v>3319</v>
      </c>
      <c r="Q55" s="12">
        <v>7251</v>
      </c>
      <c r="R55" s="13">
        <v>8176</v>
      </c>
      <c r="S55" s="13">
        <v>15427</v>
      </c>
      <c r="T55" s="12">
        <v>404</v>
      </c>
      <c r="U55" s="13">
        <v>2475</v>
      </c>
      <c r="V55" s="13">
        <v>2879</v>
      </c>
      <c r="W55" s="12">
        <v>1597</v>
      </c>
      <c r="X55" s="13">
        <v>21204</v>
      </c>
      <c r="Y55" s="13">
        <v>22801</v>
      </c>
      <c r="Z55" s="12">
        <v>668</v>
      </c>
      <c r="AA55" s="13">
        <v>12689</v>
      </c>
      <c r="AB55" s="13">
        <v>13357</v>
      </c>
      <c r="AC55" s="12">
        <v>850</v>
      </c>
      <c r="AD55" s="13">
        <v>3399</v>
      </c>
      <c r="AE55" s="13">
        <v>4249</v>
      </c>
      <c r="AF55" s="12">
        <v>3461</v>
      </c>
      <c r="AG55" s="13">
        <v>1946</v>
      </c>
      <c r="AH55" s="13">
        <v>5407</v>
      </c>
      <c r="AI55" s="12">
        <v>6732</v>
      </c>
      <c r="AJ55" s="13">
        <v>354</v>
      </c>
      <c r="AK55" s="13">
        <v>7086</v>
      </c>
      <c r="AL55" s="12">
        <v>476</v>
      </c>
      <c r="AM55" s="13">
        <v>11409</v>
      </c>
      <c r="AN55" s="13">
        <v>11885</v>
      </c>
      <c r="AO55" s="12">
        <v>40349</v>
      </c>
      <c r="AP55" s="13">
        <v>84186</v>
      </c>
      <c r="AQ55" s="13">
        <v>124535</v>
      </c>
      <c r="AR55" s="15">
        <v>0.66964703293075467</v>
      </c>
    </row>
    <row r="56" spans="1:44" x14ac:dyDescent="0.35">
      <c r="A56" t="s">
        <v>281</v>
      </c>
      <c r="B56" t="s">
        <v>174</v>
      </c>
      <c r="C56" t="s">
        <v>372</v>
      </c>
      <c r="D56" t="s">
        <v>55</v>
      </c>
      <c r="E56" s="9">
        <v>18437</v>
      </c>
      <c r="F56" s="10">
        <v>5199</v>
      </c>
      <c r="G56" s="10">
        <v>23636</v>
      </c>
      <c r="H56" s="9">
        <v>1313</v>
      </c>
      <c r="I56" s="10">
        <v>1670</v>
      </c>
      <c r="J56" s="10">
        <v>2983</v>
      </c>
      <c r="K56" s="9">
        <v>3096</v>
      </c>
      <c r="L56" s="10">
        <v>12381</v>
      </c>
      <c r="M56" s="10">
        <v>15477</v>
      </c>
      <c r="N56" s="9">
        <v>1370</v>
      </c>
      <c r="O56" s="10">
        <v>2054</v>
      </c>
      <c r="P56" s="10">
        <v>3424</v>
      </c>
      <c r="Q56" s="9">
        <v>4067</v>
      </c>
      <c r="R56" s="10">
        <v>4067</v>
      </c>
      <c r="S56" s="10">
        <v>8134</v>
      </c>
      <c r="T56" s="9">
        <v>4658</v>
      </c>
      <c r="U56" s="10">
        <v>3236</v>
      </c>
      <c r="V56" s="10">
        <v>7894</v>
      </c>
      <c r="W56" s="9">
        <v>105</v>
      </c>
      <c r="X56" s="10">
        <v>1201</v>
      </c>
      <c r="Y56" s="10">
        <v>1306</v>
      </c>
      <c r="Z56" s="9">
        <v>5760</v>
      </c>
      <c r="AA56" s="10">
        <v>11181</v>
      </c>
      <c r="AB56" s="10">
        <v>16941</v>
      </c>
      <c r="AC56" s="9">
        <v>1783</v>
      </c>
      <c r="AD56" s="10">
        <v>365</v>
      </c>
      <c r="AE56" s="10">
        <v>2148</v>
      </c>
      <c r="AF56" s="9">
        <v>187</v>
      </c>
      <c r="AG56" s="10">
        <v>1887</v>
      </c>
      <c r="AH56" s="10">
        <v>2074</v>
      </c>
      <c r="AI56" s="9">
        <v>200</v>
      </c>
      <c r="AJ56" s="10">
        <v>2654</v>
      </c>
      <c r="AK56" s="10">
        <v>2854</v>
      </c>
      <c r="AL56" s="9">
        <v>1376</v>
      </c>
      <c r="AM56" s="10">
        <v>7793</v>
      </c>
      <c r="AN56" s="10">
        <v>9169</v>
      </c>
      <c r="AO56" s="9">
        <v>42352</v>
      </c>
      <c r="AP56" s="10">
        <v>53688</v>
      </c>
      <c r="AQ56" s="10">
        <v>96040</v>
      </c>
      <c r="AR56" s="14">
        <v>1.6253869969040247</v>
      </c>
    </row>
    <row r="57" spans="1:44" x14ac:dyDescent="0.35">
      <c r="A57" s="11" t="s">
        <v>282</v>
      </c>
      <c r="B57" s="11" t="s">
        <v>174</v>
      </c>
      <c r="C57" s="11" t="s">
        <v>373</v>
      </c>
      <c r="D57" s="11" t="s">
        <v>55</v>
      </c>
      <c r="E57" s="12">
        <v>1212</v>
      </c>
      <c r="F57" s="13">
        <v>5913</v>
      </c>
      <c r="G57" s="13">
        <v>7125</v>
      </c>
      <c r="H57" s="12">
        <v>194</v>
      </c>
      <c r="I57" s="13">
        <v>1738</v>
      </c>
      <c r="J57" s="13">
        <v>1932</v>
      </c>
      <c r="K57" s="12">
        <v>3302</v>
      </c>
      <c r="L57" s="13">
        <v>1778</v>
      </c>
      <c r="M57" s="13">
        <v>5080</v>
      </c>
      <c r="N57" s="12">
        <v>71</v>
      </c>
      <c r="O57" s="13">
        <v>190</v>
      </c>
      <c r="P57" s="13">
        <v>261</v>
      </c>
      <c r="Q57" s="12">
        <v>1286</v>
      </c>
      <c r="R57" s="13">
        <v>7281</v>
      </c>
      <c r="S57" s="13">
        <v>8567</v>
      </c>
      <c r="T57" s="12">
        <v>5537</v>
      </c>
      <c r="U57" s="13">
        <v>2726</v>
      </c>
      <c r="V57" s="13">
        <v>8263</v>
      </c>
      <c r="W57" s="12">
        <v>70796</v>
      </c>
      <c r="X57" s="13">
        <v>18819</v>
      </c>
      <c r="Y57" s="13">
        <v>89615</v>
      </c>
      <c r="Z57" s="12">
        <v>8546</v>
      </c>
      <c r="AA57" s="13">
        <v>10444</v>
      </c>
      <c r="AB57" s="13">
        <v>18990</v>
      </c>
      <c r="AC57" s="12">
        <v>2339</v>
      </c>
      <c r="AD57" s="13">
        <v>14363</v>
      </c>
      <c r="AE57" s="13">
        <v>16702</v>
      </c>
      <c r="AF57" s="12">
        <v>15521</v>
      </c>
      <c r="AG57" s="13">
        <v>70704</v>
      </c>
      <c r="AH57" s="13">
        <v>86225</v>
      </c>
      <c r="AI57" s="12">
        <v>333</v>
      </c>
      <c r="AJ57" s="13">
        <v>5203</v>
      </c>
      <c r="AK57" s="13">
        <v>5536</v>
      </c>
      <c r="AL57" s="12">
        <v>4484</v>
      </c>
      <c r="AM57" s="13">
        <v>12121</v>
      </c>
      <c r="AN57" s="13">
        <v>16605</v>
      </c>
      <c r="AO57" s="12">
        <v>113621</v>
      </c>
      <c r="AP57" s="13">
        <v>151280</v>
      </c>
      <c r="AQ57" s="13">
        <v>264901</v>
      </c>
      <c r="AR57" s="15">
        <v>3.0474930680979877E-2</v>
      </c>
    </row>
    <row r="58" spans="1:44" x14ac:dyDescent="0.35">
      <c r="A58" t="s">
        <v>283</v>
      </c>
      <c r="B58" t="s">
        <v>174</v>
      </c>
      <c r="C58" t="s">
        <v>374</v>
      </c>
      <c r="D58" t="s">
        <v>55</v>
      </c>
      <c r="E58" s="9">
        <v>111039</v>
      </c>
      <c r="F58" s="10">
        <v>173675</v>
      </c>
      <c r="G58" s="10">
        <v>284714</v>
      </c>
      <c r="H58" s="9">
        <v>23862</v>
      </c>
      <c r="I58" s="10">
        <v>20326</v>
      </c>
      <c r="J58" s="10">
        <v>44188</v>
      </c>
      <c r="K58" s="9">
        <v>15106</v>
      </c>
      <c r="L58" s="10">
        <v>15105</v>
      </c>
      <c r="M58" s="10">
        <v>30211</v>
      </c>
      <c r="N58" s="9">
        <v>18594</v>
      </c>
      <c r="O58" s="10">
        <v>978</v>
      </c>
      <c r="P58" s="10">
        <v>19572</v>
      </c>
      <c r="Q58" s="9">
        <v>3705</v>
      </c>
      <c r="R58" s="10">
        <v>12400</v>
      </c>
      <c r="S58" s="10">
        <v>16105</v>
      </c>
      <c r="T58" s="9">
        <v>1333</v>
      </c>
      <c r="U58" s="10">
        <v>10783</v>
      </c>
      <c r="V58" s="10">
        <v>12116</v>
      </c>
      <c r="W58" s="9">
        <v>698</v>
      </c>
      <c r="X58" s="10">
        <v>7056</v>
      </c>
      <c r="Y58" s="10">
        <v>7754</v>
      </c>
      <c r="Z58" s="9">
        <v>1371</v>
      </c>
      <c r="AA58" s="10">
        <v>9175</v>
      </c>
      <c r="AB58" s="10">
        <v>10546</v>
      </c>
      <c r="AC58" s="9">
        <v>10331</v>
      </c>
      <c r="AD58" s="10">
        <v>24103</v>
      </c>
      <c r="AE58" s="10">
        <v>34434</v>
      </c>
      <c r="AF58" s="9">
        <v>31464</v>
      </c>
      <c r="AG58" s="10">
        <v>73414</v>
      </c>
      <c r="AH58" s="10">
        <v>104878</v>
      </c>
      <c r="AI58" s="9">
        <v>2473</v>
      </c>
      <c r="AJ58" s="10">
        <v>76</v>
      </c>
      <c r="AK58" s="10">
        <v>2549</v>
      </c>
      <c r="AL58" s="9">
        <v>515</v>
      </c>
      <c r="AM58" s="10">
        <v>9770</v>
      </c>
      <c r="AN58" s="10">
        <v>10285</v>
      </c>
      <c r="AO58" s="9">
        <v>220491</v>
      </c>
      <c r="AP58" s="10">
        <v>356861</v>
      </c>
      <c r="AQ58" s="10">
        <v>577352</v>
      </c>
      <c r="AR58" s="14">
        <v>-1</v>
      </c>
    </row>
    <row r="59" spans="1:44" x14ac:dyDescent="0.35">
      <c r="A59" s="11" t="s">
        <v>284</v>
      </c>
      <c r="B59" s="11" t="s">
        <v>174</v>
      </c>
      <c r="C59" s="11" t="s">
        <v>375</v>
      </c>
      <c r="D59" s="11" t="s">
        <v>55</v>
      </c>
      <c r="E59" s="12">
        <v>3742</v>
      </c>
      <c r="F59" s="13">
        <v>9160</v>
      </c>
      <c r="G59" s="13">
        <v>12902</v>
      </c>
      <c r="H59" s="12">
        <v>6493</v>
      </c>
      <c r="I59" s="13">
        <v>564</v>
      </c>
      <c r="J59" s="13">
        <v>7057</v>
      </c>
      <c r="K59" s="12">
        <v>20142</v>
      </c>
      <c r="L59" s="13">
        <v>15194</v>
      </c>
      <c r="M59" s="13">
        <v>35336</v>
      </c>
      <c r="N59" s="12">
        <v>10603</v>
      </c>
      <c r="O59" s="13">
        <v>18848</v>
      </c>
      <c r="P59" s="13">
        <v>29451</v>
      </c>
      <c r="Q59" s="12">
        <v>7774</v>
      </c>
      <c r="R59" s="13">
        <v>2454</v>
      </c>
      <c r="S59" s="13">
        <v>10228</v>
      </c>
      <c r="T59" s="12">
        <v>30360</v>
      </c>
      <c r="U59" s="13">
        <v>43688</v>
      </c>
      <c r="V59" s="13">
        <v>74048</v>
      </c>
      <c r="W59" s="12">
        <v>23851</v>
      </c>
      <c r="X59" s="13">
        <v>7124</v>
      </c>
      <c r="Y59" s="13">
        <v>30975</v>
      </c>
      <c r="Z59" s="12">
        <v>5646</v>
      </c>
      <c r="AA59" s="13">
        <v>2536</v>
      </c>
      <c r="AB59" s="13">
        <v>8182</v>
      </c>
      <c r="AC59" s="12">
        <v>14965</v>
      </c>
      <c r="AD59" s="13">
        <v>8788</v>
      </c>
      <c r="AE59" s="13">
        <v>23753</v>
      </c>
      <c r="AF59" s="12">
        <v>11032</v>
      </c>
      <c r="AG59" s="13">
        <v>5939</v>
      </c>
      <c r="AH59" s="13">
        <v>16971</v>
      </c>
      <c r="AI59" s="12">
        <v>32067</v>
      </c>
      <c r="AJ59" s="13">
        <v>3562</v>
      </c>
      <c r="AK59" s="13">
        <v>35629</v>
      </c>
      <c r="AL59" s="12">
        <v>9505</v>
      </c>
      <c r="AM59" s="13">
        <v>8096</v>
      </c>
      <c r="AN59" s="13">
        <v>17601</v>
      </c>
      <c r="AO59" s="12">
        <v>176180</v>
      </c>
      <c r="AP59" s="13">
        <v>125953</v>
      </c>
      <c r="AQ59" s="13">
        <v>302133</v>
      </c>
      <c r="AR59" s="15">
        <v>1.442174127929662</v>
      </c>
    </row>
    <row r="60" spans="1:44" x14ac:dyDescent="0.35">
      <c r="A60" t="s">
        <v>285</v>
      </c>
      <c r="B60" t="s">
        <v>174</v>
      </c>
      <c r="C60" t="s">
        <v>376</v>
      </c>
      <c r="D60" t="s">
        <v>55</v>
      </c>
      <c r="E60" s="9">
        <v>9010</v>
      </c>
      <c r="F60" s="10">
        <v>4437</v>
      </c>
      <c r="G60" s="10">
        <v>13447</v>
      </c>
      <c r="H60" s="9">
        <v>5302</v>
      </c>
      <c r="I60" s="10">
        <v>53600</v>
      </c>
      <c r="J60" s="10">
        <v>58902</v>
      </c>
      <c r="K60" s="9">
        <v>11398</v>
      </c>
      <c r="L60" s="10">
        <v>36091</v>
      </c>
      <c r="M60" s="10">
        <v>47489</v>
      </c>
      <c r="N60" s="9">
        <v>974</v>
      </c>
      <c r="O60" s="10">
        <v>704</v>
      </c>
      <c r="P60" s="10">
        <v>1678</v>
      </c>
      <c r="Q60" s="9">
        <v>78929</v>
      </c>
      <c r="R60" s="10">
        <v>6863</v>
      </c>
      <c r="S60" s="10">
        <v>85792</v>
      </c>
      <c r="T60" s="9">
        <v>8615</v>
      </c>
      <c r="U60" s="10">
        <v>7638</v>
      </c>
      <c r="V60" s="10">
        <v>16253</v>
      </c>
      <c r="W60" s="9">
        <v>70054</v>
      </c>
      <c r="X60" s="10">
        <v>75890</v>
      </c>
      <c r="Y60" s="10">
        <v>145944</v>
      </c>
      <c r="Z60" s="9">
        <v>0</v>
      </c>
      <c r="AA60" s="10">
        <v>0</v>
      </c>
      <c r="AB60" s="10">
        <v>0</v>
      </c>
      <c r="AC60" s="9">
        <v>4498</v>
      </c>
      <c r="AD60" s="10">
        <v>19171</v>
      </c>
      <c r="AE60" s="10">
        <v>23669</v>
      </c>
      <c r="AF60" s="9">
        <v>0</v>
      </c>
      <c r="AG60" s="10">
        <v>36724</v>
      </c>
      <c r="AH60" s="10">
        <v>36724</v>
      </c>
      <c r="AI60" s="9">
        <v>9739</v>
      </c>
      <c r="AJ60" s="10">
        <v>512</v>
      </c>
      <c r="AK60" s="10">
        <v>10251</v>
      </c>
      <c r="AL60" s="9">
        <v>26744</v>
      </c>
      <c r="AM60" s="10">
        <v>19366</v>
      </c>
      <c r="AN60" s="10">
        <v>46110</v>
      </c>
      <c r="AO60" s="9">
        <v>225263</v>
      </c>
      <c r="AP60" s="10">
        <v>260996</v>
      </c>
      <c r="AQ60" s="10">
        <v>486259</v>
      </c>
      <c r="AR60" s="14">
        <v>4.2872223538789672E-3</v>
      </c>
    </row>
    <row r="61" spans="1:44" x14ac:dyDescent="0.35">
      <c r="A61" s="11" t="s">
        <v>286</v>
      </c>
      <c r="B61" s="11" t="s">
        <v>174</v>
      </c>
      <c r="C61" s="11" t="s">
        <v>377</v>
      </c>
      <c r="D61" s="11" t="s">
        <v>55</v>
      </c>
      <c r="E61" s="12">
        <v>732</v>
      </c>
      <c r="F61" s="13">
        <v>970</v>
      </c>
      <c r="G61" s="13">
        <v>1702</v>
      </c>
      <c r="H61" s="12">
        <v>22725</v>
      </c>
      <c r="I61" s="13">
        <v>7574</v>
      </c>
      <c r="J61" s="13">
        <v>30299</v>
      </c>
      <c r="K61" s="12">
        <v>24246</v>
      </c>
      <c r="L61" s="13">
        <v>1010</v>
      </c>
      <c r="M61" s="13">
        <v>25256</v>
      </c>
      <c r="N61" s="12">
        <v>21177</v>
      </c>
      <c r="O61" s="13">
        <v>1351</v>
      </c>
      <c r="P61" s="13">
        <v>22528</v>
      </c>
      <c r="Q61" s="12">
        <v>14136</v>
      </c>
      <c r="R61" s="13">
        <v>288</v>
      </c>
      <c r="S61" s="13">
        <v>14424</v>
      </c>
      <c r="T61" s="12">
        <v>31036</v>
      </c>
      <c r="U61" s="13">
        <v>7280</v>
      </c>
      <c r="V61" s="13">
        <v>38316</v>
      </c>
      <c r="W61" s="12">
        <v>4205</v>
      </c>
      <c r="X61" s="13">
        <v>922</v>
      </c>
      <c r="Y61" s="13">
        <v>5127</v>
      </c>
      <c r="Z61" s="12">
        <v>13533</v>
      </c>
      <c r="AA61" s="13">
        <v>1176</v>
      </c>
      <c r="AB61" s="13">
        <v>14709</v>
      </c>
      <c r="AC61" s="12">
        <v>4429</v>
      </c>
      <c r="AD61" s="13">
        <v>29640</v>
      </c>
      <c r="AE61" s="13">
        <v>34069</v>
      </c>
      <c r="AF61" s="12">
        <v>7190</v>
      </c>
      <c r="AG61" s="13">
        <v>3541</v>
      </c>
      <c r="AH61" s="13">
        <v>10731</v>
      </c>
      <c r="AI61" s="12">
        <v>7541</v>
      </c>
      <c r="AJ61" s="13">
        <v>5688</v>
      </c>
      <c r="AK61" s="13">
        <v>13229</v>
      </c>
      <c r="AL61" s="12">
        <v>16608</v>
      </c>
      <c r="AM61" s="13">
        <v>167</v>
      </c>
      <c r="AN61" s="13">
        <v>16775</v>
      </c>
      <c r="AO61" s="12">
        <v>167558</v>
      </c>
      <c r="AP61" s="13">
        <v>59607</v>
      </c>
      <c r="AQ61" s="13">
        <v>227165</v>
      </c>
      <c r="AR61" s="15">
        <v>-0.30054469721243193</v>
      </c>
    </row>
    <row r="62" spans="1:44" x14ac:dyDescent="0.35">
      <c r="A62" t="s">
        <v>287</v>
      </c>
      <c r="B62" t="s">
        <v>174</v>
      </c>
      <c r="C62" t="s">
        <v>377</v>
      </c>
      <c r="D62" t="s">
        <v>55</v>
      </c>
      <c r="E62" s="9">
        <v>637</v>
      </c>
      <c r="F62" s="10">
        <v>2897</v>
      </c>
      <c r="G62" s="10">
        <v>3534</v>
      </c>
      <c r="H62" s="9">
        <v>4198</v>
      </c>
      <c r="I62" s="10">
        <v>25782</v>
      </c>
      <c r="J62" s="10">
        <v>29980</v>
      </c>
      <c r="K62" s="9">
        <v>8837</v>
      </c>
      <c r="L62" s="10">
        <v>13821</v>
      </c>
      <c r="M62" s="10">
        <v>22658</v>
      </c>
      <c r="N62" s="9">
        <v>1830</v>
      </c>
      <c r="O62" s="10">
        <v>4478</v>
      </c>
      <c r="P62" s="10">
        <v>6308</v>
      </c>
      <c r="Q62" s="9">
        <v>2361</v>
      </c>
      <c r="R62" s="10">
        <v>12394</v>
      </c>
      <c r="S62" s="10">
        <v>14755</v>
      </c>
      <c r="T62" s="9">
        <v>0</v>
      </c>
      <c r="U62" s="10">
        <v>15150</v>
      </c>
      <c r="V62" s="10">
        <v>15150</v>
      </c>
      <c r="W62" s="9">
        <v>6784</v>
      </c>
      <c r="X62" s="10">
        <v>3984</v>
      </c>
      <c r="Y62" s="10">
        <v>10768</v>
      </c>
      <c r="Z62" s="9">
        <v>17121</v>
      </c>
      <c r="AA62" s="10">
        <v>16449</v>
      </c>
      <c r="AB62" s="10">
        <v>33570</v>
      </c>
      <c r="AC62" s="9">
        <v>16168</v>
      </c>
      <c r="AD62" s="10">
        <v>5105</v>
      </c>
      <c r="AE62" s="10">
        <v>21273</v>
      </c>
      <c r="AF62" s="9">
        <v>6142</v>
      </c>
      <c r="AG62" s="10">
        <v>9212</v>
      </c>
      <c r="AH62" s="10">
        <v>15354</v>
      </c>
      <c r="AI62" s="9">
        <v>695</v>
      </c>
      <c r="AJ62" s="10">
        <v>4645</v>
      </c>
      <c r="AK62" s="10">
        <v>5340</v>
      </c>
      <c r="AL62" s="9">
        <v>6541</v>
      </c>
      <c r="AM62" s="10">
        <v>1534</v>
      </c>
      <c r="AN62" s="10">
        <v>8075</v>
      </c>
      <c r="AO62" s="9">
        <v>71314</v>
      </c>
      <c r="AP62" s="10">
        <v>115451</v>
      </c>
      <c r="AQ62" s="10">
        <v>186765</v>
      </c>
      <c r="AR62" s="14">
        <v>-1.9596988485385297E-2</v>
      </c>
    </row>
    <row r="63" spans="1:44" x14ac:dyDescent="0.35">
      <c r="A63" s="11" t="s">
        <v>288</v>
      </c>
      <c r="B63" s="11" t="s">
        <v>174</v>
      </c>
      <c r="C63" s="11" t="s">
        <v>377</v>
      </c>
      <c r="D63" s="11" t="s">
        <v>55</v>
      </c>
      <c r="E63" s="12">
        <v>5787</v>
      </c>
      <c r="F63" s="13">
        <v>942</v>
      </c>
      <c r="G63" s="13">
        <v>6729</v>
      </c>
      <c r="H63" s="12">
        <v>5225</v>
      </c>
      <c r="I63" s="13">
        <v>6385</v>
      </c>
      <c r="J63" s="13">
        <v>11610</v>
      </c>
      <c r="K63" s="12">
        <v>17067</v>
      </c>
      <c r="L63" s="13">
        <v>17763</v>
      </c>
      <c r="M63" s="13">
        <v>34830</v>
      </c>
      <c r="N63" s="12">
        <v>2764</v>
      </c>
      <c r="O63" s="13">
        <v>22363</v>
      </c>
      <c r="P63" s="13">
        <v>25127</v>
      </c>
      <c r="Q63" s="12">
        <v>887</v>
      </c>
      <c r="R63" s="13">
        <v>13888</v>
      </c>
      <c r="S63" s="13">
        <v>14775</v>
      </c>
      <c r="T63" s="12">
        <v>39350</v>
      </c>
      <c r="U63" s="13">
        <v>13825</v>
      </c>
      <c r="V63" s="13">
        <v>53175</v>
      </c>
      <c r="W63" s="12">
        <v>5525</v>
      </c>
      <c r="X63" s="13">
        <v>682</v>
      </c>
      <c r="Y63" s="13">
        <v>6207</v>
      </c>
      <c r="Z63" s="12">
        <v>68157</v>
      </c>
      <c r="AA63" s="13">
        <v>90346</v>
      </c>
      <c r="AB63" s="13">
        <v>158503</v>
      </c>
      <c r="AC63" s="12">
        <v>22876</v>
      </c>
      <c r="AD63" s="13">
        <v>3418</v>
      </c>
      <c r="AE63" s="13">
        <v>26294</v>
      </c>
      <c r="AF63" s="12">
        <v>13483</v>
      </c>
      <c r="AG63" s="13">
        <v>0</v>
      </c>
      <c r="AH63" s="13">
        <v>13483</v>
      </c>
      <c r="AI63" s="12">
        <v>1162</v>
      </c>
      <c r="AJ63" s="13">
        <v>10451</v>
      </c>
      <c r="AK63" s="13">
        <v>11613</v>
      </c>
      <c r="AL63" s="12">
        <v>6947</v>
      </c>
      <c r="AM63" s="13">
        <v>12899</v>
      </c>
      <c r="AN63" s="13">
        <v>19846</v>
      </c>
      <c r="AO63" s="12">
        <v>189230</v>
      </c>
      <c r="AP63" s="13">
        <v>192962</v>
      </c>
      <c r="AQ63" s="13">
        <v>382192</v>
      </c>
      <c r="AR63" s="15">
        <v>1.2010016865130067E-2</v>
      </c>
    </row>
    <row r="64" spans="1:44" x14ac:dyDescent="0.35">
      <c r="A64" t="s">
        <v>289</v>
      </c>
      <c r="B64" t="s">
        <v>174</v>
      </c>
      <c r="C64" t="s">
        <v>378</v>
      </c>
      <c r="D64" t="s">
        <v>55</v>
      </c>
      <c r="E64" s="9">
        <v>12988</v>
      </c>
      <c r="F64" s="10">
        <v>12478</v>
      </c>
      <c r="G64" s="10">
        <v>25466</v>
      </c>
      <c r="H64" s="9">
        <v>2369</v>
      </c>
      <c r="I64" s="10">
        <v>5032</v>
      </c>
      <c r="J64" s="10">
        <v>7401</v>
      </c>
      <c r="K64" s="9">
        <v>1210</v>
      </c>
      <c r="L64" s="10">
        <v>8866</v>
      </c>
      <c r="M64" s="10">
        <v>10076</v>
      </c>
      <c r="N64" s="9">
        <v>13819</v>
      </c>
      <c r="O64" s="10">
        <v>3897</v>
      </c>
      <c r="P64" s="10">
        <v>17716</v>
      </c>
      <c r="Q64" s="9">
        <v>3421</v>
      </c>
      <c r="R64" s="10">
        <v>8373</v>
      </c>
      <c r="S64" s="10">
        <v>11794</v>
      </c>
      <c r="T64" s="9">
        <v>45552</v>
      </c>
      <c r="U64" s="10">
        <v>40395</v>
      </c>
      <c r="V64" s="10">
        <v>85947</v>
      </c>
      <c r="W64" s="9">
        <v>13767</v>
      </c>
      <c r="X64" s="10">
        <v>5091</v>
      </c>
      <c r="Y64" s="10">
        <v>18858</v>
      </c>
      <c r="Z64" s="9">
        <v>14948</v>
      </c>
      <c r="AA64" s="10">
        <v>5251</v>
      </c>
      <c r="AB64" s="10">
        <v>20199</v>
      </c>
      <c r="AC64" s="9">
        <v>28861</v>
      </c>
      <c r="AD64" s="10">
        <v>2854</v>
      </c>
      <c r="AE64" s="10">
        <v>31715</v>
      </c>
      <c r="AF64" s="9">
        <v>1105</v>
      </c>
      <c r="AG64" s="10">
        <v>7390</v>
      </c>
      <c r="AH64" s="10">
        <v>8495</v>
      </c>
      <c r="AI64" s="9">
        <v>3404</v>
      </c>
      <c r="AJ64" s="10">
        <v>2176</v>
      </c>
      <c r="AK64" s="10">
        <v>5580</v>
      </c>
      <c r="AL64" s="9">
        <v>16076</v>
      </c>
      <c r="AM64" s="10">
        <v>1397</v>
      </c>
      <c r="AN64" s="10">
        <v>17473</v>
      </c>
      <c r="AO64" s="9">
        <v>157520</v>
      </c>
      <c r="AP64" s="10">
        <v>103200</v>
      </c>
      <c r="AQ64" s="10">
        <v>260720</v>
      </c>
      <c r="AR64" s="14" t="s">
        <v>406</v>
      </c>
    </row>
    <row r="65" spans="1:44" x14ac:dyDescent="0.35">
      <c r="A65" s="11" t="s">
        <v>175</v>
      </c>
      <c r="B65" s="11" t="s">
        <v>174</v>
      </c>
      <c r="C65" s="11" t="s">
        <v>379</v>
      </c>
      <c r="D65" s="11" t="s">
        <v>55</v>
      </c>
      <c r="E65" s="12">
        <v>10475</v>
      </c>
      <c r="F65" s="13">
        <v>4928</v>
      </c>
      <c r="G65" s="13">
        <v>15403</v>
      </c>
      <c r="H65" s="12">
        <v>7551</v>
      </c>
      <c r="I65" s="13">
        <v>9609</v>
      </c>
      <c r="J65" s="13">
        <v>17160</v>
      </c>
      <c r="K65" s="12">
        <v>5800</v>
      </c>
      <c r="L65" s="13">
        <v>5571</v>
      </c>
      <c r="M65" s="13">
        <v>11371</v>
      </c>
      <c r="N65" s="12">
        <v>4249</v>
      </c>
      <c r="O65" s="13">
        <v>10926</v>
      </c>
      <c r="P65" s="13">
        <v>15175</v>
      </c>
      <c r="Q65" s="12">
        <v>15</v>
      </c>
      <c r="R65" s="13">
        <v>1484</v>
      </c>
      <c r="S65" s="13">
        <v>1499</v>
      </c>
      <c r="T65" s="12">
        <v>1873</v>
      </c>
      <c r="U65" s="13">
        <v>9140</v>
      </c>
      <c r="V65" s="13">
        <v>11013</v>
      </c>
      <c r="W65" s="12">
        <v>17868</v>
      </c>
      <c r="X65" s="13">
        <v>18596</v>
      </c>
      <c r="Y65" s="13">
        <v>36464</v>
      </c>
      <c r="Z65" s="12">
        <v>1953</v>
      </c>
      <c r="AA65" s="13">
        <v>4344</v>
      </c>
      <c r="AB65" s="13">
        <v>6297</v>
      </c>
      <c r="AC65" s="12">
        <v>23059</v>
      </c>
      <c r="AD65" s="13">
        <v>6129</v>
      </c>
      <c r="AE65" s="13">
        <v>29188</v>
      </c>
      <c r="AF65" s="12">
        <v>9214</v>
      </c>
      <c r="AG65" s="13">
        <v>10389</v>
      </c>
      <c r="AH65" s="13">
        <v>19603</v>
      </c>
      <c r="AI65" s="12">
        <v>7020</v>
      </c>
      <c r="AJ65" s="13">
        <v>1142</v>
      </c>
      <c r="AK65" s="13">
        <v>8162</v>
      </c>
      <c r="AL65" s="12">
        <v>1886</v>
      </c>
      <c r="AM65" s="13">
        <v>5658</v>
      </c>
      <c r="AN65" s="13">
        <v>7544</v>
      </c>
      <c r="AO65" s="12">
        <v>90963</v>
      </c>
      <c r="AP65" s="13">
        <v>87916</v>
      </c>
      <c r="AQ65" s="13">
        <v>178879</v>
      </c>
      <c r="AR65" s="15">
        <v>-0.22100003103758653</v>
      </c>
    </row>
    <row r="66" spans="1:44" x14ac:dyDescent="0.35">
      <c r="A66" t="s">
        <v>176</v>
      </c>
      <c r="B66" t="s">
        <v>174</v>
      </c>
      <c r="C66" t="s">
        <v>380</v>
      </c>
      <c r="D66" t="s">
        <v>55</v>
      </c>
      <c r="E66" s="9">
        <v>2209</v>
      </c>
      <c r="F66" s="10">
        <v>3602</v>
      </c>
      <c r="G66" s="10">
        <v>5811</v>
      </c>
      <c r="H66" s="9">
        <v>2446</v>
      </c>
      <c r="I66" s="10">
        <v>12836</v>
      </c>
      <c r="J66" s="10">
        <v>15282</v>
      </c>
      <c r="K66" s="9">
        <v>521</v>
      </c>
      <c r="L66" s="10">
        <v>8151</v>
      </c>
      <c r="M66" s="10">
        <v>8672</v>
      </c>
      <c r="N66" s="9">
        <v>4534</v>
      </c>
      <c r="O66" s="10">
        <v>17052</v>
      </c>
      <c r="P66" s="10">
        <v>21586</v>
      </c>
      <c r="Q66" s="9">
        <v>5298</v>
      </c>
      <c r="R66" s="10">
        <v>1959</v>
      </c>
      <c r="S66" s="10">
        <v>7257</v>
      </c>
      <c r="T66" s="9">
        <v>99</v>
      </c>
      <c r="U66" s="10">
        <v>4838</v>
      </c>
      <c r="V66" s="10">
        <v>4937</v>
      </c>
      <c r="W66" s="9">
        <v>1310</v>
      </c>
      <c r="X66" s="10">
        <v>11783</v>
      </c>
      <c r="Y66" s="10">
        <v>13093</v>
      </c>
      <c r="Z66" s="9">
        <v>27134</v>
      </c>
      <c r="AA66" s="10">
        <v>3014</v>
      </c>
      <c r="AB66" s="10">
        <v>30148</v>
      </c>
      <c r="AC66" s="9">
        <v>3525</v>
      </c>
      <c r="AD66" s="10">
        <v>7156</v>
      </c>
      <c r="AE66" s="10">
        <v>10681</v>
      </c>
      <c r="AF66" s="9">
        <v>1851</v>
      </c>
      <c r="AG66" s="10">
        <v>719</v>
      </c>
      <c r="AH66" s="10">
        <v>2570</v>
      </c>
      <c r="AI66" s="9">
        <v>3700</v>
      </c>
      <c r="AJ66" s="10">
        <v>3414</v>
      </c>
      <c r="AK66" s="10">
        <v>7114</v>
      </c>
      <c r="AL66" s="9">
        <v>15971</v>
      </c>
      <c r="AM66" s="10">
        <v>6210</v>
      </c>
      <c r="AN66" s="10">
        <v>22181</v>
      </c>
      <c r="AO66" s="9">
        <v>68598</v>
      </c>
      <c r="AP66" s="10">
        <v>80734</v>
      </c>
      <c r="AQ66" s="10">
        <v>149332</v>
      </c>
      <c r="AR66" s="14">
        <v>2.8162783839575347E-2</v>
      </c>
    </row>
    <row r="67" spans="1:44" x14ac:dyDescent="0.35">
      <c r="A67" s="11" t="s">
        <v>290</v>
      </c>
      <c r="B67" s="11" t="s">
        <v>174</v>
      </c>
      <c r="C67" s="11" t="s">
        <v>381</v>
      </c>
      <c r="D67" s="11" t="s">
        <v>55</v>
      </c>
      <c r="E67" s="12">
        <v>2350</v>
      </c>
      <c r="F67" s="13">
        <v>27024</v>
      </c>
      <c r="G67" s="13">
        <v>29374</v>
      </c>
      <c r="H67" s="12">
        <v>91</v>
      </c>
      <c r="I67" s="13">
        <v>9004</v>
      </c>
      <c r="J67" s="13">
        <v>9095</v>
      </c>
      <c r="K67" s="12">
        <v>4495</v>
      </c>
      <c r="L67" s="13">
        <v>3986</v>
      </c>
      <c r="M67" s="13">
        <v>8481</v>
      </c>
      <c r="N67" s="12">
        <v>709</v>
      </c>
      <c r="O67" s="13">
        <v>5728</v>
      </c>
      <c r="P67" s="13">
        <v>6437</v>
      </c>
      <c r="Q67" s="12">
        <v>6911</v>
      </c>
      <c r="R67" s="13">
        <v>69</v>
      </c>
      <c r="S67" s="13">
        <v>6980</v>
      </c>
      <c r="T67" s="12">
        <v>10137</v>
      </c>
      <c r="U67" s="13">
        <v>18824</v>
      </c>
      <c r="V67" s="13">
        <v>28961</v>
      </c>
      <c r="W67" s="12">
        <v>361</v>
      </c>
      <c r="X67" s="13">
        <v>3643</v>
      </c>
      <c r="Y67" s="13">
        <v>4004</v>
      </c>
      <c r="Z67" s="12">
        <v>10340</v>
      </c>
      <c r="AA67" s="13">
        <v>778</v>
      </c>
      <c r="AB67" s="13">
        <v>11118</v>
      </c>
      <c r="AC67" s="12">
        <v>3160</v>
      </c>
      <c r="AD67" s="13">
        <v>2383</v>
      </c>
      <c r="AE67" s="13">
        <v>5543</v>
      </c>
      <c r="AF67" s="12">
        <v>1738</v>
      </c>
      <c r="AG67" s="13">
        <v>8480</v>
      </c>
      <c r="AH67" s="13">
        <v>10218</v>
      </c>
      <c r="AI67" s="12">
        <v>3311</v>
      </c>
      <c r="AJ67" s="13">
        <v>3310</v>
      </c>
      <c r="AK67" s="13">
        <v>6621</v>
      </c>
      <c r="AL67" s="12">
        <v>13859</v>
      </c>
      <c r="AM67" s="13">
        <v>3683</v>
      </c>
      <c r="AN67" s="13">
        <v>17542</v>
      </c>
      <c r="AO67" s="12">
        <v>57462</v>
      </c>
      <c r="AP67" s="13">
        <v>86912</v>
      </c>
      <c r="AQ67" s="13">
        <v>144374</v>
      </c>
      <c r="AR67" s="15">
        <v>-0.16139693356047699</v>
      </c>
    </row>
    <row r="68" spans="1:44" x14ac:dyDescent="0.35">
      <c r="A68" t="s">
        <v>291</v>
      </c>
      <c r="B68" t="s">
        <v>174</v>
      </c>
      <c r="C68" t="s">
        <v>382</v>
      </c>
      <c r="D68" t="s">
        <v>55</v>
      </c>
      <c r="E68" s="9">
        <v>6526</v>
      </c>
      <c r="F68" s="10">
        <v>2931</v>
      </c>
      <c r="G68" s="10">
        <v>9457</v>
      </c>
      <c r="H68" s="9">
        <v>3994</v>
      </c>
      <c r="I68" s="10">
        <v>493</v>
      </c>
      <c r="J68" s="10">
        <v>4487</v>
      </c>
      <c r="K68" s="9">
        <v>2472</v>
      </c>
      <c r="L68" s="10">
        <v>9295</v>
      </c>
      <c r="M68" s="10">
        <v>11767</v>
      </c>
      <c r="N68" s="9">
        <v>7376</v>
      </c>
      <c r="O68" s="10">
        <v>228</v>
      </c>
      <c r="P68" s="10">
        <v>7604</v>
      </c>
      <c r="Q68" s="9">
        <v>3036</v>
      </c>
      <c r="R68" s="10">
        <v>2916</v>
      </c>
      <c r="S68" s="10">
        <v>5952</v>
      </c>
      <c r="T68" s="9">
        <v>12317</v>
      </c>
      <c r="U68" s="10">
        <v>5278</v>
      </c>
      <c r="V68" s="10">
        <v>17595</v>
      </c>
      <c r="W68" s="9">
        <v>3470</v>
      </c>
      <c r="X68" s="10">
        <v>1632</v>
      </c>
      <c r="Y68" s="10">
        <v>5102</v>
      </c>
      <c r="Z68" s="9">
        <v>772</v>
      </c>
      <c r="AA68" s="10">
        <v>1498</v>
      </c>
      <c r="AB68" s="10">
        <v>2270</v>
      </c>
      <c r="AC68" s="9">
        <v>263</v>
      </c>
      <c r="AD68" s="10">
        <v>447</v>
      </c>
      <c r="AE68" s="10">
        <v>710</v>
      </c>
      <c r="AF68" s="9">
        <v>1646</v>
      </c>
      <c r="AG68" s="10">
        <v>4232</v>
      </c>
      <c r="AH68" s="10">
        <v>5878</v>
      </c>
      <c r="AI68" s="9">
        <v>10232</v>
      </c>
      <c r="AJ68" s="10">
        <v>14722</v>
      </c>
      <c r="AK68" s="10">
        <v>24954</v>
      </c>
      <c r="AL68" s="9">
        <v>3204</v>
      </c>
      <c r="AM68" s="10">
        <v>851</v>
      </c>
      <c r="AN68" s="10">
        <v>4055</v>
      </c>
      <c r="AO68" s="9">
        <v>55308</v>
      </c>
      <c r="AP68" s="10">
        <v>44523</v>
      </c>
      <c r="AQ68" s="10">
        <v>99831</v>
      </c>
      <c r="AR68" s="14">
        <v>8.4040163220393385E-2</v>
      </c>
    </row>
    <row r="69" spans="1:44" x14ac:dyDescent="0.35">
      <c r="A69" s="11" t="s">
        <v>292</v>
      </c>
      <c r="B69" s="11" t="s">
        <v>174</v>
      </c>
      <c r="C69" s="11" t="s">
        <v>383</v>
      </c>
      <c r="D69" s="11" t="s">
        <v>55</v>
      </c>
      <c r="E69" s="12">
        <v>3257</v>
      </c>
      <c r="F69" s="13">
        <v>444</v>
      </c>
      <c r="G69" s="13">
        <v>3701</v>
      </c>
      <c r="H69" s="12">
        <v>12093</v>
      </c>
      <c r="I69" s="13">
        <v>771</v>
      </c>
      <c r="J69" s="13">
        <v>12864</v>
      </c>
      <c r="K69" s="12">
        <v>1854</v>
      </c>
      <c r="L69" s="13">
        <v>1928</v>
      </c>
      <c r="M69" s="13">
        <v>3782</v>
      </c>
      <c r="N69" s="12">
        <v>9060</v>
      </c>
      <c r="O69" s="13">
        <v>12510</v>
      </c>
      <c r="P69" s="13">
        <v>21570</v>
      </c>
      <c r="Q69" s="12">
        <v>11229</v>
      </c>
      <c r="R69" s="13">
        <v>5283</v>
      </c>
      <c r="S69" s="13">
        <v>16512</v>
      </c>
      <c r="T69" s="12">
        <v>1049</v>
      </c>
      <c r="U69" s="13">
        <v>3147</v>
      </c>
      <c r="V69" s="13">
        <v>4196</v>
      </c>
      <c r="W69" s="12">
        <v>3168</v>
      </c>
      <c r="X69" s="13">
        <v>742</v>
      </c>
      <c r="Y69" s="13">
        <v>3910</v>
      </c>
      <c r="Z69" s="12">
        <v>1313</v>
      </c>
      <c r="AA69" s="13">
        <v>8781</v>
      </c>
      <c r="AB69" s="13">
        <v>10094</v>
      </c>
      <c r="AC69" s="12">
        <v>3079</v>
      </c>
      <c r="AD69" s="13">
        <v>5242</v>
      </c>
      <c r="AE69" s="13">
        <v>8321</v>
      </c>
      <c r="AF69" s="12">
        <v>5393</v>
      </c>
      <c r="AG69" s="13">
        <v>13865</v>
      </c>
      <c r="AH69" s="13">
        <v>19258</v>
      </c>
      <c r="AI69" s="12">
        <v>607</v>
      </c>
      <c r="AJ69" s="13">
        <v>1414</v>
      </c>
      <c r="AK69" s="13">
        <v>2021</v>
      </c>
      <c r="AL69" s="12">
        <v>1590</v>
      </c>
      <c r="AM69" s="13">
        <v>11657</v>
      </c>
      <c r="AN69" s="13">
        <v>13247</v>
      </c>
      <c r="AO69" s="12">
        <v>53692</v>
      </c>
      <c r="AP69" s="13">
        <v>65784</v>
      </c>
      <c r="AQ69" s="13">
        <v>119476</v>
      </c>
      <c r="AR69" s="15">
        <v>5.1608935576092016E-2</v>
      </c>
    </row>
    <row r="70" spans="1:44" x14ac:dyDescent="0.35">
      <c r="A70" t="s">
        <v>293</v>
      </c>
      <c r="B70" t="s">
        <v>174</v>
      </c>
      <c r="C70" t="s">
        <v>384</v>
      </c>
      <c r="D70" t="s">
        <v>55</v>
      </c>
      <c r="E70" s="9">
        <v>4705</v>
      </c>
      <c r="F70" s="10">
        <v>247</v>
      </c>
      <c r="G70" s="10">
        <v>4952</v>
      </c>
      <c r="H70" s="9">
        <v>658</v>
      </c>
      <c r="I70" s="10">
        <v>2472</v>
      </c>
      <c r="J70" s="10">
        <v>3130</v>
      </c>
      <c r="K70" s="9">
        <v>917</v>
      </c>
      <c r="L70" s="10">
        <v>3069</v>
      </c>
      <c r="M70" s="10">
        <v>3986</v>
      </c>
      <c r="N70" s="9">
        <v>2742</v>
      </c>
      <c r="O70" s="10">
        <v>3090</v>
      </c>
      <c r="P70" s="10">
        <v>5832</v>
      </c>
      <c r="Q70" s="9">
        <v>342</v>
      </c>
      <c r="R70" s="10">
        <v>1144</v>
      </c>
      <c r="S70" s="10">
        <v>1486</v>
      </c>
      <c r="T70" s="9">
        <v>2583</v>
      </c>
      <c r="U70" s="10">
        <v>1160</v>
      </c>
      <c r="V70" s="10">
        <v>3743</v>
      </c>
      <c r="W70" s="9">
        <v>13344</v>
      </c>
      <c r="X70" s="10">
        <v>2733</v>
      </c>
      <c r="Y70" s="10">
        <v>16077</v>
      </c>
      <c r="Z70" s="9">
        <v>19</v>
      </c>
      <c r="AA70" s="10">
        <v>889</v>
      </c>
      <c r="AB70" s="10">
        <v>908</v>
      </c>
      <c r="AC70" s="9">
        <v>719</v>
      </c>
      <c r="AD70" s="10">
        <v>612</v>
      </c>
      <c r="AE70" s="10">
        <v>1331</v>
      </c>
      <c r="AF70" s="9">
        <v>140</v>
      </c>
      <c r="AG70" s="10">
        <v>2190</v>
      </c>
      <c r="AH70" s="10">
        <v>2330</v>
      </c>
      <c r="AI70" s="9">
        <v>3914</v>
      </c>
      <c r="AJ70" s="10">
        <v>745</v>
      </c>
      <c r="AK70" s="10">
        <v>4659</v>
      </c>
      <c r="AL70" s="9">
        <v>2133</v>
      </c>
      <c r="AM70" s="10">
        <v>2714</v>
      </c>
      <c r="AN70" s="10">
        <v>4847</v>
      </c>
      <c r="AO70" s="9">
        <v>32216</v>
      </c>
      <c r="AP70" s="10">
        <v>21065</v>
      </c>
      <c r="AQ70" s="10">
        <v>53281</v>
      </c>
      <c r="AR70" s="14">
        <v>0.25507631434223965</v>
      </c>
    </row>
    <row r="71" spans="1:44" x14ac:dyDescent="0.35">
      <c r="A71" s="11" t="s">
        <v>72</v>
      </c>
      <c r="B71" s="11" t="s">
        <v>73</v>
      </c>
      <c r="C71" s="11" t="s">
        <v>385</v>
      </c>
      <c r="D71" s="11" t="s">
        <v>55</v>
      </c>
      <c r="E71" s="12">
        <v>15935</v>
      </c>
      <c r="F71" s="13">
        <v>2811</v>
      </c>
      <c r="G71" s="13">
        <v>18746</v>
      </c>
      <c r="H71" s="12">
        <v>1372</v>
      </c>
      <c r="I71" s="13">
        <v>4593</v>
      </c>
      <c r="J71" s="13">
        <v>5965</v>
      </c>
      <c r="K71" s="12">
        <v>7028</v>
      </c>
      <c r="L71" s="13">
        <v>3011</v>
      </c>
      <c r="M71" s="13">
        <v>10039</v>
      </c>
      <c r="N71" s="12">
        <v>4240</v>
      </c>
      <c r="O71" s="13">
        <v>15029</v>
      </c>
      <c r="P71" s="13">
        <v>19269</v>
      </c>
      <c r="Q71" s="12">
        <v>2428</v>
      </c>
      <c r="R71" s="13">
        <v>16245</v>
      </c>
      <c r="S71" s="13">
        <v>18673</v>
      </c>
      <c r="T71" s="12">
        <v>2136</v>
      </c>
      <c r="U71" s="13">
        <v>7150</v>
      </c>
      <c r="V71" s="13">
        <v>9286</v>
      </c>
      <c r="W71" s="12">
        <v>7026</v>
      </c>
      <c r="X71" s="13">
        <v>3783</v>
      </c>
      <c r="Y71" s="13">
        <v>10809</v>
      </c>
      <c r="Z71" s="12">
        <v>20536</v>
      </c>
      <c r="AA71" s="13">
        <v>6845</v>
      </c>
      <c r="AB71" s="13">
        <v>27381</v>
      </c>
      <c r="AC71" s="12">
        <v>0</v>
      </c>
      <c r="AD71" s="13">
        <v>50003</v>
      </c>
      <c r="AE71" s="13">
        <v>50003</v>
      </c>
      <c r="AF71" s="12">
        <v>4787</v>
      </c>
      <c r="AG71" s="13">
        <v>20404</v>
      </c>
      <c r="AH71" s="13">
        <v>25191</v>
      </c>
      <c r="AI71" s="12">
        <v>14803</v>
      </c>
      <c r="AJ71" s="13">
        <v>616</v>
      </c>
      <c r="AK71" s="13">
        <v>15419</v>
      </c>
      <c r="AL71" s="12">
        <v>7726</v>
      </c>
      <c r="AM71" s="13">
        <v>40558</v>
      </c>
      <c r="AN71" s="13">
        <v>48284</v>
      </c>
      <c r="AO71" s="12">
        <v>88017</v>
      </c>
      <c r="AP71" s="13">
        <v>171048</v>
      </c>
      <c r="AQ71" s="13">
        <v>259065</v>
      </c>
      <c r="AR71" s="15">
        <v>0.20200507340241797</v>
      </c>
    </row>
    <row r="72" spans="1:44" x14ac:dyDescent="0.35">
      <c r="A72" t="s">
        <v>90</v>
      </c>
      <c r="B72" t="s">
        <v>91</v>
      </c>
      <c r="C72" t="s">
        <v>370</v>
      </c>
      <c r="D72" t="s">
        <v>55</v>
      </c>
      <c r="E72" s="9">
        <v>6259</v>
      </c>
      <c r="F72" s="10">
        <v>6779</v>
      </c>
      <c r="G72" s="10">
        <v>13038</v>
      </c>
      <c r="H72" s="9">
        <v>0</v>
      </c>
      <c r="I72" s="10">
        <v>0</v>
      </c>
      <c r="J72" s="10">
        <v>0</v>
      </c>
      <c r="K72" s="9">
        <v>7643</v>
      </c>
      <c r="L72" s="10">
        <v>10131</v>
      </c>
      <c r="M72" s="10">
        <v>17774</v>
      </c>
      <c r="N72" s="9">
        <v>783</v>
      </c>
      <c r="O72" s="10">
        <v>6335</v>
      </c>
      <c r="P72" s="10">
        <v>7118</v>
      </c>
      <c r="Q72" s="9">
        <v>19155</v>
      </c>
      <c r="R72" s="10">
        <v>2128</v>
      </c>
      <c r="S72" s="10">
        <v>21283</v>
      </c>
      <c r="T72" s="9">
        <v>0</v>
      </c>
      <c r="U72" s="10">
        <v>0</v>
      </c>
      <c r="V72" s="10">
        <v>0</v>
      </c>
      <c r="W72" s="9">
        <v>1311</v>
      </c>
      <c r="X72" s="10">
        <v>17411</v>
      </c>
      <c r="Y72" s="10">
        <v>18722</v>
      </c>
      <c r="Z72" s="9">
        <v>6646</v>
      </c>
      <c r="AA72" s="10">
        <v>3272</v>
      </c>
      <c r="AB72" s="10">
        <v>9918</v>
      </c>
      <c r="AC72" s="9">
        <v>41098</v>
      </c>
      <c r="AD72" s="10">
        <v>2163</v>
      </c>
      <c r="AE72" s="10">
        <v>43261</v>
      </c>
      <c r="AF72" s="9">
        <v>91574</v>
      </c>
      <c r="AG72" s="10">
        <v>9056</v>
      </c>
      <c r="AH72" s="10">
        <v>100630</v>
      </c>
      <c r="AI72" s="9">
        <v>1006</v>
      </c>
      <c r="AJ72" s="10">
        <v>473</v>
      </c>
      <c r="AK72" s="10">
        <v>1479</v>
      </c>
      <c r="AL72" s="9">
        <v>139415</v>
      </c>
      <c r="AM72" s="10">
        <v>20831</v>
      </c>
      <c r="AN72" s="10">
        <v>160246</v>
      </c>
      <c r="AO72" s="9">
        <v>314890</v>
      </c>
      <c r="AP72" s="10">
        <v>78579</v>
      </c>
      <c r="AQ72" s="10">
        <v>393469</v>
      </c>
      <c r="AR72" s="14">
        <v>-0.51858891679677777</v>
      </c>
    </row>
    <row r="73" spans="1:44" x14ac:dyDescent="0.35">
      <c r="A73" s="11" t="s">
        <v>93</v>
      </c>
      <c r="B73" s="11" t="s">
        <v>92</v>
      </c>
      <c r="C73" s="11" t="s">
        <v>1</v>
      </c>
      <c r="D73" s="11" t="s">
        <v>55</v>
      </c>
      <c r="E73" s="12">
        <v>9905</v>
      </c>
      <c r="F73" s="13">
        <v>15491</v>
      </c>
      <c r="G73" s="13">
        <v>25396</v>
      </c>
      <c r="H73" s="12">
        <v>7260</v>
      </c>
      <c r="I73" s="13">
        <v>2823</v>
      </c>
      <c r="J73" s="13">
        <v>10083</v>
      </c>
      <c r="K73" s="12">
        <v>8369</v>
      </c>
      <c r="L73" s="13">
        <v>2499</v>
      </c>
      <c r="M73" s="13">
        <v>10868</v>
      </c>
      <c r="N73" s="12">
        <v>8986</v>
      </c>
      <c r="O73" s="13">
        <v>8633</v>
      </c>
      <c r="P73" s="13">
        <v>17619</v>
      </c>
      <c r="Q73" s="12">
        <v>1110</v>
      </c>
      <c r="R73" s="13">
        <v>4440</v>
      </c>
      <c r="S73" s="13">
        <v>5550</v>
      </c>
      <c r="T73" s="12">
        <v>25680</v>
      </c>
      <c r="U73" s="13">
        <v>12648</v>
      </c>
      <c r="V73" s="13">
        <v>38328</v>
      </c>
      <c r="W73" s="12">
        <v>2825</v>
      </c>
      <c r="X73" s="13">
        <v>5020</v>
      </c>
      <c r="Y73" s="13">
        <v>7845</v>
      </c>
      <c r="Z73" s="12">
        <v>4900</v>
      </c>
      <c r="AA73" s="13">
        <v>732</v>
      </c>
      <c r="AB73" s="13">
        <v>5632</v>
      </c>
      <c r="AC73" s="12">
        <v>117599</v>
      </c>
      <c r="AD73" s="13">
        <v>112987</v>
      </c>
      <c r="AE73" s="13">
        <v>230586</v>
      </c>
      <c r="AF73" s="12">
        <v>3397</v>
      </c>
      <c r="AG73" s="13">
        <v>20864</v>
      </c>
      <c r="AH73" s="13">
        <v>24261</v>
      </c>
      <c r="AI73" s="12">
        <v>4615</v>
      </c>
      <c r="AJ73" s="13">
        <v>2171</v>
      </c>
      <c r="AK73" s="13">
        <v>6786</v>
      </c>
      <c r="AL73" s="12">
        <v>10380</v>
      </c>
      <c r="AM73" s="13">
        <v>6361</v>
      </c>
      <c r="AN73" s="13">
        <v>16741</v>
      </c>
      <c r="AO73" s="12">
        <v>205026</v>
      </c>
      <c r="AP73" s="13">
        <v>194669</v>
      </c>
      <c r="AQ73" s="13">
        <v>399695</v>
      </c>
      <c r="AR73" s="15">
        <v>-0.14200700821652973</v>
      </c>
    </row>
    <row r="74" spans="1:44" x14ac:dyDescent="0.35">
      <c r="A74" t="s">
        <v>94</v>
      </c>
      <c r="B74" t="s">
        <v>92</v>
      </c>
      <c r="C74" t="s">
        <v>3</v>
      </c>
      <c r="D74" t="s">
        <v>55</v>
      </c>
      <c r="E74" s="9">
        <v>5991</v>
      </c>
      <c r="F74" s="10">
        <v>8273</v>
      </c>
      <c r="G74" s="10">
        <v>14264</v>
      </c>
      <c r="H74" s="9">
        <v>11182</v>
      </c>
      <c r="I74" s="10">
        <v>13126</v>
      </c>
      <c r="J74" s="10">
        <v>24308</v>
      </c>
      <c r="K74" s="9">
        <v>43109</v>
      </c>
      <c r="L74" s="10">
        <v>14369</v>
      </c>
      <c r="M74" s="10">
        <v>57478</v>
      </c>
      <c r="N74" s="9">
        <v>2898</v>
      </c>
      <c r="O74" s="10">
        <v>33319</v>
      </c>
      <c r="P74" s="10">
        <v>36217</v>
      </c>
      <c r="Q74" s="9">
        <v>2318</v>
      </c>
      <c r="R74" s="10">
        <v>4923</v>
      </c>
      <c r="S74" s="10">
        <v>7241</v>
      </c>
      <c r="T74" s="9">
        <v>17271</v>
      </c>
      <c r="U74" s="10">
        <v>1708</v>
      </c>
      <c r="V74" s="10">
        <v>18979</v>
      </c>
      <c r="W74" s="9">
        <v>10585</v>
      </c>
      <c r="X74" s="10">
        <v>11467</v>
      </c>
      <c r="Y74" s="10">
        <v>22052</v>
      </c>
      <c r="Z74" s="9">
        <v>31222</v>
      </c>
      <c r="AA74" s="10">
        <v>25545</v>
      </c>
      <c r="AB74" s="10">
        <v>56767</v>
      </c>
      <c r="AC74" s="9">
        <v>830</v>
      </c>
      <c r="AD74" s="10">
        <v>40664</v>
      </c>
      <c r="AE74" s="10">
        <v>41494</v>
      </c>
      <c r="AF74" s="9">
        <v>557</v>
      </c>
      <c r="AG74" s="10">
        <v>7391</v>
      </c>
      <c r="AH74" s="10">
        <v>7948</v>
      </c>
      <c r="AI74" s="9">
        <v>30147</v>
      </c>
      <c r="AJ74" s="10">
        <v>36846</v>
      </c>
      <c r="AK74" s="10">
        <v>66993</v>
      </c>
      <c r="AL74" s="9">
        <v>1505</v>
      </c>
      <c r="AM74" s="10">
        <v>6016</v>
      </c>
      <c r="AN74" s="10">
        <v>7521</v>
      </c>
      <c r="AO74" s="9">
        <v>157615</v>
      </c>
      <c r="AP74" s="10">
        <v>203647</v>
      </c>
      <c r="AQ74" s="10">
        <v>361262</v>
      </c>
      <c r="AR74" s="14">
        <v>-0.27401166800246035</v>
      </c>
    </row>
    <row r="75" spans="1:44" x14ac:dyDescent="0.35">
      <c r="A75" s="11" t="s">
        <v>95</v>
      </c>
      <c r="B75" s="11" t="s">
        <v>92</v>
      </c>
      <c r="C75" s="11" t="s">
        <v>4</v>
      </c>
      <c r="D75" s="11" t="s">
        <v>55</v>
      </c>
      <c r="E75" s="12">
        <v>8072</v>
      </c>
      <c r="F75" s="13">
        <v>15668</v>
      </c>
      <c r="G75" s="13">
        <v>23740</v>
      </c>
      <c r="H75" s="12">
        <v>3810</v>
      </c>
      <c r="I75" s="13">
        <v>4472</v>
      </c>
      <c r="J75" s="13">
        <v>8282</v>
      </c>
      <c r="K75" s="12">
        <v>288</v>
      </c>
      <c r="L75" s="13">
        <v>9290</v>
      </c>
      <c r="M75" s="13">
        <v>9578</v>
      </c>
      <c r="N75" s="12">
        <v>2666</v>
      </c>
      <c r="O75" s="13">
        <v>4349</v>
      </c>
      <c r="P75" s="13">
        <v>7015</v>
      </c>
      <c r="Q75" s="12">
        <v>4410</v>
      </c>
      <c r="R75" s="13">
        <v>5611</v>
      </c>
      <c r="S75" s="13">
        <v>10021</v>
      </c>
      <c r="T75" s="12">
        <v>3318</v>
      </c>
      <c r="U75" s="13">
        <v>5648</v>
      </c>
      <c r="V75" s="13">
        <v>8966</v>
      </c>
      <c r="W75" s="12">
        <v>14002</v>
      </c>
      <c r="X75" s="13">
        <v>893</v>
      </c>
      <c r="Y75" s="13">
        <v>14895</v>
      </c>
      <c r="Z75" s="12">
        <v>1202</v>
      </c>
      <c r="AA75" s="13">
        <v>3804</v>
      </c>
      <c r="AB75" s="13">
        <v>5006</v>
      </c>
      <c r="AC75" s="12">
        <v>7452</v>
      </c>
      <c r="AD75" s="13">
        <v>3838</v>
      </c>
      <c r="AE75" s="13">
        <v>11290</v>
      </c>
      <c r="AF75" s="12">
        <v>12958</v>
      </c>
      <c r="AG75" s="13">
        <v>9383</v>
      </c>
      <c r="AH75" s="13">
        <v>22341</v>
      </c>
      <c r="AI75" s="12">
        <v>10299</v>
      </c>
      <c r="AJ75" s="13">
        <v>11613</v>
      </c>
      <c r="AK75" s="13">
        <v>21912</v>
      </c>
      <c r="AL75" s="12">
        <v>9063</v>
      </c>
      <c r="AM75" s="13">
        <v>9063</v>
      </c>
      <c r="AN75" s="13">
        <v>18126</v>
      </c>
      <c r="AO75" s="12">
        <v>77540</v>
      </c>
      <c r="AP75" s="13">
        <v>83632</v>
      </c>
      <c r="AQ75" s="13">
        <v>161172</v>
      </c>
      <c r="AR75" s="15">
        <v>-0.12646916340599962</v>
      </c>
    </row>
    <row r="76" spans="1:44" x14ac:dyDescent="0.35">
      <c r="A76" t="s">
        <v>96</v>
      </c>
      <c r="B76" t="s">
        <v>92</v>
      </c>
      <c r="C76" t="s">
        <v>5</v>
      </c>
      <c r="D76" t="s">
        <v>55</v>
      </c>
      <c r="E76" s="9">
        <v>84011</v>
      </c>
      <c r="F76" s="10">
        <v>22332</v>
      </c>
      <c r="G76" s="10">
        <v>106343</v>
      </c>
      <c r="H76" s="9">
        <v>18236</v>
      </c>
      <c r="I76" s="10">
        <v>17519</v>
      </c>
      <c r="J76" s="10">
        <v>35755</v>
      </c>
      <c r="K76" s="9">
        <v>3544</v>
      </c>
      <c r="L76" s="10">
        <v>17303</v>
      </c>
      <c r="M76" s="10">
        <v>20847</v>
      </c>
      <c r="N76" s="9">
        <v>935</v>
      </c>
      <c r="O76" s="10">
        <v>22430</v>
      </c>
      <c r="P76" s="10">
        <v>23365</v>
      </c>
      <c r="Q76" s="9">
        <v>419</v>
      </c>
      <c r="R76" s="10">
        <v>3765</v>
      </c>
      <c r="S76" s="10">
        <v>4184</v>
      </c>
      <c r="T76" s="9">
        <v>11970</v>
      </c>
      <c r="U76" s="10">
        <v>900</v>
      </c>
      <c r="V76" s="10">
        <v>12870</v>
      </c>
      <c r="W76" s="9">
        <v>5314</v>
      </c>
      <c r="X76" s="10">
        <v>9868</v>
      </c>
      <c r="Y76" s="10">
        <v>15182</v>
      </c>
      <c r="Z76" s="9">
        <v>6823</v>
      </c>
      <c r="AA76" s="10">
        <v>18447</v>
      </c>
      <c r="AB76" s="10">
        <v>25270</v>
      </c>
      <c r="AC76" s="9">
        <v>5950</v>
      </c>
      <c r="AD76" s="10">
        <v>5491</v>
      </c>
      <c r="AE76" s="10">
        <v>11441</v>
      </c>
      <c r="AF76" s="9">
        <v>1474</v>
      </c>
      <c r="AG76" s="10">
        <v>2304</v>
      </c>
      <c r="AH76" s="10">
        <v>3778</v>
      </c>
      <c r="AI76" s="9">
        <v>304</v>
      </c>
      <c r="AJ76" s="10">
        <v>30084</v>
      </c>
      <c r="AK76" s="10">
        <v>30388</v>
      </c>
      <c r="AL76" s="9">
        <v>11913</v>
      </c>
      <c r="AM76" s="10">
        <v>4185</v>
      </c>
      <c r="AN76" s="10">
        <v>16098</v>
      </c>
      <c r="AO76" s="9">
        <v>150893</v>
      </c>
      <c r="AP76" s="10">
        <v>154628</v>
      </c>
      <c r="AQ76" s="10">
        <v>305521</v>
      </c>
      <c r="AR76" s="14">
        <v>3.3792728877422858E-2</v>
      </c>
    </row>
    <row r="77" spans="1:44" x14ac:dyDescent="0.35">
      <c r="A77" s="11" t="s">
        <v>224</v>
      </c>
      <c r="B77" s="11" t="s">
        <v>92</v>
      </c>
      <c r="C77" s="11" t="s">
        <v>6</v>
      </c>
      <c r="D77" s="11" t="s">
        <v>55</v>
      </c>
      <c r="E77" s="12">
        <v>74980</v>
      </c>
      <c r="F77" s="13">
        <v>27732</v>
      </c>
      <c r="G77" s="13">
        <v>102712</v>
      </c>
      <c r="H77" s="12">
        <v>2734</v>
      </c>
      <c r="I77" s="13">
        <v>6691</v>
      </c>
      <c r="J77" s="13">
        <v>9425</v>
      </c>
      <c r="K77" s="12">
        <v>4541</v>
      </c>
      <c r="L77" s="13">
        <v>7409</v>
      </c>
      <c r="M77" s="13">
        <v>11950</v>
      </c>
      <c r="N77" s="12">
        <v>10435</v>
      </c>
      <c r="O77" s="13">
        <v>36993</v>
      </c>
      <c r="P77" s="13">
        <v>47428</v>
      </c>
      <c r="Q77" s="12">
        <v>10359</v>
      </c>
      <c r="R77" s="13">
        <v>119127</v>
      </c>
      <c r="S77" s="13">
        <v>129486</v>
      </c>
      <c r="T77" s="12">
        <v>15844</v>
      </c>
      <c r="U77" s="13">
        <v>11951</v>
      </c>
      <c r="V77" s="13">
        <v>27795</v>
      </c>
      <c r="W77" s="12">
        <v>13066</v>
      </c>
      <c r="X77" s="13">
        <v>24263</v>
      </c>
      <c r="Y77" s="13">
        <v>37329</v>
      </c>
      <c r="Z77" s="12">
        <v>8657</v>
      </c>
      <c r="AA77" s="13">
        <v>9010</v>
      </c>
      <c r="AB77" s="13">
        <v>17667</v>
      </c>
      <c r="AC77" s="12">
        <v>5655</v>
      </c>
      <c r="AD77" s="13">
        <v>7808</v>
      </c>
      <c r="AE77" s="13">
        <v>13463</v>
      </c>
      <c r="AF77" s="12">
        <v>22256</v>
      </c>
      <c r="AG77" s="13">
        <v>5916</v>
      </c>
      <c r="AH77" s="13">
        <v>28172</v>
      </c>
      <c r="AI77" s="12">
        <v>14956</v>
      </c>
      <c r="AJ77" s="13">
        <v>40436</v>
      </c>
      <c r="AK77" s="13">
        <v>55392</v>
      </c>
      <c r="AL77" s="12">
        <v>68520</v>
      </c>
      <c r="AM77" s="13">
        <v>45680</v>
      </c>
      <c r="AN77" s="13">
        <v>114200</v>
      </c>
      <c r="AO77" s="12">
        <v>252003</v>
      </c>
      <c r="AP77" s="13">
        <v>343016</v>
      </c>
      <c r="AQ77" s="13">
        <v>595019</v>
      </c>
      <c r="AR77" s="15">
        <v>-0.20169685613158442</v>
      </c>
    </row>
    <row r="78" spans="1:44" x14ac:dyDescent="0.35">
      <c r="A78" t="s">
        <v>225</v>
      </c>
      <c r="B78" t="s">
        <v>92</v>
      </c>
      <c r="C78" t="s">
        <v>1</v>
      </c>
      <c r="D78" t="s">
        <v>55</v>
      </c>
      <c r="E78" s="9">
        <v>14469</v>
      </c>
      <c r="F78" s="10">
        <v>2755</v>
      </c>
      <c r="G78" s="10">
        <v>17224</v>
      </c>
      <c r="H78" s="9">
        <v>267</v>
      </c>
      <c r="I78" s="10">
        <v>193</v>
      </c>
      <c r="J78" s="10">
        <v>460</v>
      </c>
      <c r="K78" s="9">
        <v>3568</v>
      </c>
      <c r="L78" s="10">
        <v>6924</v>
      </c>
      <c r="M78" s="10">
        <v>10492</v>
      </c>
      <c r="N78" s="9">
        <v>14049</v>
      </c>
      <c r="O78" s="10">
        <v>14622</v>
      </c>
      <c r="P78" s="10">
        <v>28671</v>
      </c>
      <c r="Q78" s="9">
        <v>13153</v>
      </c>
      <c r="R78" s="10">
        <v>132</v>
      </c>
      <c r="S78" s="10">
        <v>13285</v>
      </c>
      <c r="T78" s="9">
        <v>480</v>
      </c>
      <c r="U78" s="10">
        <v>23507</v>
      </c>
      <c r="V78" s="10">
        <v>23987</v>
      </c>
      <c r="W78" s="9">
        <v>5854</v>
      </c>
      <c r="X78" s="10">
        <v>11362</v>
      </c>
      <c r="Y78" s="10">
        <v>17216</v>
      </c>
      <c r="Z78" s="9">
        <v>10609</v>
      </c>
      <c r="AA78" s="10">
        <v>33593</v>
      </c>
      <c r="AB78" s="10">
        <v>44202</v>
      </c>
      <c r="AC78" s="9">
        <v>13545</v>
      </c>
      <c r="AD78" s="10">
        <v>33159</v>
      </c>
      <c r="AE78" s="10">
        <v>46704</v>
      </c>
      <c r="AF78" s="9">
        <v>10531</v>
      </c>
      <c r="AG78" s="10">
        <v>915</v>
      </c>
      <c r="AH78" s="10">
        <v>11446</v>
      </c>
      <c r="AI78" s="9">
        <v>4178</v>
      </c>
      <c r="AJ78" s="10">
        <v>3281</v>
      </c>
      <c r="AK78" s="10">
        <v>7459</v>
      </c>
      <c r="AL78" s="9">
        <v>9477</v>
      </c>
      <c r="AM78" s="10">
        <v>7445</v>
      </c>
      <c r="AN78" s="10">
        <v>16922</v>
      </c>
      <c r="AO78" s="9">
        <v>100180</v>
      </c>
      <c r="AP78" s="10">
        <v>137888</v>
      </c>
      <c r="AQ78" s="10">
        <v>238068</v>
      </c>
      <c r="AR78" s="14">
        <v>1.3379100518781448E-2</v>
      </c>
    </row>
    <row r="79" spans="1:44" x14ac:dyDescent="0.35">
      <c r="A79" s="11" t="s">
        <v>97</v>
      </c>
      <c r="B79" s="11" t="s">
        <v>92</v>
      </c>
      <c r="C79" s="11" t="s">
        <v>7</v>
      </c>
      <c r="D79" s="11" t="s">
        <v>55</v>
      </c>
      <c r="E79" s="12">
        <v>24347</v>
      </c>
      <c r="F79" s="13">
        <v>24347</v>
      </c>
      <c r="G79" s="13">
        <v>48694</v>
      </c>
      <c r="H79" s="12">
        <v>2809</v>
      </c>
      <c r="I79" s="13">
        <v>1872</v>
      </c>
      <c r="J79" s="13">
        <v>4681</v>
      </c>
      <c r="K79" s="12">
        <v>3636</v>
      </c>
      <c r="L79" s="13">
        <v>359</v>
      </c>
      <c r="M79" s="13">
        <v>3995</v>
      </c>
      <c r="N79" s="12">
        <v>7342</v>
      </c>
      <c r="O79" s="13">
        <v>17129</v>
      </c>
      <c r="P79" s="13">
        <v>24471</v>
      </c>
      <c r="Q79" s="12">
        <v>0</v>
      </c>
      <c r="R79" s="13">
        <v>9603</v>
      </c>
      <c r="S79" s="13">
        <v>9603</v>
      </c>
      <c r="T79" s="12">
        <v>8602</v>
      </c>
      <c r="U79" s="13">
        <v>14645</v>
      </c>
      <c r="V79" s="13">
        <v>23247</v>
      </c>
      <c r="W79" s="12">
        <v>9067</v>
      </c>
      <c r="X79" s="13">
        <v>22197</v>
      </c>
      <c r="Y79" s="13">
        <v>31264</v>
      </c>
      <c r="Z79" s="12">
        <v>11884</v>
      </c>
      <c r="AA79" s="13">
        <v>1175</v>
      </c>
      <c r="AB79" s="13">
        <v>13059</v>
      </c>
      <c r="AC79" s="12">
        <v>7650</v>
      </c>
      <c r="AD79" s="13">
        <v>1912</v>
      </c>
      <c r="AE79" s="13">
        <v>9562</v>
      </c>
      <c r="AF79" s="12">
        <v>763</v>
      </c>
      <c r="AG79" s="13">
        <v>40</v>
      </c>
      <c r="AH79" s="13">
        <v>803</v>
      </c>
      <c r="AI79" s="12">
        <v>1993</v>
      </c>
      <c r="AJ79" s="13">
        <v>47816</v>
      </c>
      <c r="AK79" s="13">
        <v>49809</v>
      </c>
      <c r="AL79" s="12">
        <v>5004</v>
      </c>
      <c r="AM79" s="13">
        <v>5419</v>
      </c>
      <c r="AN79" s="13">
        <v>10423</v>
      </c>
      <c r="AO79" s="12">
        <v>83097</v>
      </c>
      <c r="AP79" s="13">
        <v>146514</v>
      </c>
      <c r="AQ79" s="13">
        <v>229611</v>
      </c>
      <c r="AR79" s="15">
        <v>-6.0538028020646791E-2</v>
      </c>
    </row>
    <row r="80" spans="1:44" x14ac:dyDescent="0.35">
      <c r="A80" t="s">
        <v>226</v>
      </c>
      <c r="B80" t="s">
        <v>92</v>
      </c>
      <c r="C80" t="s">
        <v>8</v>
      </c>
      <c r="D80" t="s">
        <v>55</v>
      </c>
      <c r="E80" s="9">
        <v>17197</v>
      </c>
      <c r="F80" s="10">
        <v>30570</v>
      </c>
      <c r="G80" s="10">
        <v>47767</v>
      </c>
      <c r="H80" s="9">
        <v>9601</v>
      </c>
      <c r="I80" s="10">
        <v>4518</v>
      </c>
      <c r="J80" s="10">
        <v>14119</v>
      </c>
      <c r="K80" s="9">
        <v>951</v>
      </c>
      <c r="L80" s="10">
        <v>46567</v>
      </c>
      <c r="M80" s="10">
        <v>47518</v>
      </c>
      <c r="N80" s="9">
        <v>6367</v>
      </c>
      <c r="O80" s="10">
        <v>12925</v>
      </c>
      <c r="P80" s="10">
        <v>19292</v>
      </c>
      <c r="Q80" s="9">
        <v>887</v>
      </c>
      <c r="R80" s="10">
        <v>4326</v>
      </c>
      <c r="S80" s="10">
        <v>5213</v>
      </c>
      <c r="T80" s="9">
        <v>4397</v>
      </c>
      <c r="U80" s="10">
        <v>3596</v>
      </c>
      <c r="V80" s="10">
        <v>7993</v>
      </c>
      <c r="W80" s="9">
        <v>23006</v>
      </c>
      <c r="X80" s="10">
        <v>20401</v>
      </c>
      <c r="Y80" s="10">
        <v>43407</v>
      </c>
      <c r="Z80" s="9">
        <v>2299</v>
      </c>
      <c r="AA80" s="10">
        <v>11224</v>
      </c>
      <c r="AB80" s="10">
        <v>13523</v>
      </c>
      <c r="AC80" s="9">
        <v>232</v>
      </c>
      <c r="AD80" s="10">
        <v>4406</v>
      </c>
      <c r="AE80" s="10">
        <v>4638</v>
      </c>
      <c r="AF80" s="9">
        <v>29010</v>
      </c>
      <c r="AG80" s="10">
        <v>592</v>
      </c>
      <c r="AH80" s="10">
        <v>29602</v>
      </c>
      <c r="AI80" s="9">
        <v>901</v>
      </c>
      <c r="AJ80" s="10">
        <v>4729</v>
      </c>
      <c r="AK80" s="10">
        <v>5630</v>
      </c>
      <c r="AL80" s="9">
        <v>7408</v>
      </c>
      <c r="AM80" s="10">
        <v>2880</v>
      </c>
      <c r="AN80" s="10">
        <v>10288</v>
      </c>
      <c r="AO80" s="9">
        <v>102256</v>
      </c>
      <c r="AP80" s="10">
        <v>146734</v>
      </c>
      <c r="AQ80" s="10">
        <v>248990</v>
      </c>
      <c r="AR80" s="14">
        <v>0.1241504789425804</v>
      </c>
    </row>
    <row r="81" spans="1:44" x14ac:dyDescent="0.35">
      <c r="A81" s="11" t="s">
        <v>98</v>
      </c>
      <c r="B81" s="11" t="s">
        <v>92</v>
      </c>
      <c r="C81" s="11" t="s">
        <v>9</v>
      </c>
      <c r="D81" s="11" t="s">
        <v>55</v>
      </c>
      <c r="E81" s="12">
        <v>943</v>
      </c>
      <c r="F81" s="13">
        <v>3154</v>
      </c>
      <c r="G81" s="13">
        <v>4097</v>
      </c>
      <c r="H81" s="12">
        <v>1323</v>
      </c>
      <c r="I81" s="13">
        <v>8849</v>
      </c>
      <c r="J81" s="13">
        <v>10172</v>
      </c>
      <c r="K81" s="12">
        <v>403</v>
      </c>
      <c r="L81" s="13">
        <v>39806</v>
      </c>
      <c r="M81" s="13">
        <v>40209</v>
      </c>
      <c r="N81" s="12">
        <v>6730</v>
      </c>
      <c r="O81" s="13">
        <v>2489</v>
      </c>
      <c r="P81" s="13">
        <v>9219</v>
      </c>
      <c r="Q81" s="12">
        <v>12018</v>
      </c>
      <c r="R81" s="13">
        <v>15929</v>
      </c>
      <c r="S81" s="13">
        <v>27947</v>
      </c>
      <c r="T81" s="12">
        <v>12938</v>
      </c>
      <c r="U81" s="13">
        <v>1933</v>
      </c>
      <c r="V81" s="13">
        <v>14871</v>
      </c>
      <c r="W81" s="12">
        <v>637</v>
      </c>
      <c r="X81" s="13">
        <v>2393</v>
      </c>
      <c r="Y81" s="13">
        <v>3030</v>
      </c>
      <c r="Z81" s="12">
        <v>6077</v>
      </c>
      <c r="AA81" s="13">
        <v>1333</v>
      </c>
      <c r="AB81" s="13">
        <v>7410</v>
      </c>
      <c r="AC81" s="12">
        <v>10270</v>
      </c>
      <c r="AD81" s="13">
        <v>6293</v>
      </c>
      <c r="AE81" s="13">
        <v>16563</v>
      </c>
      <c r="AF81" s="12">
        <v>12883</v>
      </c>
      <c r="AG81" s="13">
        <v>5787</v>
      </c>
      <c r="AH81" s="13">
        <v>18670</v>
      </c>
      <c r="AI81" s="12">
        <v>5896</v>
      </c>
      <c r="AJ81" s="13">
        <v>1122</v>
      </c>
      <c r="AK81" s="13">
        <v>7018</v>
      </c>
      <c r="AL81" s="12">
        <v>8142</v>
      </c>
      <c r="AM81" s="13">
        <v>9558</v>
      </c>
      <c r="AN81" s="13">
        <v>17700</v>
      </c>
      <c r="AO81" s="12">
        <v>78260</v>
      </c>
      <c r="AP81" s="13">
        <v>98646</v>
      </c>
      <c r="AQ81" s="13">
        <v>176906</v>
      </c>
      <c r="AR81" s="15">
        <v>-0.12402789720072609</v>
      </c>
    </row>
    <row r="82" spans="1:44" x14ac:dyDescent="0.35">
      <c r="A82" t="s">
        <v>99</v>
      </c>
      <c r="B82" t="s">
        <v>92</v>
      </c>
      <c r="C82" t="s">
        <v>1</v>
      </c>
      <c r="D82" t="s">
        <v>55</v>
      </c>
      <c r="E82" s="9">
        <v>24633</v>
      </c>
      <c r="F82" s="10">
        <v>4347</v>
      </c>
      <c r="G82" s="10">
        <v>28980</v>
      </c>
      <c r="H82" s="9">
        <v>234</v>
      </c>
      <c r="I82" s="10">
        <v>2358</v>
      </c>
      <c r="J82" s="10">
        <v>2592</v>
      </c>
      <c r="K82" s="9">
        <v>40587</v>
      </c>
      <c r="L82" s="10">
        <v>409</v>
      </c>
      <c r="M82" s="10">
        <v>40996</v>
      </c>
      <c r="N82" s="9">
        <v>3195</v>
      </c>
      <c r="O82" s="10">
        <v>701</v>
      </c>
      <c r="P82" s="10">
        <v>3896</v>
      </c>
      <c r="Q82" s="9">
        <v>5617</v>
      </c>
      <c r="R82" s="10">
        <v>2642</v>
      </c>
      <c r="S82" s="10">
        <v>8259</v>
      </c>
      <c r="T82" s="9">
        <v>6836</v>
      </c>
      <c r="U82" s="10">
        <v>2929</v>
      </c>
      <c r="V82" s="10">
        <v>9765</v>
      </c>
      <c r="W82" s="9">
        <v>2286</v>
      </c>
      <c r="X82" s="10">
        <v>3890</v>
      </c>
      <c r="Y82" s="10">
        <v>6176</v>
      </c>
      <c r="Z82" s="9">
        <v>27334</v>
      </c>
      <c r="AA82" s="10">
        <v>25230</v>
      </c>
      <c r="AB82" s="10">
        <v>52564</v>
      </c>
      <c r="AC82" s="9">
        <v>3916</v>
      </c>
      <c r="AD82" s="10">
        <v>16692</v>
      </c>
      <c r="AE82" s="10">
        <v>20608</v>
      </c>
      <c r="AF82" s="9">
        <v>6863</v>
      </c>
      <c r="AG82" s="10">
        <v>9096</v>
      </c>
      <c r="AH82" s="10">
        <v>15959</v>
      </c>
      <c r="AI82" s="9">
        <v>971</v>
      </c>
      <c r="AJ82" s="10">
        <v>8737</v>
      </c>
      <c r="AK82" s="10">
        <v>9708</v>
      </c>
      <c r="AL82" s="9">
        <v>4080</v>
      </c>
      <c r="AM82" s="10">
        <v>9079</v>
      </c>
      <c r="AN82" s="10">
        <v>13159</v>
      </c>
      <c r="AO82" s="9">
        <v>126552</v>
      </c>
      <c r="AP82" s="10">
        <v>86110</v>
      </c>
      <c r="AQ82" s="10">
        <v>212662</v>
      </c>
      <c r="AR82" s="14">
        <v>7.6261243644896361E-3</v>
      </c>
    </row>
    <row r="83" spans="1:44" x14ac:dyDescent="0.35">
      <c r="A83" s="11" t="s">
        <v>100</v>
      </c>
      <c r="B83" s="11" t="s">
        <v>92</v>
      </c>
      <c r="C83" s="11" t="s">
        <v>1</v>
      </c>
      <c r="D83" s="11" t="s">
        <v>55</v>
      </c>
      <c r="E83" s="12">
        <v>14363</v>
      </c>
      <c r="F83" s="13">
        <v>0</v>
      </c>
      <c r="G83" s="13">
        <v>14363</v>
      </c>
      <c r="H83" s="12">
        <v>1024</v>
      </c>
      <c r="I83" s="13">
        <v>3071</v>
      </c>
      <c r="J83" s="13">
        <v>4095</v>
      </c>
      <c r="K83" s="12">
        <v>676</v>
      </c>
      <c r="L83" s="13">
        <v>8978</v>
      </c>
      <c r="M83" s="13">
        <v>9654</v>
      </c>
      <c r="N83" s="12">
        <v>2627</v>
      </c>
      <c r="O83" s="13">
        <v>9311</v>
      </c>
      <c r="P83" s="13">
        <v>11938</v>
      </c>
      <c r="Q83" s="12">
        <v>1873</v>
      </c>
      <c r="R83" s="13">
        <v>10611</v>
      </c>
      <c r="S83" s="13">
        <v>12484</v>
      </c>
      <c r="T83" s="12">
        <v>3230</v>
      </c>
      <c r="U83" s="13">
        <v>1590</v>
      </c>
      <c r="V83" s="13">
        <v>4820</v>
      </c>
      <c r="W83" s="12">
        <v>24434</v>
      </c>
      <c r="X83" s="13">
        <v>6495</v>
      </c>
      <c r="Y83" s="13">
        <v>30929</v>
      </c>
      <c r="Z83" s="12">
        <v>44763</v>
      </c>
      <c r="AA83" s="13">
        <v>2355</v>
      </c>
      <c r="AB83" s="13">
        <v>47118</v>
      </c>
      <c r="AC83" s="12">
        <v>6575</v>
      </c>
      <c r="AD83" s="13">
        <v>13971</v>
      </c>
      <c r="AE83" s="13">
        <v>20546</v>
      </c>
      <c r="AF83" s="12">
        <v>8665</v>
      </c>
      <c r="AG83" s="13">
        <v>25992</v>
      </c>
      <c r="AH83" s="13">
        <v>34657</v>
      </c>
      <c r="AI83" s="12">
        <v>6480</v>
      </c>
      <c r="AJ83" s="13">
        <v>720</v>
      </c>
      <c r="AK83" s="13">
        <v>7200</v>
      </c>
      <c r="AL83" s="12">
        <v>4526</v>
      </c>
      <c r="AM83" s="13">
        <v>4177</v>
      </c>
      <c r="AN83" s="13">
        <v>8703</v>
      </c>
      <c r="AO83" s="12">
        <v>119236</v>
      </c>
      <c r="AP83" s="13">
        <v>87271</v>
      </c>
      <c r="AQ83" s="13">
        <v>206507</v>
      </c>
      <c r="AR83" s="15">
        <v>-4.7306804365941285E-2</v>
      </c>
    </row>
    <row r="84" spans="1:44" x14ac:dyDescent="0.35">
      <c r="A84" t="s">
        <v>101</v>
      </c>
      <c r="B84" t="s">
        <v>92</v>
      </c>
      <c r="C84" t="s">
        <v>10</v>
      </c>
      <c r="D84" t="s">
        <v>55</v>
      </c>
      <c r="E84" s="9">
        <v>1353</v>
      </c>
      <c r="F84" s="10">
        <v>12169</v>
      </c>
      <c r="G84" s="10">
        <v>13522</v>
      </c>
      <c r="H84" s="9">
        <v>17989</v>
      </c>
      <c r="I84" s="10">
        <v>0</v>
      </c>
      <c r="J84" s="10">
        <v>17989</v>
      </c>
      <c r="K84" s="9">
        <v>24818</v>
      </c>
      <c r="L84" s="10">
        <v>31585</v>
      </c>
      <c r="M84" s="10">
        <v>56403</v>
      </c>
      <c r="N84" s="9">
        <v>3286</v>
      </c>
      <c r="O84" s="10">
        <v>9857</v>
      </c>
      <c r="P84" s="10">
        <v>13143</v>
      </c>
      <c r="Q84" s="9">
        <v>6143</v>
      </c>
      <c r="R84" s="10">
        <v>4094</v>
      </c>
      <c r="S84" s="10">
        <v>10237</v>
      </c>
      <c r="T84" s="9">
        <v>12758</v>
      </c>
      <c r="U84" s="10">
        <v>5731</v>
      </c>
      <c r="V84" s="10">
        <v>18489</v>
      </c>
      <c r="W84" s="9">
        <v>12851</v>
      </c>
      <c r="X84" s="10">
        <v>7876</v>
      </c>
      <c r="Y84" s="10">
        <v>20727</v>
      </c>
      <c r="Z84" s="9">
        <v>8338</v>
      </c>
      <c r="AA84" s="10">
        <v>1357</v>
      </c>
      <c r="AB84" s="10">
        <v>9695</v>
      </c>
      <c r="AC84" s="9">
        <v>35815</v>
      </c>
      <c r="AD84" s="10">
        <v>361</v>
      </c>
      <c r="AE84" s="10">
        <v>36176</v>
      </c>
      <c r="AF84" s="9">
        <v>7049</v>
      </c>
      <c r="AG84" s="10">
        <v>8970</v>
      </c>
      <c r="AH84" s="10">
        <v>16019</v>
      </c>
      <c r="AI84" s="9">
        <v>22824</v>
      </c>
      <c r="AJ84" s="10">
        <v>44305</v>
      </c>
      <c r="AK84" s="10">
        <v>67129</v>
      </c>
      <c r="AL84" s="9">
        <v>15086</v>
      </c>
      <c r="AM84" s="10">
        <v>1135</v>
      </c>
      <c r="AN84" s="10">
        <v>16221</v>
      </c>
      <c r="AO84" s="9">
        <v>168310</v>
      </c>
      <c r="AP84" s="10">
        <v>127440</v>
      </c>
      <c r="AQ84" s="10">
        <v>295750</v>
      </c>
      <c r="AR84" s="14">
        <v>0.14809366382469405</v>
      </c>
    </row>
    <row r="85" spans="1:44" x14ac:dyDescent="0.35">
      <c r="A85" s="11" t="s">
        <v>227</v>
      </c>
      <c r="B85" s="11" t="s">
        <v>92</v>
      </c>
      <c r="C85" s="11" t="s">
        <v>1</v>
      </c>
      <c r="D85" s="11" t="s">
        <v>55</v>
      </c>
      <c r="E85" s="12">
        <v>5692</v>
      </c>
      <c r="F85" s="13">
        <v>6418</v>
      </c>
      <c r="G85" s="13">
        <v>12110</v>
      </c>
      <c r="H85" s="12">
        <v>131</v>
      </c>
      <c r="I85" s="13">
        <v>4218</v>
      </c>
      <c r="J85" s="13">
        <v>4349</v>
      </c>
      <c r="K85" s="12">
        <v>18391</v>
      </c>
      <c r="L85" s="13">
        <v>1384</v>
      </c>
      <c r="M85" s="13">
        <v>19775</v>
      </c>
      <c r="N85" s="12">
        <v>7106</v>
      </c>
      <c r="O85" s="13">
        <v>9044</v>
      </c>
      <c r="P85" s="13">
        <v>16150</v>
      </c>
      <c r="Q85" s="12">
        <v>24560</v>
      </c>
      <c r="R85" s="13">
        <v>6926</v>
      </c>
      <c r="S85" s="13">
        <v>31486</v>
      </c>
      <c r="T85" s="12">
        <v>18064</v>
      </c>
      <c r="U85" s="13">
        <v>10161</v>
      </c>
      <c r="V85" s="13">
        <v>28225</v>
      </c>
      <c r="W85" s="12">
        <v>777</v>
      </c>
      <c r="X85" s="13">
        <v>6281</v>
      </c>
      <c r="Y85" s="13">
        <v>7058</v>
      </c>
      <c r="Z85" s="12">
        <v>3633</v>
      </c>
      <c r="AA85" s="13">
        <v>1709</v>
      </c>
      <c r="AB85" s="13">
        <v>5342</v>
      </c>
      <c r="AC85" s="12">
        <v>1022</v>
      </c>
      <c r="AD85" s="13">
        <v>3842</v>
      </c>
      <c r="AE85" s="13">
        <v>4864</v>
      </c>
      <c r="AF85" s="12">
        <v>3217</v>
      </c>
      <c r="AG85" s="13">
        <v>14653</v>
      </c>
      <c r="AH85" s="13">
        <v>17870</v>
      </c>
      <c r="AI85" s="12">
        <v>4823</v>
      </c>
      <c r="AJ85" s="13">
        <v>32273</v>
      </c>
      <c r="AK85" s="13">
        <v>37096</v>
      </c>
      <c r="AL85" s="12">
        <v>39</v>
      </c>
      <c r="AM85" s="13">
        <v>3811</v>
      </c>
      <c r="AN85" s="13">
        <v>3850</v>
      </c>
      <c r="AO85" s="12">
        <v>87455</v>
      </c>
      <c r="AP85" s="13">
        <v>100720</v>
      </c>
      <c r="AQ85" s="13">
        <v>188175</v>
      </c>
      <c r="AR85" s="15">
        <v>-0.15344793256786354</v>
      </c>
    </row>
    <row r="86" spans="1:44" x14ac:dyDescent="0.35">
      <c r="A86" t="s">
        <v>228</v>
      </c>
      <c r="B86" t="s">
        <v>92</v>
      </c>
      <c r="C86" t="s">
        <v>3</v>
      </c>
      <c r="D86" t="s">
        <v>55</v>
      </c>
      <c r="E86" s="9">
        <v>1082</v>
      </c>
      <c r="F86" s="10">
        <v>53016</v>
      </c>
      <c r="G86" s="10">
        <v>54098</v>
      </c>
      <c r="H86" s="9">
        <v>1045</v>
      </c>
      <c r="I86" s="10">
        <v>668</v>
      </c>
      <c r="J86" s="10">
        <v>1713</v>
      </c>
      <c r="K86" s="9">
        <v>568</v>
      </c>
      <c r="L86" s="10">
        <v>5110</v>
      </c>
      <c r="M86" s="10">
        <v>5678</v>
      </c>
      <c r="N86" s="9">
        <v>1324</v>
      </c>
      <c r="O86" s="10">
        <v>10704</v>
      </c>
      <c r="P86" s="10">
        <v>12028</v>
      </c>
      <c r="Q86" s="9">
        <v>13890</v>
      </c>
      <c r="R86" s="10">
        <v>140</v>
      </c>
      <c r="S86" s="10">
        <v>14030</v>
      </c>
      <c r="T86" s="9">
        <v>11957</v>
      </c>
      <c r="U86" s="10">
        <v>6438</v>
      </c>
      <c r="V86" s="10">
        <v>18395</v>
      </c>
      <c r="W86" s="9">
        <v>549</v>
      </c>
      <c r="X86" s="10">
        <v>13166</v>
      </c>
      <c r="Y86" s="10">
        <v>13715</v>
      </c>
      <c r="Z86" s="9">
        <v>6847</v>
      </c>
      <c r="AA86" s="10">
        <v>15975</v>
      </c>
      <c r="AB86" s="10">
        <v>22822</v>
      </c>
      <c r="AC86" s="9">
        <v>10261</v>
      </c>
      <c r="AD86" s="10">
        <v>6289</v>
      </c>
      <c r="AE86" s="10">
        <v>16550</v>
      </c>
      <c r="AF86" s="9">
        <v>19328</v>
      </c>
      <c r="AG86" s="10">
        <v>805</v>
      </c>
      <c r="AH86" s="10">
        <v>20133</v>
      </c>
      <c r="AI86" s="9">
        <v>0</v>
      </c>
      <c r="AJ86" s="10">
        <v>51969</v>
      </c>
      <c r="AK86" s="10">
        <v>51969</v>
      </c>
      <c r="AL86" s="9">
        <v>6495</v>
      </c>
      <c r="AM86" s="10">
        <v>34093</v>
      </c>
      <c r="AN86" s="10">
        <v>40588</v>
      </c>
      <c r="AO86" s="9">
        <v>73346</v>
      </c>
      <c r="AP86" s="10">
        <v>198373</v>
      </c>
      <c r="AQ86" s="10">
        <v>271719</v>
      </c>
      <c r="AR86" s="14">
        <v>-0.92366668821513997</v>
      </c>
    </row>
    <row r="87" spans="1:44" x14ac:dyDescent="0.35">
      <c r="A87" s="11" t="s">
        <v>229</v>
      </c>
      <c r="B87" s="11" t="s">
        <v>92</v>
      </c>
      <c r="C87" s="11" t="s">
        <v>11</v>
      </c>
      <c r="D87" s="11" t="s">
        <v>55</v>
      </c>
      <c r="E87" s="12">
        <v>9874</v>
      </c>
      <c r="F87" s="13">
        <v>1097</v>
      </c>
      <c r="G87" s="13">
        <v>10971</v>
      </c>
      <c r="H87" s="12">
        <v>20244</v>
      </c>
      <c r="I87" s="13">
        <v>2760</v>
      </c>
      <c r="J87" s="13">
        <v>23004</v>
      </c>
      <c r="K87" s="12">
        <v>8181</v>
      </c>
      <c r="L87" s="13">
        <v>4028</v>
      </c>
      <c r="M87" s="13">
        <v>12209</v>
      </c>
      <c r="N87" s="12">
        <v>5118</v>
      </c>
      <c r="O87" s="13">
        <v>632</v>
      </c>
      <c r="P87" s="13">
        <v>5750</v>
      </c>
      <c r="Q87" s="12">
        <v>24321</v>
      </c>
      <c r="R87" s="13">
        <v>34998</v>
      </c>
      <c r="S87" s="13">
        <v>59319</v>
      </c>
      <c r="T87" s="12">
        <v>23393</v>
      </c>
      <c r="U87" s="13">
        <v>74076</v>
      </c>
      <c r="V87" s="13">
        <v>97469</v>
      </c>
      <c r="W87" s="12">
        <v>13522</v>
      </c>
      <c r="X87" s="13">
        <v>9014</v>
      </c>
      <c r="Y87" s="13">
        <v>22536</v>
      </c>
      <c r="Z87" s="12">
        <v>297</v>
      </c>
      <c r="AA87" s="13">
        <v>9578</v>
      </c>
      <c r="AB87" s="13">
        <v>9875</v>
      </c>
      <c r="AC87" s="12">
        <v>215</v>
      </c>
      <c r="AD87" s="13">
        <v>5142</v>
      </c>
      <c r="AE87" s="13">
        <v>5357</v>
      </c>
      <c r="AF87" s="12">
        <v>1771</v>
      </c>
      <c r="AG87" s="13">
        <v>3435</v>
      </c>
      <c r="AH87" s="13">
        <v>5206</v>
      </c>
      <c r="AI87" s="12">
        <v>3897</v>
      </c>
      <c r="AJ87" s="13">
        <v>531</v>
      </c>
      <c r="AK87" s="13">
        <v>4428</v>
      </c>
      <c r="AL87" s="12">
        <v>113</v>
      </c>
      <c r="AM87" s="13">
        <v>113</v>
      </c>
      <c r="AN87" s="13">
        <v>226</v>
      </c>
      <c r="AO87" s="12">
        <v>110946</v>
      </c>
      <c r="AP87" s="13">
        <v>145404</v>
      </c>
      <c r="AQ87" s="13">
        <v>256350</v>
      </c>
      <c r="AR87" s="15">
        <v>0.43084751062408505</v>
      </c>
    </row>
    <row r="88" spans="1:44" x14ac:dyDescent="0.35">
      <c r="A88" t="s">
        <v>102</v>
      </c>
      <c r="B88" t="s">
        <v>92</v>
      </c>
      <c r="C88" t="s">
        <v>1</v>
      </c>
      <c r="D88" t="s">
        <v>55</v>
      </c>
      <c r="E88" s="9">
        <v>8776</v>
      </c>
      <c r="F88" s="10">
        <v>4725</v>
      </c>
      <c r="G88" s="10">
        <v>13501</v>
      </c>
      <c r="H88" s="9">
        <v>11095</v>
      </c>
      <c r="I88" s="10">
        <v>14119</v>
      </c>
      <c r="J88" s="10">
        <v>25214</v>
      </c>
      <c r="K88" s="9">
        <v>735</v>
      </c>
      <c r="L88" s="10">
        <v>8442</v>
      </c>
      <c r="M88" s="10">
        <v>9177</v>
      </c>
      <c r="N88" s="9">
        <v>16810</v>
      </c>
      <c r="O88" s="10">
        <v>4468</v>
      </c>
      <c r="P88" s="10">
        <v>21278</v>
      </c>
      <c r="Q88" s="9">
        <v>98723</v>
      </c>
      <c r="R88" s="10">
        <v>68604</v>
      </c>
      <c r="S88" s="10">
        <v>167327</v>
      </c>
      <c r="T88" s="9">
        <v>27522</v>
      </c>
      <c r="U88" s="10">
        <v>277</v>
      </c>
      <c r="V88" s="10">
        <v>27799</v>
      </c>
      <c r="W88" s="9">
        <v>1967</v>
      </c>
      <c r="X88" s="10">
        <v>17702</v>
      </c>
      <c r="Y88" s="10">
        <v>19669</v>
      </c>
      <c r="Z88" s="9">
        <v>2534</v>
      </c>
      <c r="AA88" s="10">
        <v>1304</v>
      </c>
      <c r="AB88" s="10">
        <v>3838</v>
      </c>
      <c r="AC88" s="9">
        <v>3213</v>
      </c>
      <c r="AD88" s="10">
        <v>3480</v>
      </c>
      <c r="AE88" s="10">
        <v>6693</v>
      </c>
      <c r="AF88" s="9">
        <v>8498</v>
      </c>
      <c r="AG88" s="10">
        <v>3470</v>
      </c>
      <c r="AH88" s="10">
        <v>11968</v>
      </c>
      <c r="AI88" s="9">
        <v>6888</v>
      </c>
      <c r="AJ88" s="10">
        <v>24418</v>
      </c>
      <c r="AK88" s="10">
        <v>31306</v>
      </c>
      <c r="AL88" s="9">
        <v>21807</v>
      </c>
      <c r="AM88" s="10">
        <v>5115</v>
      </c>
      <c r="AN88" s="10">
        <v>26922</v>
      </c>
      <c r="AO88" s="9">
        <v>208568</v>
      </c>
      <c r="AP88" s="10">
        <v>156124</v>
      </c>
      <c r="AQ88" s="10">
        <v>364692</v>
      </c>
      <c r="AR88" s="14">
        <v>-8.0270582000685806E-2</v>
      </c>
    </row>
    <row r="89" spans="1:44" x14ac:dyDescent="0.35">
      <c r="A89" s="11" t="s">
        <v>230</v>
      </c>
      <c r="B89" s="11" t="s">
        <v>92</v>
      </c>
      <c r="C89" s="11" t="s">
        <v>8</v>
      </c>
      <c r="D89" s="11" t="s">
        <v>55</v>
      </c>
      <c r="E89" s="12">
        <v>33770</v>
      </c>
      <c r="F89" s="13">
        <v>6916</v>
      </c>
      <c r="G89" s="13">
        <v>40686</v>
      </c>
      <c r="H89" s="12">
        <v>5468</v>
      </c>
      <c r="I89" s="13">
        <v>5253</v>
      </c>
      <c r="J89" s="13">
        <v>10721</v>
      </c>
      <c r="K89" s="12">
        <v>11051</v>
      </c>
      <c r="L89" s="13">
        <v>12461</v>
      </c>
      <c r="M89" s="13">
        <v>23512</v>
      </c>
      <c r="N89" s="12">
        <v>342</v>
      </c>
      <c r="O89" s="13">
        <v>11045</v>
      </c>
      <c r="P89" s="13">
        <v>11387</v>
      </c>
      <c r="Q89" s="12">
        <v>1820</v>
      </c>
      <c r="R89" s="13">
        <v>3379</v>
      </c>
      <c r="S89" s="13">
        <v>5199</v>
      </c>
      <c r="T89" s="12">
        <v>24467</v>
      </c>
      <c r="U89" s="13">
        <v>13762</v>
      </c>
      <c r="V89" s="13">
        <v>38229</v>
      </c>
      <c r="W89" s="12">
        <v>2228</v>
      </c>
      <c r="X89" s="13">
        <v>11694</v>
      </c>
      <c r="Y89" s="13">
        <v>13922</v>
      </c>
      <c r="Z89" s="12">
        <v>9797</v>
      </c>
      <c r="AA89" s="13">
        <v>2449</v>
      </c>
      <c r="AB89" s="13">
        <v>12246</v>
      </c>
      <c r="AC89" s="12">
        <v>3103</v>
      </c>
      <c r="AD89" s="13">
        <v>5761</v>
      </c>
      <c r="AE89" s="13">
        <v>8864</v>
      </c>
      <c r="AF89" s="12">
        <v>14449</v>
      </c>
      <c r="AG89" s="13">
        <v>1429</v>
      </c>
      <c r="AH89" s="13">
        <v>15878</v>
      </c>
      <c r="AI89" s="12">
        <v>305</v>
      </c>
      <c r="AJ89" s="13">
        <v>0</v>
      </c>
      <c r="AK89" s="13">
        <v>305</v>
      </c>
      <c r="AL89" s="12">
        <v>514</v>
      </c>
      <c r="AM89" s="13">
        <v>12334</v>
      </c>
      <c r="AN89" s="13">
        <v>12848</v>
      </c>
      <c r="AO89" s="12">
        <v>107314</v>
      </c>
      <c r="AP89" s="13">
        <v>86483</v>
      </c>
      <c r="AQ89" s="13">
        <v>193797</v>
      </c>
      <c r="AR89" s="15">
        <v>-0.26814924969582266</v>
      </c>
    </row>
    <row r="90" spans="1:44" x14ac:dyDescent="0.35">
      <c r="A90" t="s">
        <v>103</v>
      </c>
      <c r="B90" t="s">
        <v>92</v>
      </c>
      <c r="C90" t="s">
        <v>1</v>
      </c>
      <c r="D90" t="s">
        <v>55</v>
      </c>
      <c r="E90" s="9">
        <v>758</v>
      </c>
      <c r="F90" s="10">
        <v>7659</v>
      </c>
      <c r="G90" s="10">
        <v>8417</v>
      </c>
      <c r="H90" s="9">
        <v>3769</v>
      </c>
      <c r="I90" s="10">
        <v>33913</v>
      </c>
      <c r="J90" s="10">
        <v>37682</v>
      </c>
      <c r="K90" s="9">
        <v>38384</v>
      </c>
      <c r="L90" s="10">
        <v>11465</v>
      </c>
      <c r="M90" s="10">
        <v>49849</v>
      </c>
      <c r="N90" s="9">
        <v>8641</v>
      </c>
      <c r="O90" s="10">
        <v>960</v>
      </c>
      <c r="P90" s="10">
        <v>9601</v>
      </c>
      <c r="Q90" s="9">
        <v>4329</v>
      </c>
      <c r="R90" s="10">
        <v>4505</v>
      </c>
      <c r="S90" s="10">
        <v>8834</v>
      </c>
      <c r="T90" s="9">
        <v>18552</v>
      </c>
      <c r="U90" s="10">
        <v>4072</v>
      </c>
      <c r="V90" s="10">
        <v>22624</v>
      </c>
      <c r="W90" s="9">
        <v>13069</v>
      </c>
      <c r="X90" s="10">
        <v>30492</v>
      </c>
      <c r="Y90" s="10">
        <v>43561</v>
      </c>
      <c r="Z90" s="9">
        <v>3292</v>
      </c>
      <c r="AA90" s="10">
        <v>2919</v>
      </c>
      <c r="AB90" s="10">
        <v>6211</v>
      </c>
      <c r="AC90" s="9">
        <v>17025</v>
      </c>
      <c r="AD90" s="10">
        <v>1683</v>
      </c>
      <c r="AE90" s="10">
        <v>18708</v>
      </c>
      <c r="AF90" s="9">
        <v>22046</v>
      </c>
      <c r="AG90" s="10">
        <v>6585</v>
      </c>
      <c r="AH90" s="10">
        <v>28631</v>
      </c>
      <c r="AI90" s="9">
        <v>1656</v>
      </c>
      <c r="AJ90" s="10">
        <v>7057</v>
      </c>
      <c r="AK90" s="10">
        <v>8713</v>
      </c>
      <c r="AL90" s="9">
        <v>15331</v>
      </c>
      <c r="AM90" s="10">
        <v>7550</v>
      </c>
      <c r="AN90" s="10">
        <v>22881</v>
      </c>
      <c r="AO90" s="9">
        <v>146852</v>
      </c>
      <c r="AP90" s="10">
        <v>118860</v>
      </c>
      <c r="AQ90" s="10">
        <v>265712</v>
      </c>
      <c r="AR90" s="14">
        <v>3.0169695972804781E-2</v>
      </c>
    </row>
    <row r="91" spans="1:44" x14ac:dyDescent="0.35">
      <c r="A91" s="11" t="s">
        <v>104</v>
      </c>
      <c r="B91" s="11" t="s">
        <v>92</v>
      </c>
      <c r="C91" s="11" t="s">
        <v>1</v>
      </c>
      <c r="D91" s="11" t="s">
        <v>55</v>
      </c>
      <c r="E91" s="12">
        <v>135</v>
      </c>
      <c r="F91" s="13">
        <v>4345</v>
      </c>
      <c r="G91" s="13">
        <v>4480</v>
      </c>
      <c r="H91" s="12">
        <v>12763</v>
      </c>
      <c r="I91" s="13">
        <v>7178</v>
      </c>
      <c r="J91" s="13">
        <v>19941</v>
      </c>
      <c r="K91" s="12">
        <v>13297</v>
      </c>
      <c r="L91" s="13">
        <v>271</v>
      </c>
      <c r="M91" s="13">
        <v>13568</v>
      </c>
      <c r="N91" s="12">
        <v>7597</v>
      </c>
      <c r="O91" s="13">
        <v>16909</v>
      </c>
      <c r="P91" s="13">
        <v>24506</v>
      </c>
      <c r="Q91" s="12">
        <v>9752</v>
      </c>
      <c r="R91" s="13">
        <v>5250</v>
      </c>
      <c r="S91" s="13">
        <v>15002</v>
      </c>
      <c r="T91" s="12">
        <v>685</v>
      </c>
      <c r="U91" s="13">
        <v>1675</v>
      </c>
      <c r="V91" s="13">
        <v>2360</v>
      </c>
      <c r="W91" s="12">
        <v>3579</v>
      </c>
      <c r="X91" s="13">
        <v>15255</v>
      </c>
      <c r="Y91" s="13">
        <v>18834</v>
      </c>
      <c r="Z91" s="12">
        <v>10934</v>
      </c>
      <c r="AA91" s="13">
        <v>2400</v>
      </c>
      <c r="AB91" s="13">
        <v>13334</v>
      </c>
      <c r="AC91" s="12">
        <v>8416</v>
      </c>
      <c r="AD91" s="13">
        <v>85</v>
      </c>
      <c r="AE91" s="13">
        <v>8501</v>
      </c>
      <c r="AF91" s="12">
        <v>7965</v>
      </c>
      <c r="AG91" s="13">
        <v>2246</v>
      </c>
      <c r="AH91" s="13">
        <v>10211</v>
      </c>
      <c r="AI91" s="12">
        <v>1235</v>
      </c>
      <c r="AJ91" s="13">
        <v>6024</v>
      </c>
      <c r="AK91" s="13">
        <v>7259</v>
      </c>
      <c r="AL91" s="12">
        <v>12887</v>
      </c>
      <c r="AM91" s="13">
        <v>5523</v>
      </c>
      <c r="AN91" s="13">
        <v>18410</v>
      </c>
      <c r="AO91" s="12">
        <v>89245</v>
      </c>
      <c r="AP91" s="13">
        <v>67161</v>
      </c>
      <c r="AQ91" s="13">
        <v>156406</v>
      </c>
      <c r="AR91" s="15">
        <v>2.3517861852709317E-2</v>
      </c>
    </row>
    <row r="92" spans="1:44" x14ac:dyDescent="0.35">
      <c r="A92" t="s">
        <v>105</v>
      </c>
      <c r="B92" t="s">
        <v>92</v>
      </c>
      <c r="C92" t="s">
        <v>12</v>
      </c>
      <c r="D92" t="s">
        <v>55</v>
      </c>
      <c r="E92" s="9">
        <v>17753</v>
      </c>
      <c r="F92" s="10">
        <v>1755</v>
      </c>
      <c r="G92" s="10">
        <v>19508</v>
      </c>
      <c r="H92" s="9">
        <v>13402</v>
      </c>
      <c r="I92" s="10">
        <v>6021</v>
      </c>
      <c r="J92" s="10">
        <v>19423</v>
      </c>
      <c r="K92" s="9">
        <v>36057</v>
      </c>
      <c r="L92" s="10">
        <v>66963</v>
      </c>
      <c r="M92" s="10">
        <v>103020</v>
      </c>
      <c r="N92" s="9">
        <v>3418</v>
      </c>
      <c r="O92" s="10">
        <v>20993</v>
      </c>
      <c r="P92" s="10">
        <v>24411</v>
      </c>
      <c r="Q92" s="9">
        <v>19277</v>
      </c>
      <c r="R92" s="10">
        <v>10843</v>
      </c>
      <c r="S92" s="10">
        <v>30120</v>
      </c>
      <c r="T92" s="9">
        <v>22108</v>
      </c>
      <c r="U92" s="10">
        <v>1664</v>
      </c>
      <c r="V92" s="10">
        <v>23772</v>
      </c>
      <c r="W92" s="9">
        <v>5531</v>
      </c>
      <c r="X92" s="10">
        <v>480</v>
      </c>
      <c r="Y92" s="10">
        <v>6011</v>
      </c>
      <c r="Z92" s="9">
        <v>7048</v>
      </c>
      <c r="AA92" s="10">
        <v>697</v>
      </c>
      <c r="AB92" s="10">
        <v>7745</v>
      </c>
      <c r="AC92" s="9">
        <v>37984</v>
      </c>
      <c r="AD92" s="10">
        <v>7235</v>
      </c>
      <c r="AE92" s="10">
        <v>45219</v>
      </c>
      <c r="AF92" s="9">
        <v>17611</v>
      </c>
      <c r="AG92" s="10">
        <v>1325</v>
      </c>
      <c r="AH92" s="10">
        <v>18936</v>
      </c>
      <c r="AI92" s="9">
        <v>57945</v>
      </c>
      <c r="AJ92" s="10">
        <v>21431</v>
      </c>
      <c r="AK92" s="10">
        <v>79376</v>
      </c>
      <c r="AL92" s="9">
        <v>24254</v>
      </c>
      <c r="AM92" s="10">
        <v>1010</v>
      </c>
      <c r="AN92" s="10">
        <v>25264</v>
      </c>
      <c r="AO92" s="9">
        <v>262388</v>
      </c>
      <c r="AP92" s="10">
        <v>140417</v>
      </c>
      <c r="AQ92" s="10">
        <v>402805</v>
      </c>
      <c r="AR92" s="14">
        <v>-8.2644359091205002E-2</v>
      </c>
    </row>
    <row r="93" spans="1:44" x14ac:dyDescent="0.35">
      <c r="A93" s="11" t="s">
        <v>106</v>
      </c>
      <c r="B93" s="11" t="s">
        <v>92</v>
      </c>
      <c r="C93" s="11" t="s">
        <v>13</v>
      </c>
      <c r="D93" s="11" t="s">
        <v>55</v>
      </c>
      <c r="E93" s="12">
        <v>35171</v>
      </c>
      <c r="F93" s="13">
        <v>15072</v>
      </c>
      <c r="G93" s="13">
        <v>50243</v>
      </c>
      <c r="H93" s="12">
        <v>726</v>
      </c>
      <c r="I93" s="13">
        <v>1615</v>
      </c>
      <c r="J93" s="13">
        <v>2341</v>
      </c>
      <c r="K93" s="12">
        <v>6994</v>
      </c>
      <c r="L93" s="13">
        <v>7885</v>
      </c>
      <c r="M93" s="13">
        <v>14879</v>
      </c>
      <c r="N93" s="12">
        <v>1850</v>
      </c>
      <c r="O93" s="13">
        <v>1849</v>
      </c>
      <c r="P93" s="13">
        <v>3699</v>
      </c>
      <c r="Q93" s="12">
        <v>107</v>
      </c>
      <c r="R93" s="13">
        <v>10557</v>
      </c>
      <c r="S93" s="13">
        <v>10664</v>
      </c>
      <c r="T93" s="12">
        <v>72</v>
      </c>
      <c r="U93" s="13">
        <v>1120</v>
      </c>
      <c r="V93" s="13">
        <v>1192</v>
      </c>
      <c r="W93" s="12">
        <v>3642</v>
      </c>
      <c r="X93" s="13">
        <v>7067</v>
      </c>
      <c r="Y93" s="13">
        <v>10709</v>
      </c>
      <c r="Z93" s="12">
        <v>9476</v>
      </c>
      <c r="AA93" s="13">
        <v>17597</v>
      </c>
      <c r="AB93" s="13">
        <v>27073</v>
      </c>
      <c r="AC93" s="12">
        <v>15822</v>
      </c>
      <c r="AD93" s="13">
        <v>17841</v>
      </c>
      <c r="AE93" s="13">
        <v>33663</v>
      </c>
      <c r="AF93" s="12">
        <v>3488</v>
      </c>
      <c r="AG93" s="13">
        <v>7410</v>
      </c>
      <c r="AH93" s="13">
        <v>10898</v>
      </c>
      <c r="AI93" s="12">
        <v>11865</v>
      </c>
      <c r="AJ93" s="13">
        <v>757</v>
      </c>
      <c r="AK93" s="13">
        <v>12622</v>
      </c>
      <c r="AL93" s="12">
        <v>5654</v>
      </c>
      <c r="AM93" s="13">
        <v>18925</v>
      </c>
      <c r="AN93" s="13">
        <v>24579</v>
      </c>
      <c r="AO93" s="12">
        <v>94867</v>
      </c>
      <c r="AP93" s="13">
        <v>107695</v>
      </c>
      <c r="AQ93" s="13">
        <v>202562</v>
      </c>
      <c r="AR93" s="15">
        <v>6.0462481330792607E-2</v>
      </c>
    </row>
    <row r="94" spans="1:44" x14ac:dyDescent="0.35">
      <c r="A94" t="s">
        <v>231</v>
      </c>
      <c r="B94" t="s">
        <v>92</v>
      </c>
      <c r="C94" t="s">
        <v>14</v>
      </c>
      <c r="D94" t="s">
        <v>55</v>
      </c>
      <c r="E94" s="9">
        <v>24127</v>
      </c>
      <c r="F94" s="10">
        <v>30706</v>
      </c>
      <c r="G94" s="10">
        <v>54833</v>
      </c>
      <c r="H94" s="9">
        <v>15268</v>
      </c>
      <c r="I94" s="10">
        <v>3351</v>
      </c>
      <c r="J94" s="10">
        <v>18619</v>
      </c>
      <c r="K94" s="9">
        <v>29894</v>
      </c>
      <c r="L94" s="10">
        <v>6561</v>
      </c>
      <c r="M94" s="10">
        <v>36455</v>
      </c>
      <c r="N94" s="9">
        <v>6600</v>
      </c>
      <c r="O94" s="10">
        <v>9898</v>
      </c>
      <c r="P94" s="10">
        <v>16498</v>
      </c>
      <c r="Q94" s="9">
        <v>85</v>
      </c>
      <c r="R94" s="10">
        <v>8331</v>
      </c>
      <c r="S94" s="10">
        <v>8416</v>
      </c>
      <c r="T94" s="9">
        <v>3562</v>
      </c>
      <c r="U94" s="10">
        <v>5569</v>
      </c>
      <c r="V94" s="10">
        <v>9131</v>
      </c>
      <c r="W94" s="9">
        <v>4456</v>
      </c>
      <c r="X94" s="10">
        <v>1565</v>
      </c>
      <c r="Y94" s="10">
        <v>6021</v>
      </c>
      <c r="Z94" s="9">
        <v>6519</v>
      </c>
      <c r="AA94" s="10">
        <v>805</v>
      </c>
      <c r="AB94" s="10">
        <v>7324</v>
      </c>
      <c r="AC94" s="9">
        <v>10224</v>
      </c>
      <c r="AD94" s="10">
        <v>3053</v>
      </c>
      <c r="AE94" s="10">
        <v>13277</v>
      </c>
      <c r="AF94" s="9">
        <v>1467</v>
      </c>
      <c r="AG94" s="10">
        <v>2199</v>
      </c>
      <c r="AH94" s="10">
        <v>3666</v>
      </c>
      <c r="AI94" s="9">
        <v>26269</v>
      </c>
      <c r="AJ94" s="10">
        <v>6567</v>
      </c>
      <c r="AK94" s="10">
        <v>32836</v>
      </c>
      <c r="AL94" s="9">
        <v>6907</v>
      </c>
      <c r="AM94" s="10">
        <v>0</v>
      </c>
      <c r="AN94" s="10">
        <v>6907</v>
      </c>
      <c r="AO94" s="9">
        <v>135378</v>
      </c>
      <c r="AP94" s="10">
        <v>78605</v>
      </c>
      <c r="AQ94" s="10">
        <v>213983</v>
      </c>
      <c r="AR94" s="14">
        <v>0.26116081013382952</v>
      </c>
    </row>
    <row r="95" spans="1:44" x14ac:dyDescent="0.35">
      <c r="A95" s="11" t="s">
        <v>232</v>
      </c>
      <c r="B95" s="11" t="s">
        <v>92</v>
      </c>
      <c r="C95" s="11" t="s">
        <v>15</v>
      </c>
      <c r="D95" s="11" t="s">
        <v>55</v>
      </c>
      <c r="E95" s="12">
        <v>16497</v>
      </c>
      <c r="F95" s="13">
        <v>166</v>
      </c>
      <c r="G95" s="13">
        <v>16663</v>
      </c>
      <c r="H95" s="12">
        <v>51550</v>
      </c>
      <c r="I95" s="13">
        <v>5098</v>
      </c>
      <c r="J95" s="13">
        <v>56648</v>
      </c>
      <c r="K95" s="12">
        <v>30384</v>
      </c>
      <c r="L95" s="13">
        <v>620</v>
      </c>
      <c r="M95" s="13">
        <v>31004</v>
      </c>
      <c r="N95" s="12">
        <v>4935</v>
      </c>
      <c r="O95" s="13">
        <v>21037</v>
      </c>
      <c r="P95" s="13">
        <v>25972</v>
      </c>
      <c r="Q95" s="12">
        <v>598</v>
      </c>
      <c r="R95" s="13">
        <v>9361</v>
      </c>
      <c r="S95" s="13">
        <v>9959</v>
      </c>
      <c r="T95" s="12">
        <v>19697</v>
      </c>
      <c r="U95" s="13">
        <v>198</v>
      </c>
      <c r="V95" s="13">
        <v>19895</v>
      </c>
      <c r="W95" s="12">
        <v>24020</v>
      </c>
      <c r="X95" s="13">
        <v>44608</v>
      </c>
      <c r="Y95" s="13">
        <v>68628</v>
      </c>
      <c r="Z95" s="12">
        <v>3582</v>
      </c>
      <c r="AA95" s="13">
        <v>36208</v>
      </c>
      <c r="AB95" s="13">
        <v>39790</v>
      </c>
      <c r="AC95" s="12">
        <v>857</v>
      </c>
      <c r="AD95" s="13">
        <v>27678</v>
      </c>
      <c r="AE95" s="13">
        <v>28535</v>
      </c>
      <c r="AF95" s="12">
        <v>473</v>
      </c>
      <c r="AG95" s="13">
        <v>46776</v>
      </c>
      <c r="AH95" s="13">
        <v>47249</v>
      </c>
      <c r="AI95" s="12">
        <v>5513</v>
      </c>
      <c r="AJ95" s="13">
        <v>7015</v>
      </c>
      <c r="AK95" s="13">
        <v>12528</v>
      </c>
      <c r="AL95" s="12">
        <v>1493</v>
      </c>
      <c r="AM95" s="13">
        <v>17158</v>
      </c>
      <c r="AN95" s="13">
        <v>18651</v>
      </c>
      <c r="AO95" s="12">
        <v>159599</v>
      </c>
      <c r="AP95" s="13">
        <v>215923</v>
      </c>
      <c r="AQ95" s="13">
        <v>375522</v>
      </c>
      <c r="AR95" s="15">
        <v>0.27492318630811813</v>
      </c>
    </row>
    <row r="96" spans="1:44" x14ac:dyDescent="0.35">
      <c r="A96" t="s">
        <v>107</v>
      </c>
      <c r="B96" t="s">
        <v>92</v>
      </c>
      <c r="C96" t="s">
        <v>16</v>
      </c>
      <c r="D96" t="s">
        <v>55</v>
      </c>
      <c r="E96" s="9">
        <v>117251</v>
      </c>
      <c r="F96" s="10">
        <v>22333</v>
      </c>
      <c r="G96" s="10">
        <v>139584</v>
      </c>
      <c r="H96" s="9">
        <v>8466</v>
      </c>
      <c r="I96" s="10">
        <v>33862</v>
      </c>
      <c r="J96" s="10">
        <v>42328</v>
      </c>
      <c r="K96" s="9">
        <v>1904</v>
      </c>
      <c r="L96" s="10">
        <v>3106</v>
      </c>
      <c r="M96" s="10">
        <v>5010</v>
      </c>
      <c r="N96" s="9">
        <v>4852</v>
      </c>
      <c r="O96" s="10">
        <v>11878</v>
      </c>
      <c r="P96" s="10">
        <v>16730</v>
      </c>
      <c r="Q96" s="9">
        <v>5193</v>
      </c>
      <c r="R96" s="10">
        <v>3182</v>
      </c>
      <c r="S96" s="10">
        <v>8375</v>
      </c>
      <c r="T96" s="9">
        <v>48634</v>
      </c>
      <c r="U96" s="10">
        <v>2559</v>
      </c>
      <c r="V96" s="10">
        <v>51193</v>
      </c>
      <c r="W96" s="9">
        <v>7053</v>
      </c>
      <c r="X96" s="10">
        <v>11030</v>
      </c>
      <c r="Y96" s="10">
        <v>18083</v>
      </c>
      <c r="Z96" s="9">
        <v>12490</v>
      </c>
      <c r="AA96" s="10">
        <v>7654</v>
      </c>
      <c r="AB96" s="10">
        <v>20144</v>
      </c>
      <c r="AC96" s="9">
        <v>3119</v>
      </c>
      <c r="AD96" s="10">
        <v>984</v>
      </c>
      <c r="AE96" s="10">
        <v>4103</v>
      </c>
      <c r="AF96" s="9">
        <v>13387</v>
      </c>
      <c r="AG96" s="10">
        <v>11403</v>
      </c>
      <c r="AH96" s="10">
        <v>24790</v>
      </c>
      <c r="AI96" s="9">
        <v>1268</v>
      </c>
      <c r="AJ96" s="10">
        <v>223</v>
      </c>
      <c r="AK96" s="10">
        <v>1491</v>
      </c>
      <c r="AL96" s="9">
        <v>2725</v>
      </c>
      <c r="AM96" s="10">
        <v>14305</v>
      </c>
      <c r="AN96" s="10">
        <v>17030</v>
      </c>
      <c r="AO96" s="9">
        <v>226342</v>
      </c>
      <c r="AP96" s="10">
        <v>122519</v>
      </c>
      <c r="AQ96" s="10">
        <v>348861</v>
      </c>
      <c r="AR96" s="14">
        <v>-5.2967563837129058E-3</v>
      </c>
    </row>
    <row r="97" spans="1:44" x14ac:dyDescent="0.35">
      <c r="A97" s="11" t="s">
        <v>233</v>
      </c>
      <c r="B97" s="11" t="s">
        <v>92</v>
      </c>
      <c r="C97" s="11" t="s">
        <v>1</v>
      </c>
      <c r="D97" s="11" t="s">
        <v>55</v>
      </c>
      <c r="E97" s="12">
        <v>15424</v>
      </c>
      <c r="F97" s="13">
        <v>6929</v>
      </c>
      <c r="G97" s="13">
        <v>22353</v>
      </c>
      <c r="H97" s="12">
        <v>15740</v>
      </c>
      <c r="I97" s="13">
        <v>8107</v>
      </c>
      <c r="J97" s="13">
        <v>23847</v>
      </c>
      <c r="K97" s="12">
        <v>5254</v>
      </c>
      <c r="L97" s="13">
        <v>14952</v>
      </c>
      <c r="M97" s="13">
        <v>20206</v>
      </c>
      <c r="N97" s="12">
        <v>3125</v>
      </c>
      <c r="O97" s="13">
        <v>4686</v>
      </c>
      <c r="P97" s="13">
        <v>7811</v>
      </c>
      <c r="Q97" s="12">
        <v>25077</v>
      </c>
      <c r="R97" s="13">
        <v>9275</v>
      </c>
      <c r="S97" s="13">
        <v>34352</v>
      </c>
      <c r="T97" s="12">
        <v>12377</v>
      </c>
      <c r="U97" s="13">
        <v>789</v>
      </c>
      <c r="V97" s="13">
        <v>13166</v>
      </c>
      <c r="W97" s="12">
        <v>17090</v>
      </c>
      <c r="X97" s="13">
        <v>712</v>
      </c>
      <c r="Y97" s="13">
        <v>17802</v>
      </c>
      <c r="Z97" s="12">
        <v>26272</v>
      </c>
      <c r="AA97" s="13">
        <v>5004</v>
      </c>
      <c r="AB97" s="13">
        <v>31276</v>
      </c>
      <c r="AC97" s="12">
        <v>16043</v>
      </c>
      <c r="AD97" s="13">
        <v>0</v>
      </c>
      <c r="AE97" s="13">
        <v>16043</v>
      </c>
      <c r="AF97" s="12">
        <v>5629</v>
      </c>
      <c r="AG97" s="13">
        <v>4794</v>
      </c>
      <c r="AH97" s="13">
        <v>10423</v>
      </c>
      <c r="AI97" s="12">
        <v>2540</v>
      </c>
      <c r="AJ97" s="13">
        <v>716</v>
      </c>
      <c r="AK97" s="13">
        <v>3256</v>
      </c>
      <c r="AL97" s="12">
        <v>2185</v>
      </c>
      <c r="AM97" s="13">
        <v>22083</v>
      </c>
      <c r="AN97" s="13">
        <v>24268</v>
      </c>
      <c r="AO97" s="12">
        <v>146756</v>
      </c>
      <c r="AP97" s="13">
        <v>78047</v>
      </c>
      <c r="AQ97" s="13">
        <v>224803</v>
      </c>
      <c r="AR97" s="15">
        <v>6.0788812111054635E-2</v>
      </c>
    </row>
    <row r="98" spans="1:44" x14ac:dyDescent="0.35">
      <c r="A98" t="s">
        <v>234</v>
      </c>
      <c r="B98" t="s">
        <v>92</v>
      </c>
      <c r="C98" t="s">
        <v>17</v>
      </c>
      <c r="D98" t="s">
        <v>55</v>
      </c>
      <c r="E98" s="9">
        <v>4808</v>
      </c>
      <c r="F98" s="10">
        <v>4438</v>
      </c>
      <c r="G98" s="10">
        <v>9246</v>
      </c>
      <c r="H98" s="9">
        <v>1312</v>
      </c>
      <c r="I98" s="10">
        <v>2436</v>
      </c>
      <c r="J98" s="10">
        <v>3748</v>
      </c>
      <c r="K98" s="9">
        <v>3740</v>
      </c>
      <c r="L98" s="10">
        <v>3892</v>
      </c>
      <c r="M98" s="10">
        <v>7632</v>
      </c>
      <c r="N98" s="9">
        <v>2661</v>
      </c>
      <c r="O98" s="10">
        <v>2455</v>
      </c>
      <c r="P98" s="10">
        <v>5116</v>
      </c>
      <c r="Q98" s="9">
        <v>9440</v>
      </c>
      <c r="R98" s="10">
        <v>8712</v>
      </c>
      <c r="S98" s="10">
        <v>18152</v>
      </c>
      <c r="T98" s="9">
        <v>4288</v>
      </c>
      <c r="U98" s="10">
        <v>697</v>
      </c>
      <c r="V98" s="10">
        <v>4985</v>
      </c>
      <c r="W98" s="9">
        <v>370</v>
      </c>
      <c r="X98" s="10">
        <v>11955</v>
      </c>
      <c r="Y98" s="10">
        <v>12325</v>
      </c>
      <c r="Z98" s="9">
        <v>4150</v>
      </c>
      <c r="AA98" s="10">
        <v>6771</v>
      </c>
      <c r="AB98" s="10">
        <v>10921</v>
      </c>
      <c r="AC98" s="9">
        <v>899</v>
      </c>
      <c r="AD98" s="10">
        <v>2845</v>
      </c>
      <c r="AE98" s="10">
        <v>3744</v>
      </c>
      <c r="AF98" s="9">
        <v>2977</v>
      </c>
      <c r="AG98" s="10">
        <v>8048</v>
      </c>
      <c r="AH98" s="10">
        <v>11025</v>
      </c>
      <c r="AI98" s="9">
        <v>16912</v>
      </c>
      <c r="AJ98" s="10">
        <v>26451</v>
      </c>
      <c r="AK98" s="10">
        <v>43363</v>
      </c>
      <c r="AL98" s="9">
        <v>3486</v>
      </c>
      <c r="AM98" s="10">
        <v>18301</v>
      </c>
      <c r="AN98" s="10">
        <v>21787</v>
      </c>
      <c r="AO98" s="9">
        <v>55043</v>
      </c>
      <c r="AP98" s="10">
        <v>97001</v>
      </c>
      <c r="AQ98" s="10">
        <v>152044</v>
      </c>
      <c r="AR98" s="14">
        <v>0.57911513583441143</v>
      </c>
    </row>
    <row r="99" spans="1:44" x14ac:dyDescent="0.35">
      <c r="A99" s="11" t="s">
        <v>108</v>
      </c>
      <c r="B99" s="11" t="s">
        <v>92</v>
      </c>
      <c r="C99" s="11" t="s">
        <v>18</v>
      </c>
      <c r="D99" s="11" t="s">
        <v>55</v>
      </c>
      <c r="E99" s="12">
        <v>679</v>
      </c>
      <c r="F99" s="13">
        <v>12891</v>
      </c>
      <c r="G99" s="13">
        <v>13570</v>
      </c>
      <c r="H99" s="12">
        <v>1555</v>
      </c>
      <c r="I99" s="13">
        <v>3155</v>
      </c>
      <c r="J99" s="13">
        <v>4710</v>
      </c>
      <c r="K99" s="12">
        <v>6341</v>
      </c>
      <c r="L99" s="13">
        <v>0</v>
      </c>
      <c r="M99" s="13">
        <v>6341</v>
      </c>
      <c r="N99" s="12">
        <v>10469</v>
      </c>
      <c r="O99" s="13">
        <v>10058</v>
      </c>
      <c r="P99" s="13">
        <v>20527</v>
      </c>
      <c r="Q99" s="12">
        <v>4324</v>
      </c>
      <c r="R99" s="13">
        <v>3991</v>
      </c>
      <c r="S99" s="13">
        <v>8315</v>
      </c>
      <c r="T99" s="12">
        <v>24231</v>
      </c>
      <c r="U99" s="13">
        <v>8961</v>
      </c>
      <c r="V99" s="13">
        <v>33192</v>
      </c>
      <c r="W99" s="12">
        <v>2162</v>
      </c>
      <c r="X99" s="13">
        <v>21852</v>
      </c>
      <c r="Y99" s="13">
        <v>24014</v>
      </c>
      <c r="Z99" s="12">
        <v>13512</v>
      </c>
      <c r="AA99" s="13">
        <v>4747</v>
      </c>
      <c r="AB99" s="13">
        <v>18259</v>
      </c>
      <c r="AC99" s="12">
        <v>7398</v>
      </c>
      <c r="AD99" s="13">
        <v>24765</v>
      </c>
      <c r="AE99" s="13">
        <v>32163</v>
      </c>
      <c r="AF99" s="12">
        <v>14948</v>
      </c>
      <c r="AG99" s="13">
        <v>3973</v>
      </c>
      <c r="AH99" s="13">
        <v>18921</v>
      </c>
      <c r="AI99" s="12">
        <v>8273</v>
      </c>
      <c r="AJ99" s="13">
        <v>1575</v>
      </c>
      <c r="AK99" s="13">
        <v>9848</v>
      </c>
      <c r="AL99" s="12">
        <v>3674</v>
      </c>
      <c r="AM99" s="13">
        <v>7130</v>
      </c>
      <c r="AN99" s="13">
        <v>10804</v>
      </c>
      <c r="AO99" s="12">
        <v>97566</v>
      </c>
      <c r="AP99" s="13">
        <v>103098</v>
      </c>
      <c r="AQ99" s="13">
        <v>200664</v>
      </c>
      <c r="AR99" s="15">
        <v>3.6047123054719576E-2</v>
      </c>
    </row>
    <row r="100" spans="1:44" x14ac:dyDescent="0.35">
      <c r="A100" t="s">
        <v>109</v>
      </c>
      <c r="B100" t="s">
        <v>92</v>
      </c>
      <c r="C100" t="s">
        <v>19</v>
      </c>
      <c r="D100" t="s">
        <v>55</v>
      </c>
      <c r="E100" s="9">
        <v>0</v>
      </c>
      <c r="F100" s="10">
        <v>12050</v>
      </c>
      <c r="G100" s="10">
        <v>12050</v>
      </c>
      <c r="H100" s="9">
        <v>11633</v>
      </c>
      <c r="I100" s="10">
        <v>117</v>
      </c>
      <c r="J100" s="10">
        <v>11750</v>
      </c>
      <c r="K100" s="9">
        <v>18361</v>
      </c>
      <c r="L100" s="10">
        <v>4590</v>
      </c>
      <c r="M100" s="10">
        <v>22951</v>
      </c>
      <c r="N100" s="9">
        <v>3718</v>
      </c>
      <c r="O100" s="10">
        <v>5813</v>
      </c>
      <c r="P100" s="10">
        <v>9531</v>
      </c>
      <c r="Q100" s="9">
        <v>4483</v>
      </c>
      <c r="R100" s="10">
        <v>984</v>
      </c>
      <c r="S100" s="10">
        <v>5467</v>
      </c>
      <c r="T100" s="9">
        <v>869</v>
      </c>
      <c r="U100" s="10">
        <v>13606</v>
      </c>
      <c r="V100" s="10">
        <v>14475</v>
      </c>
      <c r="W100" s="9">
        <v>528</v>
      </c>
      <c r="X100" s="10">
        <v>3237</v>
      </c>
      <c r="Y100" s="10">
        <v>3765</v>
      </c>
      <c r="Z100" s="9">
        <v>10986</v>
      </c>
      <c r="AA100" s="10">
        <v>4271</v>
      </c>
      <c r="AB100" s="10">
        <v>15257</v>
      </c>
      <c r="AC100" s="9">
        <v>8875</v>
      </c>
      <c r="AD100" s="10">
        <v>2358</v>
      </c>
      <c r="AE100" s="10">
        <v>11233</v>
      </c>
      <c r="AF100" s="9">
        <v>2736</v>
      </c>
      <c r="AG100" s="10">
        <v>5309</v>
      </c>
      <c r="AH100" s="10">
        <v>8045</v>
      </c>
      <c r="AI100" s="9">
        <v>1037</v>
      </c>
      <c r="AJ100" s="10">
        <v>10475</v>
      </c>
      <c r="AK100" s="10">
        <v>11512</v>
      </c>
      <c r="AL100" s="9">
        <v>17943</v>
      </c>
      <c r="AM100" s="10">
        <v>6304</v>
      </c>
      <c r="AN100" s="10">
        <v>24247</v>
      </c>
      <c r="AO100" s="9">
        <v>81169</v>
      </c>
      <c r="AP100" s="10">
        <v>69114</v>
      </c>
      <c r="AQ100" s="10">
        <v>150283</v>
      </c>
      <c r="AR100" s="14" t="s">
        <v>406</v>
      </c>
    </row>
    <row r="101" spans="1:44" x14ac:dyDescent="0.35">
      <c r="A101" s="11" t="s">
        <v>235</v>
      </c>
      <c r="B101" s="11" t="s">
        <v>92</v>
      </c>
      <c r="C101" s="11" t="s">
        <v>12</v>
      </c>
      <c r="D101" s="11" t="s">
        <v>55</v>
      </c>
      <c r="E101" s="12">
        <v>1543</v>
      </c>
      <c r="F101" s="13">
        <v>3277</v>
      </c>
      <c r="G101" s="13">
        <v>4820</v>
      </c>
      <c r="H101" s="12">
        <v>7440</v>
      </c>
      <c r="I101" s="13">
        <v>8058</v>
      </c>
      <c r="J101" s="13">
        <v>15498</v>
      </c>
      <c r="K101" s="12">
        <v>963</v>
      </c>
      <c r="L101" s="13">
        <v>15087</v>
      </c>
      <c r="M101" s="13">
        <v>16050</v>
      </c>
      <c r="N101" s="12">
        <v>1008</v>
      </c>
      <c r="O101" s="13">
        <v>2242</v>
      </c>
      <c r="P101" s="13">
        <v>3250</v>
      </c>
      <c r="Q101" s="12">
        <v>943</v>
      </c>
      <c r="R101" s="13">
        <v>2827</v>
      </c>
      <c r="S101" s="13">
        <v>3770</v>
      </c>
      <c r="T101" s="12">
        <v>1232</v>
      </c>
      <c r="U101" s="13">
        <v>4365</v>
      </c>
      <c r="V101" s="13">
        <v>5597</v>
      </c>
      <c r="W101" s="12">
        <v>6730</v>
      </c>
      <c r="X101" s="13">
        <v>354</v>
      </c>
      <c r="Y101" s="13">
        <v>7084</v>
      </c>
      <c r="Z101" s="12">
        <v>27101</v>
      </c>
      <c r="AA101" s="13">
        <v>8557</v>
      </c>
      <c r="AB101" s="13">
        <v>35658</v>
      </c>
      <c r="AC101" s="12">
        <v>5823</v>
      </c>
      <c r="AD101" s="13">
        <v>242</v>
      </c>
      <c r="AE101" s="13">
        <v>6065</v>
      </c>
      <c r="AF101" s="12">
        <v>843</v>
      </c>
      <c r="AG101" s="13">
        <v>4773</v>
      </c>
      <c r="AH101" s="13">
        <v>5616</v>
      </c>
      <c r="AI101" s="12">
        <v>14702</v>
      </c>
      <c r="AJ101" s="13">
        <v>1454</v>
      </c>
      <c r="AK101" s="13">
        <v>16156</v>
      </c>
      <c r="AL101" s="12">
        <v>413</v>
      </c>
      <c r="AM101" s="13">
        <v>6466</v>
      </c>
      <c r="AN101" s="13">
        <v>6879</v>
      </c>
      <c r="AO101" s="12">
        <v>68741</v>
      </c>
      <c r="AP101" s="13">
        <v>57702</v>
      </c>
      <c r="AQ101" s="13">
        <v>126443</v>
      </c>
      <c r="AR101" s="15">
        <v>3.1438807013456049</v>
      </c>
    </row>
    <row r="102" spans="1:44" x14ac:dyDescent="0.35">
      <c r="A102" t="s">
        <v>110</v>
      </c>
      <c r="B102" t="s">
        <v>92</v>
      </c>
      <c r="C102" t="s">
        <v>20</v>
      </c>
      <c r="D102" t="s">
        <v>55</v>
      </c>
      <c r="E102" s="9">
        <v>85</v>
      </c>
      <c r="F102" s="10">
        <v>8412</v>
      </c>
      <c r="G102" s="10">
        <v>8497</v>
      </c>
      <c r="H102" s="9">
        <v>2593</v>
      </c>
      <c r="I102" s="10">
        <v>23330</v>
      </c>
      <c r="J102" s="10">
        <v>25923</v>
      </c>
      <c r="K102" s="9">
        <v>2320</v>
      </c>
      <c r="L102" s="10">
        <v>8222</v>
      </c>
      <c r="M102" s="10">
        <v>10542</v>
      </c>
      <c r="N102" s="9">
        <v>1354</v>
      </c>
      <c r="O102" s="10">
        <v>1020</v>
      </c>
      <c r="P102" s="10">
        <v>2374</v>
      </c>
      <c r="Q102" s="9">
        <v>2367</v>
      </c>
      <c r="R102" s="10">
        <v>21297</v>
      </c>
      <c r="S102" s="10">
        <v>23664</v>
      </c>
      <c r="T102" s="9">
        <v>2000</v>
      </c>
      <c r="U102" s="10">
        <v>173</v>
      </c>
      <c r="V102" s="10">
        <v>2173</v>
      </c>
      <c r="W102" s="9">
        <v>1021</v>
      </c>
      <c r="X102" s="10">
        <v>709</v>
      </c>
      <c r="Y102" s="10">
        <v>1730</v>
      </c>
      <c r="Z102" s="9">
        <v>3901</v>
      </c>
      <c r="AA102" s="10">
        <v>17768</v>
      </c>
      <c r="AB102" s="10">
        <v>21669</v>
      </c>
      <c r="AC102" s="9">
        <v>7779</v>
      </c>
      <c r="AD102" s="10">
        <v>2592</v>
      </c>
      <c r="AE102" s="10">
        <v>10371</v>
      </c>
      <c r="AF102" s="9">
        <v>348</v>
      </c>
      <c r="AG102" s="10">
        <v>5442</v>
      </c>
      <c r="AH102" s="10">
        <v>5790</v>
      </c>
      <c r="AI102" s="9">
        <v>1173</v>
      </c>
      <c r="AJ102" s="10">
        <v>1433</v>
      </c>
      <c r="AK102" s="10">
        <v>2606</v>
      </c>
      <c r="AL102" s="9">
        <v>2779</v>
      </c>
      <c r="AM102" s="10">
        <v>2891</v>
      </c>
      <c r="AN102" s="10">
        <v>5670</v>
      </c>
      <c r="AO102" s="9">
        <v>27720</v>
      </c>
      <c r="AP102" s="10">
        <v>93289</v>
      </c>
      <c r="AQ102" s="10">
        <v>121009</v>
      </c>
      <c r="AR102" s="14">
        <v>1.0124023571330684E-2</v>
      </c>
    </row>
    <row r="103" spans="1:44" x14ac:dyDescent="0.35">
      <c r="A103" s="11" t="s">
        <v>111</v>
      </c>
      <c r="B103" s="11" t="s">
        <v>92</v>
      </c>
      <c r="C103" s="11" t="s">
        <v>5</v>
      </c>
      <c r="D103" s="11" t="s">
        <v>55</v>
      </c>
      <c r="E103" s="12">
        <v>1164</v>
      </c>
      <c r="F103" s="13">
        <v>3684</v>
      </c>
      <c r="G103" s="13">
        <v>4848</v>
      </c>
      <c r="H103" s="12">
        <v>11900</v>
      </c>
      <c r="I103" s="13">
        <v>5861</v>
      </c>
      <c r="J103" s="13">
        <v>17761</v>
      </c>
      <c r="K103" s="12">
        <v>40</v>
      </c>
      <c r="L103" s="13">
        <v>3883</v>
      </c>
      <c r="M103" s="13">
        <v>3923</v>
      </c>
      <c r="N103" s="12">
        <v>6187</v>
      </c>
      <c r="O103" s="13">
        <v>4480</v>
      </c>
      <c r="P103" s="13">
        <v>10667</v>
      </c>
      <c r="Q103" s="12">
        <v>17832</v>
      </c>
      <c r="R103" s="13">
        <v>1550</v>
      </c>
      <c r="S103" s="13">
        <v>19382</v>
      </c>
      <c r="T103" s="12">
        <v>6080</v>
      </c>
      <c r="U103" s="13">
        <v>3887</v>
      </c>
      <c r="V103" s="13">
        <v>9967</v>
      </c>
      <c r="W103" s="12">
        <v>9902</v>
      </c>
      <c r="X103" s="13">
        <v>6068</v>
      </c>
      <c r="Y103" s="13">
        <v>15970</v>
      </c>
      <c r="Z103" s="12">
        <v>4383</v>
      </c>
      <c r="AA103" s="13">
        <v>433</v>
      </c>
      <c r="AB103" s="13">
        <v>4816</v>
      </c>
      <c r="AC103" s="12">
        <v>3965</v>
      </c>
      <c r="AD103" s="13">
        <v>699</v>
      </c>
      <c r="AE103" s="13">
        <v>4664</v>
      </c>
      <c r="AF103" s="12">
        <v>19989</v>
      </c>
      <c r="AG103" s="13">
        <v>9406</v>
      </c>
      <c r="AH103" s="13">
        <v>29395</v>
      </c>
      <c r="AI103" s="12">
        <v>3516</v>
      </c>
      <c r="AJ103" s="13">
        <v>4126</v>
      </c>
      <c r="AK103" s="13">
        <v>7642</v>
      </c>
      <c r="AL103" s="12">
        <v>4928</v>
      </c>
      <c r="AM103" s="13">
        <v>4548</v>
      </c>
      <c r="AN103" s="13">
        <v>9476</v>
      </c>
      <c r="AO103" s="12">
        <v>89886</v>
      </c>
      <c r="AP103" s="13">
        <v>48625</v>
      </c>
      <c r="AQ103" s="13">
        <v>138511</v>
      </c>
      <c r="AR103" s="15">
        <v>0.16652436855211669</v>
      </c>
    </row>
    <row r="104" spans="1:44" x14ac:dyDescent="0.35">
      <c r="A104" t="s">
        <v>236</v>
      </c>
      <c r="B104" t="s">
        <v>92</v>
      </c>
      <c r="C104" t="s">
        <v>21</v>
      </c>
      <c r="D104" t="s">
        <v>55</v>
      </c>
      <c r="E104" s="9">
        <v>5883</v>
      </c>
      <c r="F104" s="10">
        <v>8823</v>
      </c>
      <c r="G104" s="10">
        <v>14706</v>
      </c>
      <c r="H104" s="9">
        <v>41937</v>
      </c>
      <c r="I104" s="10">
        <v>1296</v>
      </c>
      <c r="J104" s="10">
        <v>43233</v>
      </c>
      <c r="K104" s="9">
        <v>289</v>
      </c>
      <c r="L104" s="10">
        <v>1515</v>
      </c>
      <c r="M104" s="10">
        <v>1804</v>
      </c>
      <c r="N104" s="9">
        <v>3034</v>
      </c>
      <c r="O104" s="10">
        <v>98087</v>
      </c>
      <c r="P104" s="10">
        <v>101121</v>
      </c>
      <c r="Q104" s="9">
        <v>3732</v>
      </c>
      <c r="R104" s="10">
        <v>2815</v>
      </c>
      <c r="S104" s="10">
        <v>6547</v>
      </c>
      <c r="T104" s="9">
        <v>2477</v>
      </c>
      <c r="U104" s="10">
        <v>2195</v>
      </c>
      <c r="V104" s="10">
        <v>4672</v>
      </c>
      <c r="W104" s="9">
        <v>782</v>
      </c>
      <c r="X104" s="10">
        <v>420</v>
      </c>
      <c r="Y104" s="10">
        <v>1202</v>
      </c>
      <c r="Z104" s="9">
        <v>6263</v>
      </c>
      <c r="AA104" s="10">
        <v>3838</v>
      </c>
      <c r="AB104" s="10">
        <v>10101</v>
      </c>
      <c r="AC104" s="9">
        <v>983</v>
      </c>
      <c r="AD104" s="10">
        <v>9937</v>
      </c>
      <c r="AE104" s="10">
        <v>10920</v>
      </c>
      <c r="AF104" s="9">
        <v>396</v>
      </c>
      <c r="AG104" s="10">
        <v>2078</v>
      </c>
      <c r="AH104" s="10">
        <v>2474</v>
      </c>
      <c r="AI104" s="9">
        <v>556</v>
      </c>
      <c r="AJ104" s="10">
        <v>10551</v>
      </c>
      <c r="AK104" s="10">
        <v>11107</v>
      </c>
      <c r="AL104" s="9">
        <v>1762</v>
      </c>
      <c r="AM104" s="10">
        <v>6247</v>
      </c>
      <c r="AN104" s="10">
        <v>8009</v>
      </c>
      <c r="AO104" s="9">
        <v>68094</v>
      </c>
      <c r="AP104" s="10">
        <v>147802</v>
      </c>
      <c r="AQ104" s="10">
        <v>215896</v>
      </c>
      <c r="AR104" s="14">
        <v>4.3368799640341675E-2</v>
      </c>
    </row>
    <row r="105" spans="1:44" x14ac:dyDescent="0.35">
      <c r="A105" s="11" t="s">
        <v>223</v>
      </c>
      <c r="B105" s="11" t="s">
        <v>92</v>
      </c>
      <c r="C105" s="11" t="s">
        <v>22</v>
      </c>
      <c r="D105" s="11" t="s">
        <v>55</v>
      </c>
      <c r="E105" s="12">
        <v>14161</v>
      </c>
      <c r="F105" s="13">
        <v>288</v>
      </c>
      <c r="G105" s="13">
        <v>14449</v>
      </c>
      <c r="H105" s="12">
        <v>7516</v>
      </c>
      <c r="I105" s="13">
        <v>4805</v>
      </c>
      <c r="J105" s="13">
        <v>12321</v>
      </c>
      <c r="K105" s="12">
        <v>740</v>
      </c>
      <c r="L105" s="13">
        <v>739</v>
      </c>
      <c r="M105" s="13">
        <v>1479</v>
      </c>
      <c r="N105" s="12">
        <v>855</v>
      </c>
      <c r="O105" s="13">
        <v>187</v>
      </c>
      <c r="P105" s="13">
        <v>1042</v>
      </c>
      <c r="Q105" s="12">
        <v>4125</v>
      </c>
      <c r="R105" s="13">
        <v>2031</v>
      </c>
      <c r="S105" s="13">
        <v>6156</v>
      </c>
      <c r="T105" s="12">
        <v>21263</v>
      </c>
      <c r="U105" s="13">
        <v>5315</v>
      </c>
      <c r="V105" s="13">
        <v>26578</v>
      </c>
      <c r="W105" s="12">
        <v>2963</v>
      </c>
      <c r="X105" s="13">
        <v>404</v>
      </c>
      <c r="Y105" s="13">
        <v>3367</v>
      </c>
      <c r="Z105" s="12">
        <v>8031</v>
      </c>
      <c r="AA105" s="13">
        <v>9427</v>
      </c>
      <c r="AB105" s="13">
        <v>17458</v>
      </c>
      <c r="AC105" s="12">
        <v>5908</v>
      </c>
      <c r="AD105" s="13">
        <v>6399</v>
      </c>
      <c r="AE105" s="13">
        <v>12307</v>
      </c>
      <c r="AF105" s="12">
        <v>1667</v>
      </c>
      <c r="AG105" s="13">
        <v>2209</v>
      </c>
      <c r="AH105" s="13">
        <v>3876</v>
      </c>
      <c r="AI105" s="12">
        <v>1899</v>
      </c>
      <c r="AJ105" s="13">
        <v>2141</v>
      </c>
      <c r="AK105" s="13">
        <v>4040</v>
      </c>
      <c r="AL105" s="12">
        <v>17502</v>
      </c>
      <c r="AM105" s="13">
        <v>2849</v>
      </c>
      <c r="AN105" s="13">
        <v>20351</v>
      </c>
      <c r="AO105" s="12">
        <v>86630</v>
      </c>
      <c r="AP105" s="13">
        <v>36794</v>
      </c>
      <c r="AQ105" s="13">
        <v>123424</v>
      </c>
      <c r="AR105" s="15">
        <v>-0.1356678604589468</v>
      </c>
    </row>
    <row r="106" spans="1:44" x14ac:dyDescent="0.35">
      <c r="A106" t="s">
        <v>112</v>
      </c>
      <c r="B106" t="s">
        <v>92</v>
      </c>
      <c r="C106" t="s">
        <v>13</v>
      </c>
      <c r="D106" t="s">
        <v>55</v>
      </c>
      <c r="E106" s="9">
        <v>1467</v>
      </c>
      <c r="F106" s="10">
        <v>3264</v>
      </c>
      <c r="G106" s="10">
        <v>4731</v>
      </c>
      <c r="H106" s="9">
        <v>9309</v>
      </c>
      <c r="I106" s="10">
        <v>1906</v>
      </c>
      <c r="J106" s="10">
        <v>11215</v>
      </c>
      <c r="K106" s="9">
        <v>6105</v>
      </c>
      <c r="L106" s="10">
        <v>20437</v>
      </c>
      <c r="M106" s="10">
        <v>26542</v>
      </c>
      <c r="N106" s="9">
        <v>710</v>
      </c>
      <c r="O106" s="10">
        <v>603</v>
      </c>
      <c r="P106" s="10">
        <v>1313</v>
      </c>
      <c r="Q106" s="9">
        <v>8826</v>
      </c>
      <c r="R106" s="10">
        <v>1090</v>
      </c>
      <c r="S106" s="10">
        <v>9916</v>
      </c>
      <c r="T106" s="9">
        <v>9127</v>
      </c>
      <c r="U106" s="10">
        <v>380</v>
      </c>
      <c r="V106" s="10">
        <v>9507</v>
      </c>
      <c r="W106" s="9">
        <v>6725</v>
      </c>
      <c r="X106" s="10">
        <v>5283</v>
      </c>
      <c r="Y106" s="10">
        <v>12008</v>
      </c>
      <c r="Z106" s="9">
        <v>4261</v>
      </c>
      <c r="AA106" s="10">
        <v>4261</v>
      </c>
      <c r="AB106" s="10">
        <v>8522</v>
      </c>
      <c r="AC106" s="9">
        <v>7790</v>
      </c>
      <c r="AD106" s="10">
        <v>158</v>
      </c>
      <c r="AE106" s="10">
        <v>7948</v>
      </c>
      <c r="AF106" s="9">
        <v>3417</v>
      </c>
      <c r="AG106" s="10">
        <v>4010</v>
      </c>
      <c r="AH106" s="10">
        <v>7427</v>
      </c>
      <c r="AI106" s="9">
        <v>1568</v>
      </c>
      <c r="AJ106" s="10">
        <v>4239</v>
      </c>
      <c r="AK106" s="10">
        <v>5807</v>
      </c>
      <c r="AL106" s="9">
        <v>6079</v>
      </c>
      <c r="AM106" s="10">
        <v>1245</v>
      </c>
      <c r="AN106" s="10">
        <v>7324</v>
      </c>
      <c r="AO106" s="9">
        <v>65384</v>
      </c>
      <c r="AP106" s="10">
        <v>46876</v>
      </c>
      <c r="AQ106" s="10">
        <v>112260</v>
      </c>
      <c r="AR106" s="14">
        <v>9.2970790786036567E-2</v>
      </c>
    </row>
    <row r="107" spans="1:44" x14ac:dyDescent="0.35">
      <c r="A107" s="11" t="s">
        <v>237</v>
      </c>
      <c r="B107" s="11" t="s">
        <v>92</v>
      </c>
      <c r="C107" s="11" t="s">
        <v>1</v>
      </c>
      <c r="D107" s="11" t="s">
        <v>55</v>
      </c>
      <c r="E107" s="12">
        <v>1462</v>
      </c>
      <c r="F107" s="13">
        <v>2192</v>
      </c>
      <c r="G107" s="13">
        <v>3654</v>
      </c>
      <c r="H107" s="12">
        <v>3656</v>
      </c>
      <c r="I107" s="13">
        <v>11576</v>
      </c>
      <c r="J107" s="13">
        <v>15232</v>
      </c>
      <c r="K107" s="12">
        <v>5408</v>
      </c>
      <c r="L107" s="13">
        <v>2102</v>
      </c>
      <c r="M107" s="13">
        <v>7510</v>
      </c>
      <c r="N107" s="12">
        <v>1455</v>
      </c>
      <c r="O107" s="13">
        <v>2181</v>
      </c>
      <c r="P107" s="13">
        <v>3636</v>
      </c>
      <c r="Q107" s="12">
        <v>10851</v>
      </c>
      <c r="R107" s="13">
        <v>3812</v>
      </c>
      <c r="S107" s="13">
        <v>14663</v>
      </c>
      <c r="T107" s="12">
        <v>329</v>
      </c>
      <c r="U107" s="13">
        <v>32495</v>
      </c>
      <c r="V107" s="13">
        <v>32824</v>
      </c>
      <c r="W107" s="12">
        <v>0</v>
      </c>
      <c r="X107" s="13">
        <v>29616</v>
      </c>
      <c r="Y107" s="13">
        <v>29616</v>
      </c>
      <c r="Z107" s="12">
        <v>1396</v>
      </c>
      <c r="AA107" s="13">
        <v>6359</v>
      </c>
      <c r="AB107" s="13">
        <v>7755</v>
      </c>
      <c r="AC107" s="12">
        <v>11743</v>
      </c>
      <c r="AD107" s="13">
        <v>749</v>
      </c>
      <c r="AE107" s="13">
        <v>12492</v>
      </c>
      <c r="AF107" s="12">
        <v>3035</v>
      </c>
      <c r="AG107" s="13">
        <v>3861</v>
      </c>
      <c r="AH107" s="13">
        <v>6896</v>
      </c>
      <c r="AI107" s="12">
        <v>572</v>
      </c>
      <c r="AJ107" s="13">
        <v>17</v>
      </c>
      <c r="AK107" s="13">
        <v>589</v>
      </c>
      <c r="AL107" s="12">
        <v>1310</v>
      </c>
      <c r="AM107" s="13">
        <v>11783</v>
      </c>
      <c r="AN107" s="13">
        <v>13093</v>
      </c>
      <c r="AO107" s="12">
        <v>41217</v>
      </c>
      <c r="AP107" s="13">
        <v>106743</v>
      </c>
      <c r="AQ107" s="13">
        <v>147960</v>
      </c>
      <c r="AR107" s="15">
        <v>0.3510923385450867</v>
      </c>
    </row>
    <row r="108" spans="1:44" x14ac:dyDescent="0.35">
      <c r="A108" t="s">
        <v>113</v>
      </c>
      <c r="B108" t="s">
        <v>92</v>
      </c>
      <c r="C108" t="s">
        <v>1</v>
      </c>
      <c r="D108" t="s">
        <v>55</v>
      </c>
      <c r="E108" s="9">
        <v>499</v>
      </c>
      <c r="F108" s="10">
        <v>478</v>
      </c>
      <c r="G108" s="10">
        <v>977</v>
      </c>
      <c r="H108" s="9">
        <v>491</v>
      </c>
      <c r="I108" s="10">
        <v>4963</v>
      </c>
      <c r="J108" s="10">
        <v>5454</v>
      </c>
      <c r="K108" s="9">
        <v>5537</v>
      </c>
      <c r="L108" s="10">
        <v>2261</v>
      </c>
      <c r="M108" s="10">
        <v>7798</v>
      </c>
      <c r="N108" s="9">
        <v>562</v>
      </c>
      <c r="O108" s="10">
        <v>878</v>
      </c>
      <c r="P108" s="10">
        <v>1440</v>
      </c>
      <c r="Q108" s="9">
        <v>17990</v>
      </c>
      <c r="R108" s="10">
        <v>31982</v>
      </c>
      <c r="S108" s="10">
        <v>49972</v>
      </c>
      <c r="T108" s="9">
        <v>0</v>
      </c>
      <c r="U108" s="10">
        <v>36491</v>
      </c>
      <c r="V108" s="10">
        <v>36491</v>
      </c>
      <c r="W108" s="9">
        <v>204</v>
      </c>
      <c r="X108" s="10">
        <v>3190</v>
      </c>
      <c r="Y108" s="10">
        <v>3394</v>
      </c>
      <c r="Z108" s="9">
        <v>9170</v>
      </c>
      <c r="AA108" s="10">
        <v>3221</v>
      </c>
      <c r="AB108" s="10">
        <v>12391</v>
      </c>
      <c r="AC108" s="9">
        <v>5835</v>
      </c>
      <c r="AD108" s="10">
        <v>4773</v>
      </c>
      <c r="AE108" s="10">
        <v>10608</v>
      </c>
      <c r="AF108" s="9">
        <v>5599</v>
      </c>
      <c r="AG108" s="10">
        <v>911</v>
      </c>
      <c r="AH108" s="10">
        <v>6510</v>
      </c>
      <c r="AI108" s="9">
        <v>12910</v>
      </c>
      <c r="AJ108" s="10">
        <v>399</v>
      </c>
      <c r="AK108" s="10">
        <v>13309</v>
      </c>
      <c r="AL108" s="9">
        <v>10496</v>
      </c>
      <c r="AM108" s="10">
        <v>790</v>
      </c>
      <c r="AN108" s="10">
        <v>11286</v>
      </c>
      <c r="AO108" s="9">
        <v>69293</v>
      </c>
      <c r="AP108" s="10">
        <v>90337</v>
      </c>
      <c r="AQ108" s="10">
        <v>159630</v>
      </c>
      <c r="AR108" s="14">
        <v>0.55059685440160155</v>
      </c>
    </row>
    <row r="109" spans="1:44" x14ac:dyDescent="0.35">
      <c r="A109" s="11" t="s">
        <v>114</v>
      </c>
      <c r="B109" s="11" t="s">
        <v>92</v>
      </c>
      <c r="C109" s="11" t="s">
        <v>23</v>
      </c>
      <c r="D109" s="11" t="s">
        <v>55</v>
      </c>
      <c r="E109" s="12">
        <v>2220</v>
      </c>
      <c r="F109" s="13">
        <v>1815</v>
      </c>
      <c r="G109" s="13">
        <v>4035</v>
      </c>
      <c r="H109" s="12">
        <v>8591</v>
      </c>
      <c r="I109" s="13">
        <v>746</v>
      </c>
      <c r="J109" s="13">
        <v>9337</v>
      </c>
      <c r="K109" s="12">
        <v>3994</v>
      </c>
      <c r="L109" s="13">
        <v>6515</v>
      </c>
      <c r="M109" s="13">
        <v>10509</v>
      </c>
      <c r="N109" s="12">
        <v>14106</v>
      </c>
      <c r="O109" s="13">
        <v>6947</v>
      </c>
      <c r="P109" s="13">
        <v>21053</v>
      </c>
      <c r="Q109" s="12">
        <v>99</v>
      </c>
      <c r="R109" s="13">
        <v>9774</v>
      </c>
      <c r="S109" s="13">
        <v>9873</v>
      </c>
      <c r="T109" s="12">
        <v>396</v>
      </c>
      <c r="U109" s="13">
        <v>4004</v>
      </c>
      <c r="V109" s="13">
        <v>4400</v>
      </c>
      <c r="W109" s="12">
        <v>1591</v>
      </c>
      <c r="X109" s="13">
        <v>2196</v>
      </c>
      <c r="Y109" s="13">
        <v>3787</v>
      </c>
      <c r="Z109" s="12">
        <v>109</v>
      </c>
      <c r="AA109" s="13">
        <v>5308</v>
      </c>
      <c r="AB109" s="13">
        <v>5417</v>
      </c>
      <c r="AC109" s="12">
        <v>9404</v>
      </c>
      <c r="AD109" s="13">
        <v>7094</v>
      </c>
      <c r="AE109" s="13">
        <v>16498</v>
      </c>
      <c r="AF109" s="12">
        <v>1399</v>
      </c>
      <c r="AG109" s="13">
        <v>12582</v>
      </c>
      <c r="AH109" s="13">
        <v>13981</v>
      </c>
      <c r="AI109" s="12">
        <v>6330</v>
      </c>
      <c r="AJ109" s="13">
        <v>9494</v>
      </c>
      <c r="AK109" s="13">
        <v>15824</v>
      </c>
      <c r="AL109" s="12">
        <v>5792</v>
      </c>
      <c r="AM109" s="13">
        <v>1730</v>
      </c>
      <c r="AN109" s="13">
        <v>7522</v>
      </c>
      <c r="AO109" s="12">
        <v>54031</v>
      </c>
      <c r="AP109" s="13">
        <v>68205</v>
      </c>
      <c r="AQ109" s="13">
        <v>122236</v>
      </c>
      <c r="AR109" s="15">
        <v>0.10990607928092791</v>
      </c>
    </row>
    <row r="110" spans="1:44" x14ac:dyDescent="0.35">
      <c r="A110" t="s">
        <v>238</v>
      </c>
      <c r="B110" t="s">
        <v>92</v>
      </c>
      <c r="C110" t="s">
        <v>21</v>
      </c>
      <c r="D110" t="s">
        <v>55</v>
      </c>
      <c r="E110" s="9">
        <v>3663</v>
      </c>
      <c r="F110" s="10">
        <v>3967</v>
      </c>
      <c r="G110" s="10">
        <v>7630</v>
      </c>
      <c r="H110" s="9">
        <v>7235</v>
      </c>
      <c r="I110" s="10">
        <v>1808</v>
      </c>
      <c r="J110" s="10">
        <v>9043</v>
      </c>
      <c r="K110" s="9">
        <v>4132</v>
      </c>
      <c r="L110" s="10">
        <v>1304</v>
      </c>
      <c r="M110" s="10">
        <v>5436</v>
      </c>
      <c r="N110" s="9">
        <v>7367</v>
      </c>
      <c r="O110" s="10">
        <v>470</v>
      </c>
      <c r="P110" s="10">
        <v>7837</v>
      </c>
      <c r="Q110" s="9">
        <v>8125</v>
      </c>
      <c r="R110" s="10">
        <v>1664</v>
      </c>
      <c r="S110" s="10">
        <v>9789</v>
      </c>
      <c r="T110" s="9">
        <v>8414</v>
      </c>
      <c r="U110" s="10">
        <v>2955</v>
      </c>
      <c r="V110" s="10">
        <v>11369</v>
      </c>
      <c r="W110" s="9">
        <v>63</v>
      </c>
      <c r="X110" s="10">
        <v>3074</v>
      </c>
      <c r="Y110" s="10">
        <v>3137</v>
      </c>
      <c r="Z110" s="9">
        <v>1812</v>
      </c>
      <c r="AA110" s="10">
        <v>2306</v>
      </c>
      <c r="AB110" s="10">
        <v>4118</v>
      </c>
      <c r="AC110" s="9">
        <v>0</v>
      </c>
      <c r="AD110" s="10">
        <v>15264</v>
      </c>
      <c r="AE110" s="10">
        <v>15264</v>
      </c>
      <c r="AF110" s="9">
        <v>2617</v>
      </c>
      <c r="AG110" s="10">
        <v>8760</v>
      </c>
      <c r="AH110" s="10">
        <v>11377</v>
      </c>
      <c r="AI110" s="9">
        <v>1392</v>
      </c>
      <c r="AJ110" s="10">
        <v>2957</v>
      </c>
      <c r="AK110" s="10">
        <v>4349</v>
      </c>
      <c r="AL110" s="9">
        <v>3604</v>
      </c>
      <c r="AM110" s="10">
        <v>356</v>
      </c>
      <c r="AN110" s="10">
        <v>3960</v>
      </c>
      <c r="AO110" s="9">
        <v>48424</v>
      </c>
      <c r="AP110" s="10">
        <v>44885</v>
      </c>
      <c r="AQ110" s="10">
        <v>93309</v>
      </c>
      <c r="AR110" s="14">
        <v>5.1475817923186347E-2</v>
      </c>
    </row>
    <row r="111" spans="1:44" x14ac:dyDescent="0.35">
      <c r="A111" s="11" t="s">
        <v>239</v>
      </c>
      <c r="B111" s="11" t="s">
        <v>92</v>
      </c>
      <c r="C111" s="11" t="s">
        <v>1</v>
      </c>
      <c r="D111" s="11" t="s">
        <v>55</v>
      </c>
      <c r="E111" s="12">
        <v>4306</v>
      </c>
      <c r="F111" s="13">
        <v>1285</v>
      </c>
      <c r="G111" s="13">
        <v>5591</v>
      </c>
      <c r="H111" s="12">
        <v>11703</v>
      </c>
      <c r="I111" s="13">
        <v>16160</v>
      </c>
      <c r="J111" s="13">
        <v>27863</v>
      </c>
      <c r="K111" s="12">
        <v>9205</v>
      </c>
      <c r="L111" s="13">
        <v>910</v>
      </c>
      <c r="M111" s="13">
        <v>10115</v>
      </c>
      <c r="N111" s="12">
        <v>2204</v>
      </c>
      <c r="O111" s="13">
        <v>1531</v>
      </c>
      <c r="P111" s="13">
        <v>3735</v>
      </c>
      <c r="Q111" s="12">
        <v>344</v>
      </c>
      <c r="R111" s="13">
        <v>3470</v>
      </c>
      <c r="S111" s="13">
        <v>3814</v>
      </c>
      <c r="T111" s="12">
        <v>4298</v>
      </c>
      <c r="U111" s="13">
        <v>4846</v>
      </c>
      <c r="V111" s="13">
        <v>9144</v>
      </c>
      <c r="W111" s="12">
        <v>693</v>
      </c>
      <c r="X111" s="13">
        <v>6231</v>
      </c>
      <c r="Y111" s="13">
        <v>6924</v>
      </c>
      <c r="Z111" s="12">
        <v>927</v>
      </c>
      <c r="AA111" s="13">
        <v>1799</v>
      </c>
      <c r="AB111" s="13">
        <v>2726</v>
      </c>
      <c r="AC111" s="12">
        <v>467</v>
      </c>
      <c r="AD111" s="13">
        <v>6193</v>
      </c>
      <c r="AE111" s="13">
        <v>6660</v>
      </c>
      <c r="AF111" s="12">
        <v>2480</v>
      </c>
      <c r="AG111" s="13">
        <v>245</v>
      </c>
      <c r="AH111" s="13">
        <v>2725</v>
      </c>
      <c r="AI111" s="12">
        <v>4953</v>
      </c>
      <c r="AJ111" s="13">
        <v>3891</v>
      </c>
      <c r="AK111" s="13">
        <v>8844</v>
      </c>
      <c r="AL111" s="12">
        <v>2296</v>
      </c>
      <c r="AM111" s="13">
        <v>6888</v>
      </c>
      <c r="AN111" s="13">
        <v>9184</v>
      </c>
      <c r="AO111" s="12">
        <v>43876</v>
      </c>
      <c r="AP111" s="13">
        <v>53449</v>
      </c>
      <c r="AQ111" s="13">
        <v>97325</v>
      </c>
      <c r="AR111" s="15">
        <v>2.1439594356261023E-2</v>
      </c>
    </row>
    <row r="112" spans="1:44" x14ac:dyDescent="0.35">
      <c r="A112" t="s">
        <v>115</v>
      </c>
      <c r="B112" t="s">
        <v>92</v>
      </c>
      <c r="C112" t="s">
        <v>21</v>
      </c>
      <c r="D112" t="s">
        <v>55</v>
      </c>
      <c r="E112" s="9">
        <v>1543</v>
      </c>
      <c r="F112" s="10">
        <v>5467</v>
      </c>
      <c r="G112" s="10">
        <v>7010</v>
      </c>
      <c r="H112" s="9">
        <v>638</v>
      </c>
      <c r="I112" s="10">
        <v>997</v>
      </c>
      <c r="J112" s="10">
        <v>1635</v>
      </c>
      <c r="K112" s="9">
        <v>3459</v>
      </c>
      <c r="L112" s="10">
        <v>10950</v>
      </c>
      <c r="M112" s="10">
        <v>14409</v>
      </c>
      <c r="N112" s="9">
        <v>3577</v>
      </c>
      <c r="O112" s="10">
        <v>442</v>
      </c>
      <c r="P112" s="10">
        <v>4019</v>
      </c>
      <c r="Q112" s="9">
        <v>1852</v>
      </c>
      <c r="R112" s="10">
        <v>97</v>
      </c>
      <c r="S112" s="10">
        <v>1949</v>
      </c>
      <c r="T112" s="9">
        <v>3433</v>
      </c>
      <c r="U112" s="10">
        <v>968</v>
      </c>
      <c r="V112" s="10">
        <v>4401</v>
      </c>
      <c r="W112" s="9">
        <v>0</v>
      </c>
      <c r="X112" s="10">
        <v>6991</v>
      </c>
      <c r="Y112" s="10">
        <v>6991</v>
      </c>
      <c r="Z112" s="9">
        <v>4132</v>
      </c>
      <c r="AA112" s="10">
        <v>2323</v>
      </c>
      <c r="AB112" s="10">
        <v>6455</v>
      </c>
      <c r="AC112" s="9">
        <v>1125</v>
      </c>
      <c r="AD112" s="10">
        <v>5124</v>
      </c>
      <c r="AE112" s="10">
        <v>6249</v>
      </c>
      <c r="AF112" s="9">
        <v>414</v>
      </c>
      <c r="AG112" s="10">
        <v>3719</v>
      </c>
      <c r="AH112" s="10">
        <v>4133</v>
      </c>
      <c r="AI112" s="9">
        <v>2465</v>
      </c>
      <c r="AJ112" s="10">
        <v>13964</v>
      </c>
      <c r="AK112" s="10">
        <v>16429</v>
      </c>
      <c r="AL112" s="9">
        <v>4105</v>
      </c>
      <c r="AM112" s="10">
        <v>171</v>
      </c>
      <c r="AN112" s="10">
        <v>4276</v>
      </c>
      <c r="AO112" s="9">
        <v>26743</v>
      </c>
      <c r="AP112" s="10">
        <v>51213</v>
      </c>
      <c r="AQ112" s="10">
        <v>77956</v>
      </c>
      <c r="AR112" s="14">
        <v>0.26253192010354359</v>
      </c>
    </row>
    <row r="113" spans="1:44" x14ac:dyDescent="0.35">
      <c r="A113" s="11" t="s">
        <v>240</v>
      </c>
      <c r="B113" s="11" t="s">
        <v>92</v>
      </c>
      <c r="C113" s="11" t="s">
        <v>24</v>
      </c>
      <c r="D113" s="11" t="s">
        <v>55</v>
      </c>
      <c r="E113" s="12">
        <v>4769</v>
      </c>
      <c r="F113" s="13">
        <v>1424</v>
      </c>
      <c r="G113" s="13">
        <v>6193</v>
      </c>
      <c r="H113" s="12">
        <v>1848</v>
      </c>
      <c r="I113" s="13">
        <v>616</v>
      </c>
      <c r="J113" s="13">
        <v>2464</v>
      </c>
      <c r="K113" s="12">
        <v>2247</v>
      </c>
      <c r="L113" s="13">
        <v>2073</v>
      </c>
      <c r="M113" s="13">
        <v>4320</v>
      </c>
      <c r="N113" s="12">
        <v>2975</v>
      </c>
      <c r="O113" s="13">
        <v>2337</v>
      </c>
      <c r="P113" s="13">
        <v>5312</v>
      </c>
      <c r="Q113" s="12">
        <v>3933</v>
      </c>
      <c r="R113" s="13">
        <v>11191</v>
      </c>
      <c r="S113" s="13">
        <v>15124</v>
      </c>
      <c r="T113" s="12">
        <v>4073</v>
      </c>
      <c r="U113" s="13">
        <v>662</v>
      </c>
      <c r="V113" s="13">
        <v>4735</v>
      </c>
      <c r="W113" s="12">
        <v>8574</v>
      </c>
      <c r="X113" s="13">
        <v>1633</v>
      </c>
      <c r="Y113" s="13">
        <v>10207</v>
      </c>
      <c r="Z113" s="12">
        <v>3131</v>
      </c>
      <c r="AA113" s="13">
        <v>164</v>
      </c>
      <c r="AB113" s="13">
        <v>3295</v>
      </c>
      <c r="AC113" s="12">
        <v>951</v>
      </c>
      <c r="AD113" s="13">
        <v>5383</v>
      </c>
      <c r="AE113" s="13">
        <v>6334</v>
      </c>
      <c r="AF113" s="12">
        <v>1429</v>
      </c>
      <c r="AG113" s="13">
        <v>3180</v>
      </c>
      <c r="AH113" s="13">
        <v>4609</v>
      </c>
      <c r="AI113" s="12">
        <v>2016</v>
      </c>
      <c r="AJ113" s="13">
        <v>6748</v>
      </c>
      <c r="AK113" s="13">
        <v>8764</v>
      </c>
      <c r="AL113" s="12">
        <v>1850</v>
      </c>
      <c r="AM113" s="13">
        <v>3287</v>
      </c>
      <c r="AN113" s="13">
        <v>5137</v>
      </c>
      <c r="AO113" s="12">
        <v>37796</v>
      </c>
      <c r="AP113" s="13">
        <v>38698</v>
      </c>
      <c r="AQ113" s="13">
        <v>76494</v>
      </c>
      <c r="AR113" s="15">
        <v>-5.9350259350259352E-2</v>
      </c>
    </row>
    <row r="114" spans="1:44" x14ac:dyDescent="0.35">
      <c r="A114" t="s">
        <v>241</v>
      </c>
      <c r="B114" t="s">
        <v>92</v>
      </c>
      <c r="C114" t="s">
        <v>3</v>
      </c>
      <c r="D114" t="s">
        <v>55</v>
      </c>
      <c r="E114" s="9">
        <v>3364</v>
      </c>
      <c r="F114" s="10">
        <v>502</v>
      </c>
      <c r="G114" s="10">
        <v>3866</v>
      </c>
      <c r="H114" s="9">
        <v>5913</v>
      </c>
      <c r="I114" s="10">
        <v>377</v>
      </c>
      <c r="J114" s="10">
        <v>6290</v>
      </c>
      <c r="K114" s="9">
        <v>276</v>
      </c>
      <c r="L114" s="10">
        <v>96</v>
      </c>
      <c r="M114" s="10">
        <v>372</v>
      </c>
      <c r="N114" s="9">
        <v>5363</v>
      </c>
      <c r="O114" s="10">
        <v>342</v>
      </c>
      <c r="P114" s="10">
        <v>5705</v>
      </c>
      <c r="Q114" s="9">
        <v>399</v>
      </c>
      <c r="R114" s="10">
        <v>845</v>
      </c>
      <c r="S114" s="10">
        <v>1244</v>
      </c>
      <c r="T114" s="9">
        <v>1176</v>
      </c>
      <c r="U114" s="10">
        <v>191</v>
      </c>
      <c r="V114" s="10">
        <v>1367</v>
      </c>
      <c r="W114" s="9">
        <v>657</v>
      </c>
      <c r="X114" s="10">
        <v>803</v>
      </c>
      <c r="Y114" s="10">
        <v>1460</v>
      </c>
      <c r="Z114" s="9">
        <v>2891</v>
      </c>
      <c r="AA114" s="10">
        <v>1556</v>
      </c>
      <c r="AB114" s="10">
        <v>4447</v>
      </c>
      <c r="AC114" s="9">
        <v>1061</v>
      </c>
      <c r="AD114" s="10">
        <v>2595</v>
      </c>
      <c r="AE114" s="10">
        <v>3656</v>
      </c>
      <c r="AF114" s="9">
        <v>1205</v>
      </c>
      <c r="AG114" s="10">
        <v>2558</v>
      </c>
      <c r="AH114" s="10">
        <v>3763</v>
      </c>
      <c r="AI114" s="9">
        <v>4147</v>
      </c>
      <c r="AJ114" s="10">
        <v>849</v>
      </c>
      <c r="AK114" s="10">
        <v>4996</v>
      </c>
      <c r="AL114" s="9">
        <v>1133</v>
      </c>
      <c r="AM114" s="10">
        <v>636</v>
      </c>
      <c r="AN114" s="10">
        <v>1769</v>
      </c>
      <c r="AO114" s="9">
        <v>27585</v>
      </c>
      <c r="AP114" s="10">
        <v>11350</v>
      </c>
      <c r="AQ114" s="10">
        <v>38935</v>
      </c>
      <c r="AR114" s="14" t="s">
        <v>406</v>
      </c>
    </row>
    <row r="115" spans="1:44" x14ac:dyDescent="0.35">
      <c r="A115" s="11" t="s">
        <v>116</v>
      </c>
      <c r="B115" s="11" t="s">
        <v>92</v>
      </c>
      <c r="C115" s="11" t="s">
        <v>12</v>
      </c>
      <c r="D115" s="11" t="s">
        <v>55</v>
      </c>
      <c r="E115" s="12">
        <v>2108</v>
      </c>
      <c r="F115" s="13">
        <v>779</v>
      </c>
      <c r="G115" s="13">
        <v>2887</v>
      </c>
      <c r="H115" s="12">
        <v>2174</v>
      </c>
      <c r="I115" s="13">
        <v>686</v>
      </c>
      <c r="J115" s="13">
        <v>2860</v>
      </c>
      <c r="K115" s="12">
        <v>11376</v>
      </c>
      <c r="L115" s="13">
        <v>3996</v>
      </c>
      <c r="M115" s="13">
        <v>15372</v>
      </c>
      <c r="N115" s="12">
        <v>156</v>
      </c>
      <c r="O115" s="13">
        <v>883</v>
      </c>
      <c r="P115" s="13">
        <v>1039</v>
      </c>
      <c r="Q115" s="12">
        <v>2115</v>
      </c>
      <c r="R115" s="13">
        <v>159</v>
      </c>
      <c r="S115" s="13">
        <v>2274</v>
      </c>
      <c r="T115" s="12">
        <v>148</v>
      </c>
      <c r="U115" s="13">
        <v>1960</v>
      </c>
      <c r="V115" s="13">
        <v>2108</v>
      </c>
      <c r="W115" s="12">
        <v>137</v>
      </c>
      <c r="X115" s="13">
        <v>2145</v>
      </c>
      <c r="Y115" s="13">
        <v>2282</v>
      </c>
      <c r="Z115" s="12">
        <v>3068</v>
      </c>
      <c r="AA115" s="13">
        <v>916</v>
      </c>
      <c r="AB115" s="13">
        <v>3984</v>
      </c>
      <c r="AC115" s="12">
        <v>472</v>
      </c>
      <c r="AD115" s="13">
        <v>157</v>
      </c>
      <c r="AE115" s="13">
        <v>629</v>
      </c>
      <c r="AF115" s="12">
        <v>1474</v>
      </c>
      <c r="AG115" s="13">
        <v>259</v>
      </c>
      <c r="AH115" s="13">
        <v>1733</v>
      </c>
      <c r="AI115" s="12">
        <v>398</v>
      </c>
      <c r="AJ115" s="13">
        <v>675</v>
      </c>
      <c r="AK115" s="13">
        <v>1073</v>
      </c>
      <c r="AL115" s="12">
        <v>1320</v>
      </c>
      <c r="AM115" s="13">
        <v>2937</v>
      </c>
      <c r="AN115" s="13">
        <v>4257</v>
      </c>
      <c r="AO115" s="12">
        <v>24946</v>
      </c>
      <c r="AP115" s="13">
        <v>15552</v>
      </c>
      <c r="AQ115" s="13">
        <v>40498</v>
      </c>
      <c r="AR115" s="15">
        <v>2.0618093612433743E-2</v>
      </c>
    </row>
    <row r="116" spans="1:44" x14ac:dyDescent="0.35">
      <c r="A116" t="s">
        <v>117</v>
      </c>
      <c r="B116" t="s">
        <v>92</v>
      </c>
      <c r="C116" t="s">
        <v>25</v>
      </c>
      <c r="D116" t="s">
        <v>55</v>
      </c>
      <c r="E116" s="9">
        <v>2240</v>
      </c>
      <c r="F116" s="10">
        <v>668</v>
      </c>
      <c r="G116" s="10">
        <v>2908</v>
      </c>
      <c r="H116" s="9">
        <v>2869</v>
      </c>
      <c r="I116" s="10">
        <v>1349</v>
      </c>
      <c r="J116" s="10">
        <v>4218</v>
      </c>
      <c r="K116" s="9">
        <v>2614</v>
      </c>
      <c r="L116" s="10">
        <v>1534</v>
      </c>
      <c r="M116" s="10">
        <v>4148</v>
      </c>
      <c r="N116" s="9">
        <v>349</v>
      </c>
      <c r="O116" s="10">
        <v>284</v>
      </c>
      <c r="P116" s="10">
        <v>633</v>
      </c>
      <c r="Q116" s="9">
        <v>91</v>
      </c>
      <c r="R116" s="10">
        <v>474</v>
      </c>
      <c r="S116" s="10">
        <v>565</v>
      </c>
      <c r="T116" s="9">
        <v>32316</v>
      </c>
      <c r="U116" s="10">
        <v>11353</v>
      </c>
      <c r="V116" s="10">
        <v>43669</v>
      </c>
      <c r="W116" s="9">
        <v>46730</v>
      </c>
      <c r="X116" s="10">
        <v>26285</v>
      </c>
      <c r="Y116" s="10">
        <v>73015</v>
      </c>
      <c r="Z116" s="9">
        <v>955</v>
      </c>
      <c r="AA116" s="10">
        <v>1626</v>
      </c>
      <c r="AB116" s="10">
        <v>2581</v>
      </c>
      <c r="AC116" s="9">
        <v>112161</v>
      </c>
      <c r="AD116" s="10">
        <v>35419</v>
      </c>
      <c r="AE116" s="10">
        <v>147580</v>
      </c>
      <c r="AF116" s="9">
        <v>6557</v>
      </c>
      <c r="AG116" s="10">
        <v>29870</v>
      </c>
      <c r="AH116" s="10">
        <v>36427</v>
      </c>
      <c r="AI116" s="9">
        <v>5799</v>
      </c>
      <c r="AJ116" s="10">
        <v>1830</v>
      </c>
      <c r="AK116" s="10">
        <v>7629</v>
      </c>
      <c r="AL116" s="9">
        <v>9845</v>
      </c>
      <c r="AM116" s="10">
        <v>304</v>
      </c>
      <c r="AN116" s="10">
        <v>10149</v>
      </c>
      <c r="AO116" s="9">
        <v>222526</v>
      </c>
      <c r="AP116" s="10">
        <v>110996</v>
      </c>
      <c r="AQ116" s="10">
        <v>333522</v>
      </c>
      <c r="AR116" s="14">
        <v>0.10989844278943806</v>
      </c>
    </row>
    <row r="117" spans="1:44" x14ac:dyDescent="0.35">
      <c r="A117" s="11" t="s">
        <v>118</v>
      </c>
      <c r="B117" s="11" t="s">
        <v>92</v>
      </c>
      <c r="C117" s="11" t="s">
        <v>1</v>
      </c>
      <c r="D117" s="11" t="s">
        <v>55</v>
      </c>
      <c r="E117" s="12">
        <v>1449</v>
      </c>
      <c r="F117" s="13">
        <v>16659</v>
      </c>
      <c r="G117" s="13">
        <v>18108</v>
      </c>
      <c r="H117" s="12">
        <v>362</v>
      </c>
      <c r="I117" s="13">
        <v>6877</v>
      </c>
      <c r="J117" s="13">
        <v>7239</v>
      </c>
      <c r="K117" s="12">
        <v>21054</v>
      </c>
      <c r="L117" s="13">
        <v>7397</v>
      </c>
      <c r="M117" s="13">
        <v>28451</v>
      </c>
      <c r="N117" s="12">
        <v>8713</v>
      </c>
      <c r="O117" s="13">
        <v>2316</v>
      </c>
      <c r="P117" s="13">
        <v>11029</v>
      </c>
      <c r="Q117" s="12">
        <v>830</v>
      </c>
      <c r="R117" s="13">
        <v>6715</v>
      </c>
      <c r="S117" s="13">
        <v>7545</v>
      </c>
      <c r="T117" s="12">
        <v>106245</v>
      </c>
      <c r="U117" s="13">
        <v>98072</v>
      </c>
      <c r="V117" s="13">
        <v>204317</v>
      </c>
      <c r="W117" s="12">
        <v>6568</v>
      </c>
      <c r="X117" s="13">
        <v>34478</v>
      </c>
      <c r="Y117" s="13">
        <v>41046</v>
      </c>
      <c r="Z117" s="12">
        <v>3043</v>
      </c>
      <c r="AA117" s="13">
        <v>2202</v>
      </c>
      <c r="AB117" s="13">
        <v>5245</v>
      </c>
      <c r="AC117" s="12">
        <v>0</v>
      </c>
      <c r="AD117" s="13">
        <v>13899</v>
      </c>
      <c r="AE117" s="13">
        <v>13899</v>
      </c>
      <c r="AF117" s="12">
        <v>764</v>
      </c>
      <c r="AG117" s="13">
        <v>14513</v>
      </c>
      <c r="AH117" s="13">
        <v>15277</v>
      </c>
      <c r="AI117" s="12">
        <v>41369</v>
      </c>
      <c r="AJ117" s="13">
        <v>11668</v>
      </c>
      <c r="AK117" s="13">
        <v>53037</v>
      </c>
      <c r="AL117" s="12">
        <v>22900</v>
      </c>
      <c r="AM117" s="13">
        <v>29145</v>
      </c>
      <c r="AN117" s="13">
        <v>52045</v>
      </c>
      <c r="AO117" s="12">
        <v>213297</v>
      </c>
      <c r="AP117" s="13">
        <v>243941</v>
      </c>
      <c r="AQ117" s="13">
        <v>457238</v>
      </c>
      <c r="AR117" s="15">
        <v>0.42405992396582226</v>
      </c>
    </row>
    <row r="118" spans="1:44" x14ac:dyDescent="0.35">
      <c r="A118" t="s">
        <v>242</v>
      </c>
      <c r="B118" t="s">
        <v>92</v>
      </c>
      <c r="C118" t="s">
        <v>23</v>
      </c>
      <c r="D118" t="s">
        <v>55</v>
      </c>
      <c r="E118" s="9">
        <v>17705</v>
      </c>
      <c r="F118" s="10">
        <v>13911</v>
      </c>
      <c r="G118" s="10">
        <v>31616</v>
      </c>
      <c r="H118" s="9">
        <v>2736</v>
      </c>
      <c r="I118" s="10">
        <v>5553</v>
      </c>
      <c r="J118" s="10">
        <v>8289</v>
      </c>
      <c r="K118" s="9">
        <v>11414</v>
      </c>
      <c r="L118" s="10">
        <v>10965</v>
      </c>
      <c r="M118" s="10">
        <v>22379</v>
      </c>
      <c r="N118" s="9">
        <v>12392</v>
      </c>
      <c r="O118" s="10">
        <v>3293</v>
      </c>
      <c r="P118" s="10">
        <v>15685</v>
      </c>
      <c r="Q118" s="9">
        <v>3429</v>
      </c>
      <c r="R118" s="10">
        <v>39424</v>
      </c>
      <c r="S118" s="10">
        <v>42853</v>
      </c>
      <c r="T118" s="9">
        <v>14660</v>
      </c>
      <c r="U118" s="10">
        <v>17208</v>
      </c>
      <c r="V118" s="10">
        <v>31868</v>
      </c>
      <c r="W118" s="9">
        <v>4154</v>
      </c>
      <c r="X118" s="10">
        <v>4323</v>
      </c>
      <c r="Y118" s="10">
        <v>8477</v>
      </c>
      <c r="Z118" s="9">
        <v>27124</v>
      </c>
      <c r="AA118" s="10">
        <v>27124</v>
      </c>
      <c r="AB118" s="10">
        <v>54248</v>
      </c>
      <c r="AC118" s="9">
        <v>2452</v>
      </c>
      <c r="AD118" s="10">
        <v>5208</v>
      </c>
      <c r="AE118" s="10">
        <v>7660</v>
      </c>
      <c r="AF118" s="9">
        <v>8581</v>
      </c>
      <c r="AG118" s="10">
        <v>12870</v>
      </c>
      <c r="AH118" s="10">
        <v>21451</v>
      </c>
      <c r="AI118" s="9">
        <v>5532</v>
      </c>
      <c r="AJ118" s="10">
        <v>1383</v>
      </c>
      <c r="AK118" s="10">
        <v>6915</v>
      </c>
      <c r="AL118" s="9">
        <v>5402</v>
      </c>
      <c r="AM118" s="10">
        <v>5189</v>
      </c>
      <c r="AN118" s="10">
        <v>10591</v>
      </c>
      <c r="AO118" s="9">
        <v>115581</v>
      </c>
      <c r="AP118" s="10">
        <v>146451</v>
      </c>
      <c r="AQ118" s="10">
        <v>262032</v>
      </c>
      <c r="AR118" s="14">
        <v>0.30841740923484795</v>
      </c>
    </row>
    <row r="119" spans="1:44" x14ac:dyDescent="0.35">
      <c r="A119" s="11" t="s">
        <v>119</v>
      </c>
      <c r="B119" s="11" t="s">
        <v>92</v>
      </c>
      <c r="C119" s="11" t="s">
        <v>22</v>
      </c>
      <c r="D119" s="11" t="s">
        <v>55</v>
      </c>
      <c r="E119" s="12">
        <v>6004</v>
      </c>
      <c r="F119" s="13">
        <v>2220</v>
      </c>
      <c r="G119" s="13">
        <v>8224</v>
      </c>
      <c r="H119" s="12">
        <v>10122</v>
      </c>
      <c r="I119" s="13">
        <v>1000</v>
      </c>
      <c r="J119" s="13">
        <v>11122</v>
      </c>
      <c r="K119" s="12">
        <v>2202</v>
      </c>
      <c r="L119" s="13">
        <v>7371</v>
      </c>
      <c r="M119" s="13">
        <v>9573</v>
      </c>
      <c r="N119" s="12">
        <v>4224</v>
      </c>
      <c r="O119" s="13">
        <v>14973</v>
      </c>
      <c r="P119" s="13">
        <v>19197</v>
      </c>
      <c r="Q119" s="12">
        <v>2922</v>
      </c>
      <c r="R119" s="13">
        <v>3718</v>
      </c>
      <c r="S119" s="13">
        <v>6640</v>
      </c>
      <c r="T119" s="12">
        <v>5002</v>
      </c>
      <c r="U119" s="13">
        <v>6364</v>
      </c>
      <c r="V119" s="13">
        <v>11366</v>
      </c>
      <c r="W119" s="12">
        <v>16563</v>
      </c>
      <c r="X119" s="13">
        <v>2046</v>
      </c>
      <c r="Y119" s="13">
        <v>18609</v>
      </c>
      <c r="Z119" s="12">
        <v>11847</v>
      </c>
      <c r="AA119" s="13">
        <v>10505</v>
      </c>
      <c r="AB119" s="13">
        <v>22352</v>
      </c>
      <c r="AC119" s="12">
        <v>11435</v>
      </c>
      <c r="AD119" s="13">
        <v>12893</v>
      </c>
      <c r="AE119" s="13">
        <v>24328</v>
      </c>
      <c r="AF119" s="12">
        <v>33359</v>
      </c>
      <c r="AG119" s="13">
        <v>46066</v>
      </c>
      <c r="AH119" s="13">
        <v>79425</v>
      </c>
      <c r="AI119" s="12">
        <v>18217</v>
      </c>
      <c r="AJ119" s="13">
        <v>14904</v>
      </c>
      <c r="AK119" s="13">
        <v>33121</v>
      </c>
      <c r="AL119" s="12">
        <v>13958</v>
      </c>
      <c r="AM119" s="13">
        <v>4903</v>
      </c>
      <c r="AN119" s="13">
        <v>18861</v>
      </c>
      <c r="AO119" s="12">
        <v>135855</v>
      </c>
      <c r="AP119" s="13">
        <v>126963</v>
      </c>
      <c r="AQ119" s="13">
        <v>262818</v>
      </c>
      <c r="AR119" s="15">
        <v>-0.18276174281739285</v>
      </c>
    </row>
    <row r="120" spans="1:44" x14ac:dyDescent="0.35">
      <c r="A120" t="s">
        <v>120</v>
      </c>
      <c r="B120" t="s">
        <v>92</v>
      </c>
      <c r="C120" t="s">
        <v>26</v>
      </c>
      <c r="D120" t="s">
        <v>55</v>
      </c>
      <c r="E120" s="9">
        <v>17423</v>
      </c>
      <c r="F120" s="10">
        <v>4086</v>
      </c>
      <c r="G120" s="10">
        <v>21509</v>
      </c>
      <c r="H120" s="9">
        <v>141</v>
      </c>
      <c r="I120" s="10">
        <v>4559</v>
      </c>
      <c r="J120" s="10">
        <v>4700</v>
      </c>
      <c r="K120" s="9">
        <v>13952</v>
      </c>
      <c r="L120" s="10">
        <v>431</v>
      </c>
      <c r="M120" s="10">
        <v>14383</v>
      </c>
      <c r="N120" s="9">
        <v>3286</v>
      </c>
      <c r="O120" s="10">
        <v>10404</v>
      </c>
      <c r="P120" s="10">
        <v>13690</v>
      </c>
      <c r="Q120" s="9">
        <v>17594</v>
      </c>
      <c r="R120" s="10">
        <v>4126</v>
      </c>
      <c r="S120" s="10">
        <v>21720</v>
      </c>
      <c r="T120" s="9">
        <v>4466</v>
      </c>
      <c r="U120" s="10">
        <v>4838</v>
      </c>
      <c r="V120" s="10">
        <v>9304</v>
      </c>
      <c r="W120" s="9">
        <v>1757</v>
      </c>
      <c r="X120" s="10">
        <v>2748</v>
      </c>
      <c r="Y120" s="10">
        <v>4505</v>
      </c>
      <c r="Z120" s="9">
        <v>19951</v>
      </c>
      <c r="AA120" s="10">
        <v>6650</v>
      </c>
      <c r="AB120" s="10">
        <v>26601</v>
      </c>
      <c r="AC120" s="9">
        <v>10310</v>
      </c>
      <c r="AD120" s="10">
        <v>4851</v>
      </c>
      <c r="AE120" s="10">
        <v>15161</v>
      </c>
      <c r="AF120" s="9">
        <v>2515</v>
      </c>
      <c r="AG120" s="10">
        <v>81287</v>
      </c>
      <c r="AH120" s="10">
        <v>83802</v>
      </c>
      <c r="AI120" s="9">
        <v>2547</v>
      </c>
      <c r="AJ120" s="10">
        <v>5667</v>
      </c>
      <c r="AK120" s="10">
        <v>8214</v>
      </c>
      <c r="AL120" s="9">
        <v>1704</v>
      </c>
      <c r="AM120" s="10">
        <v>11401</v>
      </c>
      <c r="AN120" s="10">
        <v>13105</v>
      </c>
      <c r="AO120" s="9">
        <v>95646</v>
      </c>
      <c r="AP120" s="10">
        <v>141048</v>
      </c>
      <c r="AQ120" s="10">
        <v>236694</v>
      </c>
      <c r="AR120" s="14">
        <v>-2.4038923825458183E-3</v>
      </c>
    </row>
    <row r="121" spans="1:44" x14ac:dyDescent="0.35">
      <c r="A121" s="11" t="s">
        <v>243</v>
      </c>
      <c r="B121" s="11" t="s">
        <v>92</v>
      </c>
      <c r="C121" s="11" t="s">
        <v>27</v>
      </c>
      <c r="D121" s="11" t="s">
        <v>55</v>
      </c>
      <c r="E121" s="12">
        <v>17499</v>
      </c>
      <c r="F121" s="13">
        <v>28549</v>
      </c>
      <c r="G121" s="13">
        <v>46048</v>
      </c>
      <c r="H121" s="12">
        <v>90136</v>
      </c>
      <c r="I121" s="13">
        <v>12291</v>
      </c>
      <c r="J121" s="13">
        <v>102427</v>
      </c>
      <c r="K121" s="12">
        <v>24466</v>
      </c>
      <c r="L121" s="13">
        <v>0</v>
      </c>
      <c r="M121" s="13">
        <v>24466</v>
      </c>
      <c r="N121" s="12">
        <v>2666</v>
      </c>
      <c r="O121" s="13">
        <v>41751</v>
      </c>
      <c r="P121" s="13">
        <v>44417</v>
      </c>
      <c r="Q121" s="12">
        <v>16656</v>
      </c>
      <c r="R121" s="13">
        <v>3411</v>
      </c>
      <c r="S121" s="13">
        <v>20067</v>
      </c>
      <c r="T121" s="12">
        <v>2453</v>
      </c>
      <c r="U121" s="13">
        <v>15065</v>
      </c>
      <c r="V121" s="13">
        <v>17518</v>
      </c>
      <c r="W121" s="12">
        <v>10088</v>
      </c>
      <c r="X121" s="13">
        <v>15778</v>
      </c>
      <c r="Y121" s="13">
        <v>25866</v>
      </c>
      <c r="Z121" s="12">
        <v>4216</v>
      </c>
      <c r="AA121" s="13">
        <v>30917</v>
      </c>
      <c r="AB121" s="13">
        <v>35133</v>
      </c>
      <c r="AC121" s="12">
        <v>43752</v>
      </c>
      <c r="AD121" s="13">
        <v>30403</v>
      </c>
      <c r="AE121" s="13">
        <v>74155</v>
      </c>
      <c r="AF121" s="12">
        <v>8713</v>
      </c>
      <c r="AG121" s="13">
        <v>8713</v>
      </c>
      <c r="AH121" s="13">
        <v>17426</v>
      </c>
      <c r="AI121" s="12">
        <v>912</v>
      </c>
      <c r="AJ121" s="13">
        <v>390</v>
      </c>
      <c r="AK121" s="13">
        <v>1302</v>
      </c>
      <c r="AL121" s="12">
        <v>5791</v>
      </c>
      <c r="AM121" s="13">
        <v>4368</v>
      </c>
      <c r="AN121" s="13">
        <v>10159</v>
      </c>
      <c r="AO121" s="12">
        <v>227348</v>
      </c>
      <c r="AP121" s="13">
        <v>191636</v>
      </c>
      <c r="AQ121" s="13">
        <v>418984</v>
      </c>
      <c r="AR121" s="15">
        <v>0.75086192468619251</v>
      </c>
    </row>
    <row r="122" spans="1:44" x14ac:dyDescent="0.35">
      <c r="A122" t="s">
        <v>244</v>
      </c>
      <c r="B122" t="s">
        <v>92</v>
      </c>
      <c r="C122" t="s">
        <v>17</v>
      </c>
      <c r="D122" t="s">
        <v>55</v>
      </c>
      <c r="E122" s="9">
        <v>2651</v>
      </c>
      <c r="F122" s="10">
        <v>21447</v>
      </c>
      <c r="G122" s="10">
        <v>24098</v>
      </c>
      <c r="H122" s="9">
        <v>15499</v>
      </c>
      <c r="I122" s="10">
        <v>0</v>
      </c>
      <c r="J122" s="10">
        <v>15499</v>
      </c>
      <c r="K122" s="9">
        <v>16856</v>
      </c>
      <c r="L122" s="10">
        <v>1666</v>
      </c>
      <c r="M122" s="10">
        <v>18522</v>
      </c>
      <c r="N122" s="9">
        <v>9911</v>
      </c>
      <c r="O122" s="10">
        <v>3853</v>
      </c>
      <c r="P122" s="10">
        <v>13764</v>
      </c>
      <c r="Q122" s="9">
        <v>11067</v>
      </c>
      <c r="R122" s="10">
        <v>37049</v>
      </c>
      <c r="S122" s="10">
        <v>48116</v>
      </c>
      <c r="T122" s="9">
        <v>38115</v>
      </c>
      <c r="U122" s="10">
        <v>9528</v>
      </c>
      <c r="V122" s="10">
        <v>47643</v>
      </c>
      <c r="W122" s="9">
        <v>3356</v>
      </c>
      <c r="X122" s="10">
        <v>5248</v>
      </c>
      <c r="Y122" s="10">
        <v>8604</v>
      </c>
      <c r="Z122" s="9">
        <v>3177</v>
      </c>
      <c r="AA122" s="10">
        <v>5409</v>
      </c>
      <c r="AB122" s="10">
        <v>8586</v>
      </c>
      <c r="AC122" s="9">
        <v>48089</v>
      </c>
      <c r="AD122" s="10">
        <v>10555</v>
      </c>
      <c r="AE122" s="10">
        <v>58644</v>
      </c>
      <c r="AF122" s="9">
        <v>10111</v>
      </c>
      <c r="AG122" s="10">
        <v>19625</v>
      </c>
      <c r="AH122" s="10">
        <v>29736</v>
      </c>
      <c r="AI122" s="9">
        <v>3221</v>
      </c>
      <c r="AJ122" s="10">
        <v>5036</v>
      </c>
      <c r="AK122" s="10">
        <v>8257</v>
      </c>
      <c r="AL122" s="9">
        <v>2403</v>
      </c>
      <c r="AM122" s="10">
        <v>1411</v>
      </c>
      <c r="AN122" s="10">
        <v>3814</v>
      </c>
      <c r="AO122" s="9">
        <v>164456</v>
      </c>
      <c r="AP122" s="10">
        <v>120827</v>
      </c>
      <c r="AQ122" s="10">
        <v>285283</v>
      </c>
      <c r="AR122" s="14">
        <v>0.10490839176656865</v>
      </c>
    </row>
    <row r="123" spans="1:44" x14ac:dyDescent="0.35">
      <c r="A123" s="11" t="s">
        <v>245</v>
      </c>
      <c r="B123" s="11" t="s">
        <v>92</v>
      </c>
      <c r="C123" s="11" t="s">
        <v>28</v>
      </c>
      <c r="D123" s="11" t="s">
        <v>55</v>
      </c>
      <c r="E123" s="12">
        <v>13158</v>
      </c>
      <c r="F123" s="13">
        <v>13158</v>
      </c>
      <c r="G123" s="13">
        <v>26316</v>
      </c>
      <c r="H123" s="12">
        <v>4262</v>
      </c>
      <c r="I123" s="13">
        <v>5208</v>
      </c>
      <c r="J123" s="13">
        <v>9470</v>
      </c>
      <c r="K123" s="12">
        <v>25238</v>
      </c>
      <c r="L123" s="13">
        <v>1610</v>
      </c>
      <c r="M123" s="13">
        <v>26848</v>
      </c>
      <c r="N123" s="12">
        <v>11796</v>
      </c>
      <c r="O123" s="13">
        <v>10459</v>
      </c>
      <c r="P123" s="13">
        <v>22255</v>
      </c>
      <c r="Q123" s="12">
        <v>195</v>
      </c>
      <c r="R123" s="13">
        <v>4669</v>
      </c>
      <c r="S123" s="13">
        <v>4864</v>
      </c>
      <c r="T123" s="12">
        <v>610</v>
      </c>
      <c r="U123" s="13">
        <v>7011</v>
      </c>
      <c r="V123" s="13">
        <v>7621</v>
      </c>
      <c r="W123" s="12">
        <v>1772</v>
      </c>
      <c r="X123" s="13">
        <v>0</v>
      </c>
      <c r="Y123" s="13">
        <v>1772</v>
      </c>
      <c r="Z123" s="12">
        <v>5305</v>
      </c>
      <c r="AA123" s="13">
        <v>35501</v>
      </c>
      <c r="AB123" s="13">
        <v>40806</v>
      </c>
      <c r="AC123" s="12">
        <v>5791</v>
      </c>
      <c r="AD123" s="13">
        <v>3548</v>
      </c>
      <c r="AE123" s="13">
        <v>9339</v>
      </c>
      <c r="AF123" s="12">
        <v>33777</v>
      </c>
      <c r="AG123" s="13">
        <v>5960</v>
      </c>
      <c r="AH123" s="13">
        <v>39737</v>
      </c>
      <c r="AI123" s="12">
        <v>9222</v>
      </c>
      <c r="AJ123" s="13">
        <v>2163</v>
      </c>
      <c r="AK123" s="13">
        <v>11385</v>
      </c>
      <c r="AL123" s="12">
        <v>26478</v>
      </c>
      <c r="AM123" s="13">
        <v>12460</v>
      </c>
      <c r="AN123" s="13">
        <v>38938</v>
      </c>
      <c r="AO123" s="12">
        <v>137604</v>
      </c>
      <c r="AP123" s="13">
        <v>101747</v>
      </c>
      <c r="AQ123" s="13">
        <v>239351</v>
      </c>
      <c r="AR123" s="15">
        <v>0.19060230887179552</v>
      </c>
    </row>
    <row r="124" spans="1:44" x14ac:dyDescent="0.35">
      <c r="A124" t="s">
        <v>246</v>
      </c>
      <c r="B124" t="s">
        <v>92</v>
      </c>
      <c r="C124" t="s">
        <v>1</v>
      </c>
      <c r="D124" t="s">
        <v>55</v>
      </c>
      <c r="E124" s="9">
        <v>11543</v>
      </c>
      <c r="F124" s="10">
        <v>9444</v>
      </c>
      <c r="G124" s="10">
        <v>20987</v>
      </c>
      <c r="H124" s="9">
        <v>264</v>
      </c>
      <c r="I124" s="10">
        <v>3032</v>
      </c>
      <c r="J124" s="10">
        <v>3296</v>
      </c>
      <c r="K124" s="9">
        <v>6909</v>
      </c>
      <c r="L124" s="10">
        <v>13410</v>
      </c>
      <c r="M124" s="10">
        <v>20319</v>
      </c>
      <c r="N124" s="9">
        <v>21833</v>
      </c>
      <c r="O124" s="10">
        <v>20153</v>
      </c>
      <c r="P124" s="10">
        <v>41986</v>
      </c>
      <c r="Q124" s="9">
        <v>1725</v>
      </c>
      <c r="R124" s="10">
        <v>9054</v>
      </c>
      <c r="S124" s="10">
        <v>10779</v>
      </c>
      <c r="T124" s="9">
        <v>2883</v>
      </c>
      <c r="U124" s="10">
        <v>3383</v>
      </c>
      <c r="V124" s="10">
        <v>6266</v>
      </c>
      <c r="W124" s="9">
        <v>8096</v>
      </c>
      <c r="X124" s="10">
        <v>18020</v>
      </c>
      <c r="Y124" s="10">
        <v>26116</v>
      </c>
      <c r="Z124" s="9">
        <v>1238</v>
      </c>
      <c r="AA124" s="10">
        <v>4388</v>
      </c>
      <c r="AB124" s="10">
        <v>5626</v>
      </c>
      <c r="AC124" s="9">
        <v>8935</v>
      </c>
      <c r="AD124" s="10">
        <v>883</v>
      </c>
      <c r="AE124" s="10">
        <v>9818</v>
      </c>
      <c r="AF124" s="9">
        <v>4893</v>
      </c>
      <c r="AG124" s="10">
        <v>1074</v>
      </c>
      <c r="AH124" s="10">
        <v>5967</v>
      </c>
      <c r="AI124" s="9">
        <v>1654</v>
      </c>
      <c r="AJ124" s="10">
        <v>6614</v>
      </c>
      <c r="AK124" s="10">
        <v>8268</v>
      </c>
      <c r="AL124" s="9">
        <v>29387</v>
      </c>
      <c r="AM124" s="10">
        <v>908</v>
      </c>
      <c r="AN124" s="10">
        <v>30295</v>
      </c>
      <c r="AO124" s="9">
        <v>99360</v>
      </c>
      <c r="AP124" s="10">
        <v>90363</v>
      </c>
      <c r="AQ124" s="10">
        <v>189723</v>
      </c>
      <c r="AR124" s="14">
        <v>-3.6359474592386518E-2</v>
      </c>
    </row>
    <row r="125" spans="1:44" x14ac:dyDescent="0.35">
      <c r="A125" s="11" t="s">
        <v>121</v>
      </c>
      <c r="B125" s="11" t="s">
        <v>92</v>
      </c>
      <c r="C125" s="11" t="s">
        <v>29</v>
      </c>
      <c r="D125" s="11" t="s">
        <v>55</v>
      </c>
      <c r="E125" s="12">
        <v>9394</v>
      </c>
      <c r="F125" s="13">
        <v>191</v>
      </c>
      <c r="G125" s="13">
        <v>9585</v>
      </c>
      <c r="H125" s="12">
        <v>5904</v>
      </c>
      <c r="I125" s="13">
        <v>18692</v>
      </c>
      <c r="J125" s="13">
        <v>24596</v>
      </c>
      <c r="K125" s="12">
        <v>1015</v>
      </c>
      <c r="L125" s="13">
        <v>10258</v>
      </c>
      <c r="M125" s="13">
        <v>11273</v>
      </c>
      <c r="N125" s="12">
        <v>1342</v>
      </c>
      <c r="O125" s="13">
        <v>1777</v>
      </c>
      <c r="P125" s="13">
        <v>3119</v>
      </c>
      <c r="Q125" s="12">
        <v>5195</v>
      </c>
      <c r="R125" s="13">
        <v>1824</v>
      </c>
      <c r="S125" s="13">
        <v>7019</v>
      </c>
      <c r="T125" s="12">
        <v>4765</v>
      </c>
      <c r="U125" s="13">
        <v>8849</v>
      </c>
      <c r="V125" s="13">
        <v>13614</v>
      </c>
      <c r="W125" s="12">
        <v>6830</v>
      </c>
      <c r="X125" s="13">
        <v>6829</v>
      </c>
      <c r="Y125" s="13">
        <v>13659</v>
      </c>
      <c r="Z125" s="12">
        <v>4816</v>
      </c>
      <c r="AA125" s="13">
        <v>2266</v>
      </c>
      <c r="AB125" s="13">
        <v>7082</v>
      </c>
      <c r="AC125" s="12">
        <v>6178</v>
      </c>
      <c r="AD125" s="13">
        <v>8188</v>
      </c>
      <c r="AE125" s="13">
        <v>14366</v>
      </c>
      <c r="AF125" s="12">
        <v>24860</v>
      </c>
      <c r="AG125" s="13">
        <v>3389</v>
      </c>
      <c r="AH125" s="13">
        <v>28249</v>
      </c>
      <c r="AI125" s="12">
        <v>3078</v>
      </c>
      <c r="AJ125" s="13">
        <v>231</v>
      </c>
      <c r="AK125" s="13">
        <v>3309</v>
      </c>
      <c r="AL125" s="12">
        <v>19319</v>
      </c>
      <c r="AM125" s="13">
        <v>22677</v>
      </c>
      <c r="AN125" s="13">
        <v>41996</v>
      </c>
      <c r="AO125" s="12">
        <v>92696</v>
      </c>
      <c r="AP125" s="13">
        <v>85171</v>
      </c>
      <c r="AQ125" s="13">
        <v>177867</v>
      </c>
      <c r="AR125" s="15">
        <v>0.12271601278821113</v>
      </c>
    </row>
    <row r="126" spans="1:44" x14ac:dyDescent="0.35">
      <c r="A126" t="s">
        <v>122</v>
      </c>
      <c r="B126" t="s">
        <v>92</v>
      </c>
      <c r="C126" t="s">
        <v>30</v>
      </c>
      <c r="D126" t="s">
        <v>55</v>
      </c>
      <c r="E126" s="9">
        <v>3222</v>
      </c>
      <c r="F126" s="10">
        <v>32</v>
      </c>
      <c r="G126" s="10">
        <v>3254</v>
      </c>
      <c r="H126" s="9">
        <v>5962</v>
      </c>
      <c r="I126" s="10">
        <v>589</v>
      </c>
      <c r="J126" s="10">
        <v>6551</v>
      </c>
      <c r="K126" s="9">
        <v>3631</v>
      </c>
      <c r="L126" s="10">
        <v>6453</v>
      </c>
      <c r="M126" s="10">
        <v>10084</v>
      </c>
      <c r="N126" s="9">
        <v>3302</v>
      </c>
      <c r="O126" s="10">
        <v>493</v>
      </c>
      <c r="P126" s="10">
        <v>3795</v>
      </c>
      <c r="Q126" s="9">
        <v>9064</v>
      </c>
      <c r="R126" s="10">
        <v>34095</v>
      </c>
      <c r="S126" s="10">
        <v>43159</v>
      </c>
      <c r="T126" s="9">
        <v>3083</v>
      </c>
      <c r="U126" s="10">
        <v>15050</v>
      </c>
      <c r="V126" s="10">
        <v>18133</v>
      </c>
      <c r="W126" s="9">
        <v>6725</v>
      </c>
      <c r="X126" s="10">
        <v>7583</v>
      </c>
      <c r="Y126" s="10">
        <v>14308</v>
      </c>
      <c r="Z126" s="9">
        <v>6323</v>
      </c>
      <c r="AA126" s="10">
        <v>5385</v>
      </c>
      <c r="AB126" s="10">
        <v>11708</v>
      </c>
      <c r="AC126" s="9">
        <v>11067</v>
      </c>
      <c r="AD126" s="10">
        <v>9054</v>
      </c>
      <c r="AE126" s="10">
        <v>20121</v>
      </c>
      <c r="AF126" s="9">
        <v>5464</v>
      </c>
      <c r="AG126" s="10">
        <v>7544</v>
      </c>
      <c r="AH126" s="10">
        <v>13008</v>
      </c>
      <c r="AI126" s="9">
        <v>321</v>
      </c>
      <c r="AJ126" s="10">
        <v>6087</v>
      </c>
      <c r="AK126" s="10">
        <v>6408</v>
      </c>
      <c r="AL126" s="9">
        <v>5581</v>
      </c>
      <c r="AM126" s="10">
        <v>0</v>
      </c>
      <c r="AN126" s="10">
        <v>5581</v>
      </c>
      <c r="AO126" s="9">
        <v>63745</v>
      </c>
      <c r="AP126" s="10">
        <v>92365</v>
      </c>
      <c r="AQ126" s="10">
        <v>156110</v>
      </c>
      <c r="AR126" s="14">
        <v>0.55036592595621159</v>
      </c>
    </row>
    <row r="127" spans="1:44" x14ac:dyDescent="0.35">
      <c r="A127" s="11" t="s">
        <v>123</v>
      </c>
      <c r="B127" s="11" t="s">
        <v>92</v>
      </c>
      <c r="C127" s="11" t="s">
        <v>14</v>
      </c>
      <c r="D127" s="11" t="s">
        <v>55</v>
      </c>
      <c r="E127" s="12">
        <v>3455</v>
      </c>
      <c r="F127" s="13">
        <v>10937</v>
      </c>
      <c r="G127" s="13">
        <v>14392</v>
      </c>
      <c r="H127" s="12">
        <v>1726</v>
      </c>
      <c r="I127" s="13">
        <v>6118</v>
      </c>
      <c r="J127" s="13">
        <v>7844</v>
      </c>
      <c r="K127" s="12">
        <v>3432</v>
      </c>
      <c r="L127" s="13">
        <v>3718</v>
      </c>
      <c r="M127" s="13">
        <v>7150</v>
      </c>
      <c r="N127" s="12">
        <v>19927</v>
      </c>
      <c r="O127" s="13">
        <v>6292</v>
      </c>
      <c r="P127" s="13">
        <v>26219</v>
      </c>
      <c r="Q127" s="12">
        <v>7367</v>
      </c>
      <c r="R127" s="13">
        <v>33558</v>
      </c>
      <c r="S127" s="13">
        <v>40925</v>
      </c>
      <c r="T127" s="12">
        <v>14281</v>
      </c>
      <c r="U127" s="13">
        <v>751</v>
      </c>
      <c r="V127" s="13">
        <v>15032</v>
      </c>
      <c r="W127" s="12">
        <v>7615</v>
      </c>
      <c r="X127" s="13">
        <v>17767</v>
      </c>
      <c r="Y127" s="13">
        <v>25382</v>
      </c>
      <c r="Z127" s="12">
        <v>64</v>
      </c>
      <c r="AA127" s="13">
        <v>6258</v>
      </c>
      <c r="AB127" s="13">
        <v>6322</v>
      </c>
      <c r="AC127" s="12">
        <v>8472</v>
      </c>
      <c r="AD127" s="13">
        <v>1859</v>
      </c>
      <c r="AE127" s="13">
        <v>10331</v>
      </c>
      <c r="AF127" s="12">
        <v>11430</v>
      </c>
      <c r="AG127" s="13">
        <v>4445</v>
      </c>
      <c r="AH127" s="13">
        <v>15875</v>
      </c>
      <c r="AI127" s="12">
        <v>4830</v>
      </c>
      <c r="AJ127" s="13">
        <v>15291</v>
      </c>
      <c r="AK127" s="13">
        <v>20121</v>
      </c>
      <c r="AL127" s="12">
        <v>6511</v>
      </c>
      <c r="AM127" s="13">
        <v>34179</v>
      </c>
      <c r="AN127" s="13">
        <v>40690</v>
      </c>
      <c r="AO127" s="12">
        <v>89110</v>
      </c>
      <c r="AP127" s="13">
        <v>141173</v>
      </c>
      <c r="AQ127" s="13">
        <v>230283</v>
      </c>
      <c r="AR127" s="15">
        <v>-0.13181708285842572</v>
      </c>
    </row>
    <row r="128" spans="1:44" x14ac:dyDescent="0.35">
      <c r="A128" t="s">
        <v>124</v>
      </c>
      <c r="B128" t="s">
        <v>92</v>
      </c>
      <c r="C128" t="s">
        <v>7</v>
      </c>
      <c r="D128" t="s">
        <v>55</v>
      </c>
      <c r="E128" s="9">
        <v>4091</v>
      </c>
      <c r="F128" s="10">
        <v>4801</v>
      </c>
      <c r="G128" s="10">
        <v>8892</v>
      </c>
      <c r="H128" s="9">
        <v>3747</v>
      </c>
      <c r="I128" s="10">
        <v>11238</v>
      </c>
      <c r="J128" s="10">
        <v>14985</v>
      </c>
      <c r="K128" s="9">
        <v>9766</v>
      </c>
      <c r="L128" s="10">
        <v>11935</v>
      </c>
      <c r="M128" s="10">
        <v>21701</v>
      </c>
      <c r="N128" s="9">
        <v>9482</v>
      </c>
      <c r="O128" s="10">
        <v>26986</v>
      </c>
      <c r="P128" s="10">
        <v>36468</v>
      </c>
      <c r="Q128" s="9">
        <v>2043</v>
      </c>
      <c r="R128" s="10">
        <v>6127</v>
      </c>
      <c r="S128" s="10">
        <v>8170</v>
      </c>
      <c r="T128" s="9">
        <v>2680</v>
      </c>
      <c r="U128" s="10">
        <v>86643</v>
      </c>
      <c r="V128" s="10">
        <v>89323</v>
      </c>
      <c r="W128" s="9">
        <v>3720</v>
      </c>
      <c r="X128" s="10">
        <v>9563</v>
      </c>
      <c r="Y128" s="10">
        <v>13283</v>
      </c>
      <c r="Z128" s="9">
        <v>11460</v>
      </c>
      <c r="AA128" s="10">
        <v>55948</v>
      </c>
      <c r="AB128" s="10">
        <v>67408</v>
      </c>
      <c r="AC128" s="9">
        <v>4842</v>
      </c>
      <c r="AD128" s="10">
        <v>8243</v>
      </c>
      <c r="AE128" s="10">
        <v>13085</v>
      </c>
      <c r="AF128" s="9">
        <v>5563</v>
      </c>
      <c r="AG128" s="10">
        <v>4933</v>
      </c>
      <c r="AH128" s="10">
        <v>10496</v>
      </c>
      <c r="AI128" s="9">
        <v>332</v>
      </c>
      <c r="AJ128" s="10">
        <v>3355</v>
      </c>
      <c r="AK128" s="10">
        <v>3687</v>
      </c>
      <c r="AL128" s="9">
        <v>810</v>
      </c>
      <c r="AM128" s="10">
        <v>19416</v>
      </c>
      <c r="AN128" s="10">
        <v>20226</v>
      </c>
      <c r="AO128" s="9">
        <v>58536</v>
      </c>
      <c r="AP128" s="10">
        <v>249188</v>
      </c>
      <c r="AQ128" s="10">
        <v>307724</v>
      </c>
      <c r="AR128" s="14">
        <v>-0.24008057689628939</v>
      </c>
    </row>
    <row r="129" spans="1:44" x14ac:dyDescent="0.35">
      <c r="A129" s="11" t="s">
        <v>125</v>
      </c>
      <c r="B129" s="11" t="s">
        <v>92</v>
      </c>
      <c r="C129" s="11" t="s">
        <v>31</v>
      </c>
      <c r="D129" s="11" t="s">
        <v>55</v>
      </c>
      <c r="E129" s="12">
        <v>9257</v>
      </c>
      <c r="F129" s="13">
        <v>7885</v>
      </c>
      <c r="G129" s="13">
        <v>17142</v>
      </c>
      <c r="H129" s="12">
        <v>5454</v>
      </c>
      <c r="I129" s="13">
        <v>33501</v>
      </c>
      <c r="J129" s="13">
        <v>38955</v>
      </c>
      <c r="K129" s="12">
        <v>8987</v>
      </c>
      <c r="L129" s="13">
        <v>13480</v>
      </c>
      <c r="M129" s="13">
        <v>22467</v>
      </c>
      <c r="N129" s="12">
        <v>6187</v>
      </c>
      <c r="O129" s="13">
        <v>2405</v>
      </c>
      <c r="P129" s="13">
        <v>8592</v>
      </c>
      <c r="Q129" s="12">
        <v>2720</v>
      </c>
      <c r="R129" s="13">
        <v>2612</v>
      </c>
      <c r="S129" s="13">
        <v>5332</v>
      </c>
      <c r="T129" s="12">
        <v>2202</v>
      </c>
      <c r="U129" s="13">
        <v>6603</v>
      </c>
      <c r="V129" s="13">
        <v>8805</v>
      </c>
      <c r="W129" s="12">
        <v>3725</v>
      </c>
      <c r="X129" s="13">
        <v>9577</v>
      </c>
      <c r="Y129" s="13">
        <v>13302</v>
      </c>
      <c r="Z129" s="12">
        <v>1779</v>
      </c>
      <c r="AA129" s="13">
        <v>33786</v>
      </c>
      <c r="AB129" s="13">
        <v>35565</v>
      </c>
      <c r="AC129" s="12">
        <v>4427</v>
      </c>
      <c r="AD129" s="13">
        <v>232</v>
      </c>
      <c r="AE129" s="13">
        <v>4659</v>
      </c>
      <c r="AF129" s="12">
        <v>23350</v>
      </c>
      <c r="AG129" s="13">
        <v>13713</v>
      </c>
      <c r="AH129" s="13">
        <v>37063</v>
      </c>
      <c r="AI129" s="12">
        <v>97</v>
      </c>
      <c r="AJ129" s="13">
        <v>3114</v>
      </c>
      <c r="AK129" s="13">
        <v>3211</v>
      </c>
      <c r="AL129" s="12">
        <v>138</v>
      </c>
      <c r="AM129" s="13">
        <v>4434</v>
      </c>
      <c r="AN129" s="13">
        <v>4572</v>
      </c>
      <c r="AO129" s="12">
        <v>68323</v>
      </c>
      <c r="AP129" s="13">
        <v>131342</v>
      </c>
      <c r="AQ129" s="13">
        <v>199665</v>
      </c>
      <c r="AR129" s="15">
        <v>5.3974104819724941E-3</v>
      </c>
    </row>
    <row r="130" spans="1:44" x14ac:dyDescent="0.35">
      <c r="A130" t="s">
        <v>247</v>
      </c>
      <c r="B130" t="s">
        <v>92</v>
      </c>
      <c r="C130" t="s">
        <v>32</v>
      </c>
      <c r="D130" t="s">
        <v>55</v>
      </c>
      <c r="E130" s="9">
        <v>9341</v>
      </c>
      <c r="F130" s="10">
        <v>596</v>
      </c>
      <c r="G130" s="10">
        <v>9937</v>
      </c>
      <c r="H130" s="9">
        <v>11418</v>
      </c>
      <c r="I130" s="10">
        <v>992</v>
      </c>
      <c r="J130" s="10">
        <v>12410</v>
      </c>
      <c r="K130" s="9">
        <v>14615</v>
      </c>
      <c r="L130" s="10">
        <v>6566</v>
      </c>
      <c r="M130" s="10">
        <v>21181</v>
      </c>
      <c r="N130" s="9">
        <v>7198</v>
      </c>
      <c r="O130" s="10">
        <v>9161</v>
      </c>
      <c r="P130" s="10">
        <v>16359</v>
      </c>
      <c r="Q130" s="9">
        <v>19724</v>
      </c>
      <c r="R130" s="10">
        <v>4329</v>
      </c>
      <c r="S130" s="10">
        <v>24053</v>
      </c>
      <c r="T130" s="9">
        <v>23372</v>
      </c>
      <c r="U130" s="10">
        <v>9545</v>
      </c>
      <c r="V130" s="10">
        <v>32917</v>
      </c>
      <c r="W130" s="9">
        <v>7227</v>
      </c>
      <c r="X130" s="10">
        <v>25623</v>
      </c>
      <c r="Y130" s="10">
        <v>32850</v>
      </c>
      <c r="Z130" s="9">
        <v>17621</v>
      </c>
      <c r="AA130" s="10">
        <v>32724</v>
      </c>
      <c r="AB130" s="10">
        <v>50345</v>
      </c>
      <c r="AC130" s="9">
        <v>50452</v>
      </c>
      <c r="AD130" s="10">
        <v>8903</v>
      </c>
      <c r="AE130" s="10">
        <v>59355</v>
      </c>
      <c r="AF130" s="9">
        <v>1331</v>
      </c>
      <c r="AG130" s="10">
        <v>5004</v>
      </c>
      <c r="AH130" s="10">
        <v>6335</v>
      </c>
      <c r="AI130" s="9">
        <v>9719</v>
      </c>
      <c r="AJ130" s="10">
        <v>10959</v>
      </c>
      <c r="AK130" s="10">
        <v>20678</v>
      </c>
      <c r="AL130" s="9">
        <v>10033</v>
      </c>
      <c r="AM130" s="10">
        <v>1114</v>
      </c>
      <c r="AN130" s="10">
        <v>11147</v>
      </c>
      <c r="AO130" s="9">
        <v>182051</v>
      </c>
      <c r="AP130" s="10">
        <v>115516</v>
      </c>
      <c r="AQ130" s="10">
        <v>297567</v>
      </c>
      <c r="AR130" s="14">
        <v>-9.3470892929465185E-2</v>
      </c>
    </row>
    <row r="131" spans="1:44" x14ac:dyDescent="0.35">
      <c r="A131" s="11" t="s">
        <v>248</v>
      </c>
      <c r="B131" s="11" t="s">
        <v>92</v>
      </c>
      <c r="C131" s="11" t="s">
        <v>33</v>
      </c>
      <c r="D131" s="11" t="s">
        <v>55</v>
      </c>
      <c r="E131" s="12">
        <v>6070</v>
      </c>
      <c r="F131" s="13">
        <v>2479</v>
      </c>
      <c r="G131" s="13">
        <v>8549</v>
      </c>
      <c r="H131" s="12">
        <v>39277</v>
      </c>
      <c r="I131" s="13">
        <v>7481</v>
      </c>
      <c r="J131" s="13">
        <v>46758</v>
      </c>
      <c r="K131" s="12">
        <v>9343</v>
      </c>
      <c r="L131" s="13">
        <v>75586</v>
      </c>
      <c r="M131" s="13">
        <v>84929</v>
      </c>
      <c r="N131" s="12">
        <v>4813</v>
      </c>
      <c r="O131" s="13">
        <v>11228</v>
      </c>
      <c r="P131" s="13">
        <v>16041</v>
      </c>
      <c r="Q131" s="12">
        <v>5723</v>
      </c>
      <c r="R131" s="13">
        <v>5722</v>
      </c>
      <c r="S131" s="13">
        <v>11445</v>
      </c>
      <c r="T131" s="12">
        <v>5912</v>
      </c>
      <c r="U131" s="13">
        <v>1478</v>
      </c>
      <c r="V131" s="13">
        <v>7390</v>
      </c>
      <c r="W131" s="12">
        <v>746</v>
      </c>
      <c r="X131" s="13">
        <v>4582</v>
      </c>
      <c r="Y131" s="13">
        <v>5328</v>
      </c>
      <c r="Z131" s="12">
        <v>1985</v>
      </c>
      <c r="AA131" s="13">
        <v>2631</v>
      </c>
      <c r="AB131" s="13">
        <v>4616</v>
      </c>
      <c r="AC131" s="12">
        <v>290</v>
      </c>
      <c r="AD131" s="13">
        <v>1160</v>
      </c>
      <c r="AE131" s="13">
        <v>1450</v>
      </c>
      <c r="AF131" s="12">
        <v>1235</v>
      </c>
      <c r="AG131" s="13">
        <v>12480</v>
      </c>
      <c r="AH131" s="13">
        <v>13715</v>
      </c>
      <c r="AI131" s="12">
        <v>17846</v>
      </c>
      <c r="AJ131" s="13">
        <v>3917</v>
      </c>
      <c r="AK131" s="13">
        <v>21763</v>
      </c>
      <c r="AL131" s="12">
        <v>4421</v>
      </c>
      <c r="AM131" s="13">
        <v>437</v>
      </c>
      <c r="AN131" s="13">
        <v>4858</v>
      </c>
      <c r="AO131" s="12">
        <v>97661</v>
      </c>
      <c r="AP131" s="13">
        <v>129181</v>
      </c>
      <c r="AQ131" s="13">
        <v>226842</v>
      </c>
      <c r="AR131" s="15">
        <v>5.3877457054446229E-2</v>
      </c>
    </row>
    <row r="132" spans="1:44" x14ac:dyDescent="0.35">
      <c r="A132" t="s">
        <v>126</v>
      </c>
      <c r="B132" t="s">
        <v>92</v>
      </c>
      <c r="C132" t="s">
        <v>34</v>
      </c>
      <c r="D132" t="s">
        <v>55</v>
      </c>
      <c r="E132" s="9">
        <v>15357</v>
      </c>
      <c r="F132" s="10">
        <v>1155</v>
      </c>
      <c r="G132" s="10">
        <v>16512</v>
      </c>
      <c r="H132" s="9">
        <v>28431</v>
      </c>
      <c r="I132" s="10">
        <v>95179</v>
      </c>
      <c r="J132" s="10">
        <v>123610</v>
      </c>
      <c r="K132" s="9">
        <v>18805</v>
      </c>
      <c r="L132" s="10">
        <v>3851</v>
      </c>
      <c r="M132" s="10">
        <v>22656</v>
      </c>
      <c r="N132" s="9">
        <v>923</v>
      </c>
      <c r="O132" s="10">
        <v>14458</v>
      </c>
      <c r="P132" s="10">
        <v>15381</v>
      </c>
      <c r="Q132" s="9">
        <v>3827</v>
      </c>
      <c r="R132" s="10">
        <v>1970</v>
      </c>
      <c r="S132" s="10">
        <v>5797</v>
      </c>
      <c r="T132" s="9">
        <v>3644</v>
      </c>
      <c r="U132" s="10">
        <v>1561</v>
      </c>
      <c r="V132" s="10">
        <v>5205</v>
      </c>
      <c r="W132" s="9">
        <v>1077</v>
      </c>
      <c r="X132" s="10">
        <v>9685</v>
      </c>
      <c r="Y132" s="10">
        <v>10762</v>
      </c>
      <c r="Z132" s="9">
        <v>9904</v>
      </c>
      <c r="AA132" s="10">
        <v>19225</v>
      </c>
      <c r="AB132" s="10">
        <v>29129</v>
      </c>
      <c r="AC132" s="9">
        <v>5333</v>
      </c>
      <c r="AD132" s="10">
        <v>21332</v>
      </c>
      <c r="AE132" s="10">
        <v>26665</v>
      </c>
      <c r="AF132" s="9">
        <v>14749</v>
      </c>
      <c r="AG132" s="10">
        <v>776</v>
      </c>
      <c r="AH132" s="10">
        <v>15525</v>
      </c>
      <c r="AI132" s="9">
        <v>9525</v>
      </c>
      <c r="AJ132" s="10">
        <v>4690</v>
      </c>
      <c r="AK132" s="10">
        <v>14215</v>
      </c>
      <c r="AL132" s="9">
        <v>2803</v>
      </c>
      <c r="AM132" s="10">
        <v>25220</v>
      </c>
      <c r="AN132" s="10">
        <v>28023</v>
      </c>
      <c r="AO132" s="9">
        <v>114378</v>
      </c>
      <c r="AP132" s="10">
        <v>199102</v>
      </c>
      <c r="AQ132" s="10">
        <v>313480</v>
      </c>
      <c r="AR132" s="14">
        <v>0.45158597662771288</v>
      </c>
    </row>
    <row r="133" spans="1:44" x14ac:dyDescent="0.35">
      <c r="A133" s="11" t="s">
        <v>249</v>
      </c>
      <c r="B133" s="11" t="s">
        <v>92</v>
      </c>
      <c r="C133" s="11" t="s">
        <v>3</v>
      </c>
      <c r="D133" s="11" t="s">
        <v>55</v>
      </c>
      <c r="E133" s="12">
        <v>5572</v>
      </c>
      <c r="F133" s="13">
        <v>9904</v>
      </c>
      <c r="G133" s="13">
        <v>15476</v>
      </c>
      <c r="H133" s="12">
        <v>3697</v>
      </c>
      <c r="I133" s="13">
        <v>2677</v>
      </c>
      <c r="J133" s="13">
        <v>6374</v>
      </c>
      <c r="K133" s="12">
        <v>26845</v>
      </c>
      <c r="L133" s="13">
        <v>0</v>
      </c>
      <c r="M133" s="13">
        <v>26845</v>
      </c>
      <c r="N133" s="12">
        <v>4903</v>
      </c>
      <c r="O133" s="13">
        <v>7999</v>
      </c>
      <c r="P133" s="13">
        <v>12902</v>
      </c>
      <c r="Q133" s="12">
        <v>5947</v>
      </c>
      <c r="R133" s="13">
        <v>6706</v>
      </c>
      <c r="S133" s="13">
        <v>12653</v>
      </c>
      <c r="T133" s="12">
        <v>7152</v>
      </c>
      <c r="U133" s="13">
        <v>3851</v>
      </c>
      <c r="V133" s="13">
        <v>11003</v>
      </c>
      <c r="W133" s="12">
        <v>293</v>
      </c>
      <c r="X133" s="13">
        <v>2148</v>
      </c>
      <c r="Y133" s="13">
        <v>2441</v>
      </c>
      <c r="Z133" s="12">
        <v>308</v>
      </c>
      <c r="AA133" s="13">
        <v>460</v>
      </c>
      <c r="AB133" s="13">
        <v>768</v>
      </c>
      <c r="AC133" s="12">
        <v>1787</v>
      </c>
      <c r="AD133" s="13">
        <v>7146</v>
      </c>
      <c r="AE133" s="13">
        <v>8933</v>
      </c>
      <c r="AF133" s="12">
        <v>3098</v>
      </c>
      <c r="AG133" s="13">
        <v>4845</v>
      </c>
      <c r="AH133" s="13">
        <v>7943</v>
      </c>
      <c r="AI133" s="12">
        <v>25238</v>
      </c>
      <c r="AJ133" s="13">
        <v>1328</v>
      </c>
      <c r="AK133" s="13">
        <v>26566</v>
      </c>
      <c r="AL133" s="12">
        <v>20191</v>
      </c>
      <c r="AM133" s="13">
        <v>26763</v>
      </c>
      <c r="AN133" s="13">
        <v>46954</v>
      </c>
      <c r="AO133" s="12">
        <v>105031</v>
      </c>
      <c r="AP133" s="13">
        <v>73827</v>
      </c>
      <c r="AQ133" s="13">
        <v>178858</v>
      </c>
      <c r="AR133" s="15">
        <v>27.555555555555557</v>
      </c>
    </row>
    <row r="134" spans="1:44" x14ac:dyDescent="0.35">
      <c r="A134" t="s">
        <v>127</v>
      </c>
      <c r="B134" t="s">
        <v>92</v>
      </c>
      <c r="C134" t="s">
        <v>35</v>
      </c>
      <c r="D134" t="s">
        <v>55</v>
      </c>
      <c r="E134" s="9">
        <v>1518</v>
      </c>
      <c r="F134" s="10">
        <v>6915</v>
      </c>
      <c r="G134" s="10">
        <v>8433</v>
      </c>
      <c r="H134" s="9">
        <v>1701</v>
      </c>
      <c r="I134" s="10">
        <v>6399</v>
      </c>
      <c r="J134" s="10">
        <v>8100</v>
      </c>
      <c r="K134" s="9">
        <v>11006</v>
      </c>
      <c r="L134" s="10">
        <v>8646</v>
      </c>
      <c r="M134" s="10">
        <v>19652</v>
      </c>
      <c r="N134" s="9">
        <v>17725</v>
      </c>
      <c r="O134" s="10">
        <v>8730</v>
      </c>
      <c r="P134" s="10">
        <v>26455</v>
      </c>
      <c r="Q134" s="9">
        <v>2382</v>
      </c>
      <c r="R134" s="10">
        <v>880</v>
      </c>
      <c r="S134" s="10">
        <v>3262</v>
      </c>
      <c r="T134" s="9">
        <v>3497</v>
      </c>
      <c r="U134" s="10">
        <v>14904</v>
      </c>
      <c r="V134" s="10">
        <v>18401</v>
      </c>
      <c r="W134" s="9">
        <v>21067</v>
      </c>
      <c r="X134" s="10">
        <v>651</v>
      </c>
      <c r="Y134" s="10">
        <v>21718</v>
      </c>
      <c r="Z134" s="9">
        <v>7133</v>
      </c>
      <c r="AA134" s="10">
        <v>15155</v>
      </c>
      <c r="AB134" s="10">
        <v>22288</v>
      </c>
      <c r="AC134" s="9">
        <v>10059</v>
      </c>
      <c r="AD134" s="10">
        <v>5416</v>
      </c>
      <c r="AE134" s="10">
        <v>15475</v>
      </c>
      <c r="AF134" s="9">
        <v>291</v>
      </c>
      <c r="AG134" s="10">
        <v>3344</v>
      </c>
      <c r="AH134" s="10">
        <v>3635</v>
      </c>
      <c r="AI134" s="9">
        <v>11735</v>
      </c>
      <c r="AJ134" s="10">
        <v>4122</v>
      </c>
      <c r="AK134" s="10">
        <v>15857</v>
      </c>
      <c r="AL134" s="9">
        <v>4515</v>
      </c>
      <c r="AM134" s="10">
        <v>8762</v>
      </c>
      <c r="AN134" s="10">
        <v>13277</v>
      </c>
      <c r="AO134" s="9">
        <v>92629</v>
      </c>
      <c r="AP134" s="10">
        <v>83924</v>
      </c>
      <c r="AQ134" s="10">
        <v>176553</v>
      </c>
      <c r="AR134" s="14">
        <v>6.167169662773914E-3</v>
      </c>
    </row>
    <row r="135" spans="1:44" x14ac:dyDescent="0.35">
      <c r="A135" s="11" t="s">
        <v>128</v>
      </c>
      <c r="B135" s="11" t="s">
        <v>92</v>
      </c>
      <c r="C135" s="11" t="s">
        <v>5</v>
      </c>
      <c r="D135" s="11" t="s">
        <v>55</v>
      </c>
      <c r="E135" s="12">
        <v>888</v>
      </c>
      <c r="F135" s="13">
        <v>16862</v>
      </c>
      <c r="G135" s="13">
        <v>17750</v>
      </c>
      <c r="H135" s="12">
        <v>975</v>
      </c>
      <c r="I135" s="13">
        <v>15267</v>
      </c>
      <c r="J135" s="13">
        <v>16242</v>
      </c>
      <c r="K135" s="12">
        <v>228</v>
      </c>
      <c r="L135" s="13">
        <v>1666</v>
      </c>
      <c r="M135" s="13">
        <v>1894</v>
      </c>
      <c r="N135" s="12">
        <v>22186</v>
      </c>
      <c r="O135" s="13">
        <v>7795</v>
      </c>
      <c r="P135" s="13">
        <v>29981</v>
      </c>
      <c r="Q135" s="12">
        <v>3119</v>
      </c>
      <c r="R135" s="13">
        <v>7636</v>
      </c>
      <c r="S135" s="13">
        <v>10755</v>
      </c>
      <c r="T135" s="12">
        <v>700</v>
      </c>
      <c r="U135" s="13">
        <v>6297</v>
      </c>
      <c r="V135" s="13">
        <v>6997</v>
      </c>
      <c r="W135" s="12">
        <v>1652</v>
      </c>
      <c r="X135" s="13">
        <v>4955</v>
      </c>
      <c r="Y135" s="13">
        <v>6607</v>
      </c>
      <c r="Z135" s="12">
        <v>6747</v>
      </c>
      <c r="AA135" s="13">
        <v>833</v>
      </c>
      <c r="AB135" s="13">
        <v>7580</v>
      </c>
      <c r="AC135" s="12">
        <v>12476</v>
      </c>
      <c r="AD135" s="13">
        <v>385</v>
      </c>
      <c r="AE135" s="13">
        <v>12861</v>
      </c>
      <c r="AF135" s="12">
        <v>11152</v>
      </c>
      <c r="AG135" s="13">
        <v>6004</v>
      </c>
      <c r="AH135" s="13">
        <v>17156</v>
      </c>
      <c r="AI135" s="12">
        <v>1474</v>
      </c>
      <c r="AJ135" s="13">
        <v>16941</v>
      </c>
      <c r="AK135" s="13">
        <v>18415</v>
      </c>
      <c r="AL135" s="12">
        <v>13764</v>
      </c>
      <c r="AM135" s="13">
        <v>67198</v>
      </c>
      <c r="AN135" s="13">
        <v>80962</v>
      </c>
      <c r="AO135" s="12">
        <v>75361</v>
      </c>
      <c r="AP135" s="13">
        <v>151839</v>
      </c>
      <c r="AQ135" s="13">
        <v>227200</v>
      </c>
      <c r="AR135" s="15">
        <v>0.2544343713046906</v>
      </c>
    </row>
    <row r="136" spans="1:44" x14ac:dyDescent="0.35">
      <c r="A136" t="s">
        <v>129</v>
      </c>
      <c r="B136" t="s">
        <v>92</v>
      </c>
      <c r="C136" t="s">
        <v>36</v>
      </c>
      <c r="D136" t="s">
        <v>55</v>
      </c>
      <c r="E136" s="9">
        <v>21498</v>
      </c>
      <c r="F136" s="10">
        <v>9658</v>
      </c>
      <c r="G136" s="10">
        <v>31156</v>
      </c>
      <c r="H136" s="9">
        <v>25042</v>
      </c>
      <c r="I136" s="10">
        <v>7063</v>
      </c>
      <c r="J136" s="10">
        <v>32105</v>
      </c>
      <c r="K136" s="9">
        <v>18145</v>
      </c>
      <c r="L136" s="10">
        <v>8937</v>
      </c>
      <c r="M136" s="10">
        <v>27082</v>
      </c>
      <c r="N136" s="9">
        <v>1369</v>
      </c>
      <c r="O136" s="10">
        <v>11068</v>
      </c>
      <c r="P136" s="10">
        <v>12437</v>
      </c>
      <c r="Q136" s="9">
        <v>3025</v>
      </c>
      <c r="R136" s="10">
        <v>2282</v>
      </c>
      <c r="S136" s="10">
        <v>5307</v>
      </c>
      <c r="T136" s="9">
        <v>12576</v>
      </c>
      <c r="U136" s="10">
        <v>20517</v>
      </c>
      <c r="V136" s="10">
        <v>33093</v>
      </c>
      <c r="W136" s="9">
        <v>13147</v>
      </c>
      <c r="X136" s="10">
        <v>11198</v>
      </c>
      <c r="Y136" s="10">
        <v>24345</v>
      </c>
      <c r="Z136" s="9">
        <v>60611</v>
      </c>
      <c r="AA136" s="10">
        <v>15152</v>
      </c>
      <c r="AB136" s="10">
        <v>75763</v>
      </c>
      <c r="AC136" s="9">
        <v>6097</v>
      </c>
      <c r="AD136" s="10">
        <v>37449</v>
      </c>
      <c r="AE136" s="10">
        <v>43546</v>
      </c>
      <c r="AF136" s="9">
        <v>10815</v>
      </c>
      <c r="AG136" s="10">
        <v>25234</v>
      </c>
      <c r="AH136" s="10">
        <v>36049</v>
      </c>
      <c r="AI136" s="9">
        <v>1760</v>
      </c>
      <c r="AJ136" s="10">
        <v>17</v>
      </c>
      <c r="AK136" s="10">
        <v>1777</v>
      </c>
      <c r="AL136" s="9">
        <v>9336</v>
      </c>
      <c r="AM136" s="10">
        <v>811</v>
      </c>
      <c r="AN136" s="10">
        <v>10147</v>
      </c>
      <c r="AO136" s="9">
        <v>183421</v>
      </c>
      <c r="AP136" s="10">
        <v>149386</v>
      </c>
      <c r="AQ136" s="10">
        <v>332807</v>
      </c>
      <c r="AR136" s="14">
        <v>0.21015330332157198</v>
      </c>
    </row>
    <row r="137" spans="1:44" x14ac:dyDescent="0.35">
      <c r="A137" s="11" t="s">
        <v>250</v>
      </c>
      <c r="B137" s="11" t="s">
        <v>92</v>
      </c>
      <c r="C137" s="11" t="s">
        <v>37</v>
      </c>
      <c r="D137" s="11" t="s">
        <v>55</v>
      </c>
      <c r="E137" s="12">
        <v>2851</v>
      </c>
      <c r="F137" s="13">
        <v>281</v>
      </c>
      <c r="G137" s="13">
        <v>3132</v>
      </c>
      <c r="H137" s="12">
        <v>7705</v>
      </c>
      <c r="I137" s="13">
        <v>4524</v>
      </c>
      <c r="J137" s="13">
        <v>12229</v>
      </c>
      <c r="K137" s="12">
        <v>1179</v>
      </c>
      <c r="L137" s="13">
        <v>607</v>
      </c>
      <c r="M137" s="13">
        <v>1786</v>
      </c>
      <c r="N137" s="12">
        <v>924</v>
      </c>
      <c r="O137" s="13">
        <v>8309</v>
      </c>
      <c r="P137" s="13">
        <v>9233</v>
      </c>
      <c r="Q137" s="12">
        <v>4722</v>
      </c>
      <c r="R137" s="13">
        <v>20128</v>
      </c>
      <c r="S137" s="13">
        <v>24850</v>
      </c>
      <c r="T137" s="12">
        <v>25100</v>
      </c>
      <c r="U137" s="13">
        <v>48723</v>
      </c>
      <c r="V137" s="13">
        <v>73823</v>
      </c>
      <c r="W137" s="12">
        <v>3331</v>
      </c>
      <c r="X137" s="13">
        <v>3909</v>
      </c>
      <c r="Y137" s="13">
        <v>7240</v>
      </c>
      <c r="Z137" s="12">
        <v>3961</v>
      </c>
      <c r="AA137" s="13">
        <v>3112</v>
      </c>
      <c r="AB137" s="13">
        <v>7073</v>
      </c>
      <c r="AC137" s="12">
        <v>7415</v>
      </c>
      <c r="AD137" s="13">
        <v>16504</v>
      </c>
      <c r="AE137" s="13">
        <v>23919</v>
      </c>
      <c r="AF137" s="12">
        <v>30005</v>
      </c>
      <c r="AG137" s="13">
        <v>18389</v>
      </c>
      <c r="AH137" s="13">
        <v>48394</v>
      </c>
      <c r="AI137" s="12">
        <v>5955</v>
      </c>
      <c r="AJ137" s="13">
        <v>7278</v>
      </c>
      <c r="AK137" s="13">
        <v>13233</v>
      </c>
      <c r="AL137" s="12">
        <v>7347</v>
      </c>
      <c r="AM137" s="13">
        <v>20909</v>
      </c>
      <c r="AN137" s="13">
        <v>28256</v>
      </c>
      <c r="AO137" s="12">
        <v>100495</v>
      </c>
      <c r="AP137" s="13">
        <v>152673</v>
      </c>
      <c r="AQ137" s="13">
        <v>253168</v>
      </c>
      <c r="AR137" s="15">
        <v>-7.2140364777765933E-2</v>
      </c>
    </row>
    <row r="138" spans="1:44" x14ac:dyDescent="0.35">
      <c r="A138" t="s">
        <v>251</v>
      </c>
      <c r="B138" t="s">
        <v>92</v>
      </c>
      <c r="C138" t="s">
        <v>1</v>
      </c>
      <c r="D138" t="s">
        <v>55</v>
      </c>
      <c r="E138" s="9">
        <v>4755</v>
      </c>
      <c r="F138" s="10">
        <v>9228</v>
      </c>
      <c r="G138" s="10">
        <v>13983</v>
      </c>
      <c r="H138" s="9">
        <v>3129</v>
      </c>
      <c r="I138" s="10">
        <v>5560</v>
      </c>
      <c r="J138" s="10">
        <v>8689</v>
      </c>
      <c r="K138" s="9">
        <v>6378</v>
      </c>
      <c r="L138" s="10">
        <v>479</v>
      </c>
      <c r="M138" s="10">
        <v>6857</v>
      </c>
      <c r="N138" s="9">
        <v>8369</v>
      </c>
      <c r="O138" s="10">
        <v>1963</v>
      </c>
      <c r="P138" s="10">
        <v>10332</v>
      </c>
      <c r="Q138" s="9">
        <v>1789</v>
      </c>
      <c r="R138" s="10">
        <v>7154</v>
      </c>
      <c r="S138" s="10">
        <v>8943</v>
      </c>
      <c r="T138" s="9">
        <v>2976</v>
      </c>
      <c r="U138" s="10">
        <v>8928</v>
      </c>
      <c r="V138" s="10">
        <v>11904</v>
      </c>
      <c r="W138" s="9">
        <v>2578</v>
      </c>
      <c r="X138" s="10">
        <v>1104</v>
      </c>
      <c r="Y138" s="10">
        <v>3682</v>
      </c>
      <c r="Z138" s="9">
        <v>15444</v>
      </c>
      <c r="AA138" s="10">
        <v>5711</v>
      </c>
      <c r="AB138" s="10">
        <v>21155</v>
      </c>
      <c r="AC138" s="9">
        <v>1781</v>
      </c>
      <c r="AD138" s="10">
        <v>1929</v>
      </c>
      <c r="AE138" s="10">
        <v>3710</v>
      </c>
      <c r="AF138" s="9">
        <v>61</v>
      </c>
      <c r="AG138" s="10">
        <v>5998</v>
      </c>
      <c r="AH138" s="10">
        <v>6059</v>
      </c>
      <c r="AI138" s="9">
        <v>2221</v>
      </c>
      <c r="AJ138" s="10">
        <v>4943</v>
      </c>
      <c r="AK138" s="10">
        <v>7164</v>
      </c>
      <c r="AL138" s="9">
        <v>6919</v>
      </c>
      <c r="AM138" s="10">
        <v>2965</v>
      </c>
      <c r="AN138" s="10">
        <v>9884</v>
      </c>
      <c r="AO138" s="9">
        <v>56400</v>
      </c>
      <c r="AP138" s="10">
        <v>55962</v>
      </c>
      <c r="AQ138" s="10">
        <v>112362</v>
      </c>
      <c r="AR138" s="14">
        <v>5.3124087841898322E-2</v>
      </c>
    </row>
    <row r="139" spans="1:44" x14ac:dyDescent="0.35">
      <c r="A139" s="11" t="s">
        <v>252</v>
      </c>
      <c r="B139" s="11" t="s">
        <v>92</v>
      </c>
      <c r="C139" s="11" t="s">
        <v>35</v>
      </c>
      <c r="D139" s="11" t="s">
        <v>55</v>
      </c>
      <c r="E139" s="12">
        <v>19118</v>
      </c>
      <c r="F139" s="13">
        <v>2856</v>
      </c>
      <c r="G139" s="13">
        <v>21974</v>
      </c>
      <c r="H139" s="12">
        <v>1034</v>
      </c>
      <c r="I139" s="13">
        <v>19636</v>
      </c>
      <c r="J139" s="13">
        <v>20670</v>
      </c>
      <c r="K139" s="12">
        <v>3355</v>
      </c>
      <c r="L139" s="13">
        <v>3783</v>
      </c>
      <c r="M139" s="13">
        <v>7138</v>
      </c>
      <c r="N139" s="12">
        <v>772</v>
      </c>
      <c r="O139" s="13">
        <v>24936</v>
      </c>
      <c r="P139" s="13">
        <v>25708</v>
      </c>
      <c r="Q139" s="12">
        <v>32905</v>
      </c>
      <c r="R139" s="13">
        <v>7718</v>
      </c>
      <c r="S139" s="13">
        <v>40623</v>
      </c>
      <c r="T139" s="12">
        <v>4185</v>
      </c>
      <c r="U139" s="13">
        <v>25704</v>
      </c>
      <c r="V139" s="13">
        <v>29889</v>
      </c>
      <c r="W139" s="12">
        <v>20021</v>
      </c>
      <c r="X139" s="13">
        <v>3532</v>
      </c>
      <c r="Y139" s="13">
        <v>23553</v>
      </c>
      <c r="Z139" s="12">
        <v>33404</v>
      </c>
      <c r="AA139" s="13">
        <v>4128</v>
      </c>
      <c r="AB139" s="13">
        <v>37532</v>
      </c>
      <c r="AC139" s="12">
        <v>11672</v>
      </c>
      <c r="AD139" s="13">
        <v>744</v>
      </c>
      <c r="AE139" s="13">
        <v>12416</v>
      </c>
      <c r="AF139" s="12">
        <v>24018</v>
      </c>
      <c r="AG139" s="13">
        <v>2088</v>
      </c>
      <c r="AH139" s="13">
        <v>26106</v>
      </c>
      <c r="AI139" s="12">
        <v>87135</v>
      </c>
      <c r="AJ139" s="13">
        <v>880</v>
      </c>
      <c r="AK139" s="13">
        <v>88015</v>
      </c>
      <c r="AL139" s="12">
        <v>30228</v>
      </c>
      <c r="AM139" s="13">
        <v>4121</v>
      </c>
      <c r="AN139" s="13">
        <v>34349</v>
      </c>
      <c r="AO139" s="12">
        <v>267847</v>
      </c>
      <c r="AP139" s="13">
        <v>100126</v>
      </c>
      <c r="AQ139" s="13">
        <v>367973</v>
      </c>
      <c r="AR139" s="15">
        <v>-0.155605325370163</v>
      </c>
    </row>
    <row r="140" spans="1:44" x14ac:dyDescent="0.35">
      <c r="A140" t="s">
        <v>253</v>
      </c>
      <c r="B140" t="s">
        <v>92</v>
      </c>
      <c r="C140" t="s">
        <v>38</v>
      </c>
      <c r="D140" t="s">
        <v>55</v>
      </c>
      <c r="E140" s="9">
        <v>581</v>
      </c>
      <c r="F140" s="10">
        <v>11038</v>
      </c>
      <c r="G140" s="10">
        <v>11619</v>
      </c>
      <c r="H140" s="9">
        <v>4152</v>
      </c>
      <c r="I140" s="10">
        <v>9240</v>
      </c>
      <c r="J140" s="10">
        <v>13392</v>
      </c>
      <c r="K140" s="9">
        <v>146</v>
      </c>
      <c r="L140" s="10">
        <v>4694</v>
      </c>
      <c r="M140" s="10">
        <v>4840</v>
      </c>
      <c r="N140" s="9">
        <v>35923</v>
      </c>
      <c r="O140" s="10">
        <v>1111</v>
      </c>
      <c r="P140" s="10">
        <v>37034</v>
      </c>
      <c r="Q140" s="9">
        <v>12626</v>
      </c>
      <c r="R140" s="10">
        <v>3987</v>
      </c>
      <c r="S140" s="10">
        <v>16613</v>
      </c>
      <c r="T140" s="9">
        <v>0</v>
      </c>
      <c r="U140" s="10">
        <v>18519</v>
      </c>
      <c r="V140" s="10">
        <v>18519</v>
      </c>
      <c r="W140" s="9">
        <v>2927</v>
      </c>
      <c r="X140" s="10">
        <v>2119</v>
      </c>
      <c r="Y140" s="10">
        <v>5046</v>
      </c>
      <c r="Z140" s="9">
        <v>20923</v>
      </c>
      <c r="AA140" s="10">
        <v>0</v>
      </c>
      <c r="AB140" s="10">
        <v>20923</v>
      </c>
      <c r="AC140" s="9">
        <v>124</v>
      </c>
      <c r="AD140" s="10">
        <v>2969</v>
      </c>
      <c r="AE140" s="10">
        <v>3093</v>
      </c>
      <c r="AF140" s="9">
        <v>172</v>
      </c>
      <c r="AG140" s="10">
        <v>17002</v>
      </c>
      <c r="AH140" s="10">
        <v>17174</v>
      </c>
      <c r="AI140" s="9">
        <v>18998</v>
      </c>
      <c r="AJ140" s="10">
        <v>1429</v>
      </c>
      <c r="AK140" s="10">
        <v>20427</v>
      </c>
      <c r="AL140" s="9">
        <v>18706</v>
      </c>
      <c r="AM140" s="10">
        <v>2550</v>
      </c>
      <c r="AN140" s="10">
        <v>21256</v>
      </c>
      <c r="AO140" s="9">
        <v>115278</v>
      </c>
      <c r="AP140" s="10">
        <v>74658</v>
      </c>
      <c r="AQ140" s="10">
        <v>189936</v>
      </c>
      <c r="AR140" s="14">
        <v>0.2396939003428083</v>
      </c>
    </row>
    <row r="141" spans="1:44" x14ac:dyDescent="0.35">
      <c r="A141" s="11" t="s">
        <v>130</v>
      </c>
      <c r="B141" s="11" t="s">
        <v>92</v>
      </c>
      <c r="C141" s="11" t="s">
        <v>1</v>
      </c>
      <c r="D141" s="11" t="s">
        <v>55</v>
      </c>
      <c r="E141" s="12">
        <v>24156</v>
      </c>
      <c r="F141" s="13">
        <v>2100</v>
      </c>
      <c r="G141" s="13">
        <v>26256</v>
      </c>
      <c r="H141" s="12">
        <v>7584</v>
      </c>
      <c r="I141" s="13">
        <v>570</v>
      </c>
      <c r="J141" s="13">
        <v>8154</v>
      </c>
      <c r="K141" s="12">
        <v>6524</v>
      </c>
      <c r="L141" s="13">
        <v>20659</v>
      </c>
      <c r="M141" s="13">
        <v>27183</v>
      </c>
      <c r="N141" s="12">
        <v>2711</v>
      </c>
      <c r="O141" s="13">
        <v>9073</v>
      </c>
      <c r="P141" s="13">
        <v>11784</v>
      </c>
      <c r="Q141" s="12">
        <v>12726</v>
      </c>
      <c r="R141" s="13">
        <v>2985</v>
      </c>
      <c r="S141" s="13">
        <v>15711</v>
      </c>
      <c r="T141" s="12">
        <v>2888</v>
      </c>
      <c r="U141" s="13">
        <v>16364</v>
      </c>
      <c r="V141" s="13">
        <v>19252</v>
      </c>
      <c r="W141" s="12">
        <v>11441</v>
      </c>
      <c r="X141" s="13">
        <v>4448</v>
      </c>
      <c r="Y141" s="13">
        <v>15889</v>
      </c>
      <c r="Z141" s="12">
        <v>2564</v>
      </c>
      <c r="AA141" s="13">
        <v>5205</v>
      </c>
      <c r="AB141" s="13">
        <v>7769</v>
      </c>
      <c r="AC141" s="12">
        <v>2999</v>
      </c>
      <c r="AD141" s="13">
        <v>1477</v>
      </c>
      <c r="AE141" s="13">
        <v>4476</v>
      </c>
      <c r="AF141" s="12">
        <v>13954</v>
      </c>
      <c r="AG141" s="13">
        <v>5979</v>
      </c>
      <c r="AH141" s="13">
        <v>19933</v>
      </c>
      <c r="AI141" s="12">
        <v>6116</v>
      </c>
      <c r="AJ141" s="13">
        <v>679</v>
      </c>
      <c r="AK141" s="13">
        <v>6795</v>
      </c>
      <c r="AL141" s="12">
        <v>1851</v>
      </c>
      <c r="AM141" s="13">
        <v>2086</v>
      </c>
      <c r="AN141" s="13">
        <v>3937</v>
      </c>
      <c r="AO141" s="12">
        <v>95514</v>
      </c>
      <c r="AP141" s="13">
        <v>71625</v>
      </c>
      <c r="AQ141" s="13">
        <v>167139</v>
      </c>
      <c r="AR141" s="15">
        <v>0.40110328714670473</v>
      </c>
    </row>
    <row r="142" spans="1:44" x14ac:dyDescent="0.35">
      <c r="A142" t="s">
        <v>131</v>
      </c>
      <c r="B142" t="s">
        <v>92</v>
      </c>
      <c r="C142" t="s">
        <v>7</v>
      </c>
      <c r="D142" t="s">
        <v>55</v>
      </c>
      <c r="E142" s="9">
        <v>3100</v>
      </c>
      <c r="F142" s="10">
        <v>4650</v>
      </c>
      <c r="G142" s="10">
        <v>7750</v>
      </c>
      <c r="H142" s="9">
        <v>2145</v>
      </c>
      <c r="I142" s="10">
        <v>2144</v>
      </c>
      <c r="J142" s="10">
        <v>4289</v>
      </c>
      <c r="K142" s="9">
        <v>10875</v>
      </c>
      <c r="L142" s="10">
        <v>4229</v>
      </c>
      <c r="M142" s="10">
        <v>15104</v>
      </c>
      <c r="N142" s="9">
        <v>5415</v>
      </c>
      <c r="O142" s="10">
        <v>738</v>
      </c>
      <c r="P142" s="10">
        <v>6153</v>
      </c>
      <c r="Q142" s="9">
        <v>1468</v>
      </c>
      <c r="R142" s="10">
        <v>9017</v>
      </c>
      <c r="S142" s="10">
        <v>10485</v>
      </c>
      <c r="T142" s="9">
        <v>13999</v>
      </c>
      <c r="U142" s="10">
        <v>285</v>
      </c>
      <c r="V142" s="10">
        <v>14284</v>
      </c>
      <c r="W142" s="9">
        <v>706</v>
      </c>
      <c r="X142" s="10">
        <v>1059</v>
      </c>
      <c r="Y142" s="10">
        <v>1765</v>
      </c>
      <c r="Z142" s="9">
        <v>5775</v>
      </c>
      <c r="AA142" s="10">
        <v>7348</v>
      </c>
      <c r="AB142" s="10">
        <v>13123</v>
      </c>
      <c r="AC142" s="9">
        <v>7151</v>
      </c>
      <c r="AD142" s="10">
        <v>43922</v>
      </c>
      <c r="AE142" s="10">
        <v>51073</v>
      </c>
      <c r="AF142" s="9">
        <v>3056</v>
      </c>
      <c r="AG142" s="10">
        <v>14918</v>
      </c>
      <c r="AH142" s="10">
        <v>17974</v>
      </c>
      <c r="AI142" s="9">
        <v>8709</v>
      </c>
      <c r="AJ142" s="10">
        <v>15482</v>
      </c>
      <c r="AK142" s="10">
        <v>24191</v>
      </c>
      <c r="AL142" s="9">
        <v>1903</v>
      </c>
      <c r="AM142" s="10">
        <v>1980</v>
      </c>
      <c r="AN142" s="10">
        <v>3883</v>
      </c>
      <c r="AO142" s="9">
        <v>64302</v>
      </c>
      <c r="AP142" s="10">
        <v>105772</v>
      </c>
      <c r="AQ142" s="10">
        <v>170074</v>
      </c>
      <c r="AR142" s="14">
        <v>-2.518174651834983E-2</v>
      </c>
    </row>
    <row r="143" spans="1:44" x14ac:dyDescent="0.35">
      <c r="A143" s="11" t="s">
        <v>132</v>
      </c>
      <c r="B143" s="11" t="s">
        <v>92</v>
      </c>
      <c r="C143" s="11" t="s">
        <v>2</v>
      </c>
      <c r="D143" s="11" t="s">
        <v>55</v>
      </c>
      <c r="E143" s="12">
        <v>3769</v>
      </c>
      <c r="F143" s="13">
        <v>4994</v>
      </c>
      <c r="G143" s="13">
        <v>8763</v>
      </c>
      <c r="H143" s="12">
        <v>19065</v>
      </c>
      <c r="I143" s="13">
        <v>6020</v>
      </c>
      <c r="J143" s="13">
        <v>25085</v>
      </c>
      <c r="K143" s="12">
        <v>6307</v>
      </c>
      <c r="L143" s="13">
        <v>331</v>
      </c>
      <c r="M143" s="13">
        <v>6638</v>
      </c>
      <c r="N143" s="12">
        <v>1690</v>
      </c>
      <c r="O143" s="13">
        <v>22439</v>
      </c>
      <c r="P143" s="13">
        <v>24129</v>
      </c>
      <c r="Q143" s="12">
        <v>6648</v>
      </c>
      <c r="R143" s="13">
        <v>13496</v>
      </c>
      <c r="S143" s="13">
        <v>20144</v>
      </c>
      <c r="T143" s="12">
        <v>13021</v>
      </c>
      <c r="U143" s="13">
        <v>4111</v>
      </c>
      <c r="V143" s="13">
        <v>17132</v>
      </c>
      <c r="W143" s="12">
        <v>22078</v>
      </c>
      <c r="X143" s="13">
        <v>6971</v>
      </c>
      <c r="Y143" s="13">
        <v>29049</v>
      </c>
      <c r="Z143" s="12">
        <v>17772</v>
      </c>
      <c r="AA143" s="13">
        <v>3385</v>
      </c>
      <c r="AB143" s="13">
        <v>21157</v>
      </c>
      <c r="AC143" s="12">
        <v>7291</v>
      </c>
      <c r="AD143" s="13">
        <v>2430</v>
      </c>
      <c r="AE143" s="13">
        <v>9721</v>
      </c>
      <c r="AF143" s="12">
        <v>2505</v>
      </c>
      <c r="AG143" s="13">
        <v>5323</v>
      </c>
      <c r="AH143" s="13">
        <v>7828</v>
      </c>
      <c r="AI143" s="12">
        <v>1512</v>
      </c>
      <c r="AJ143" s="13">
        <v>5358</v>
      </c>
      <c r="AK143" s="13">
        <v>6870</v>
      </c>
      <c r="AL143" s="12">
        <v>8138</v>
      </c>
      <c r="AM143" s="13">
        <v>2569</v>
      </c>
      <c r="AN143" s="13">
        <v>10707</v>
      </c>
      <c r="AO143" s="12">
        <v>109796</v>
      </c>
      <c r="AP143" s="13">
        <v>77427</v>
      </c>
      <c r="AQ143" s="13">
        <v>187223</v>
      </c>
      <c r="AR143" s="15">
        <v>-0.25134482547832998</v>
      </c>
    </row>
    <row r="144" spans="1:44" x14ac:dyDescent="0.35">
      <c r="A144" t="s">
        <v>133</v>
      </c>
      <c r="B144" t="s">
        <v>92</v>
      </c>
      <c r="C144" t="s">
        <v>39</v>
      </c>
      <c r="D144" t="s">
        <v>55</v>
      </c>
      <c r="E144" s="9">
        <v>9653</v>
      </c>
      <c r="F144" s="10">
        <v>3391</v>
      </c>
      <c r="G144" s="10">
        <v>13044</v>
      </c>
      <c r="H144" s="9">
        <v>4650</v>
      </c>
      <c r="I144" s="10">
        <v>3960</v>
      </c>
      <c r="J144" s="10">
        <v>8610</v>
      </c>
      <c r="K144" s="9">
        <v>2657</v>
      </c>
      <c r="L144" s="10">
        <v>749</v>
      </c>
      <c r="M144" s="10">
        <v>3406</v>
      </c>
      <c r="N144" s="9">
        <v>10019</v>
      </c>
      <c r="O144" s="10">
        <v>309</v>
      </c>
      <c r="P144" s="10">
        <v>10328</v>
      </c>
      <c r="Q144" s="9">
        <v>4870</v>
      </c>
      <c r="R144" s="10">
        <v>150</v>
      </c>
      <c r="S144" s="10">
        <v>5020</v>
      </c>
      <c r="T144" s="9">
        <v>85066</v>
      </c>
      <c r="U144" s="10">
        <v>859</v>
      </c>
      <c r="V144" s="10">
        <v>85925</v>
      </c>
      <c r="W144" s="9">
        <v>1997</v>
      </c>
      <c r="X144" s="10">
        <v>9094</v>
      </c>
      <c r="Y144" s="10">
        <v>11091</v>
      </c>
      <c r="Z144" s="9">
        <v>9729</v>
      </c>
      <c r="AA144" s="10">
        <v>2586</v>
      </c>
      <c r="AB144" s="10">
        <v>12315</v>
      </c>
      <c r="AC144" s="9">
        <v>0</v>
      </c>
      <c r="AD144" s="10">
        <v>7110</v>
      </c>
      <c r="AE144" s="10">
        <v>7110</v>
      </c>
      <c r="AF144" s="9">
        <v>7472</v>
      </c>
      <c r="AG144" s="10">
        <v>13283</v>
      </c>
      <c r="AH144" s="10">
        <v>20755</v>
      </c>
      <c r="AI144" s="9">
        <v>4691</v>
      </c>
      <c r="AJ144" s="10">
        <v>1647</v>
      </c>
      <c r="AK144" s="10">
        <v>6338</v>
      </c>
      <c r="AL144" s="9">
        <v>5323</v>
      </c>
      <c r="AM144" s="10">
        <v>12419</v>
      </c>
      <c r="AN144" s="10">
        <v>17742</v>
      </c>
      <c r="AO144" s="9">
        <v>146127</v>
      </c>
      <c r="AP144" s="10">
        <v>55557</v>
      </c>
      <c r="AQ144" s="10">
        <v>201684</v>
      </c>
      <c r="AR144" s="14">
        <v>-0.11040694695396565</v>
      </c>
    </row>
    <row r="145" spans="1:44" x14ac:dyDescent="0.35">
      <c r="A145" s="11" t="s">
        <v>254</v>
      </c>
      <c r="B145" s="11" t="s">
        <v>92</v>
      </c>
      <c r="C145" s="11" t="s">
        <v>40</v>
      </c>
      <c r="D145" s="11" t="s">
        <v>55</v>
      </c>
      <c r="E145" s="12">
        <v>7215</v>
      </c>
      <c r="F145" s="13">
        <v>6932</v>
      </c>
      <c r="G145" s="13">
        <v>14147</v>
      </c>
      <c r="H145" s="12">
        <v>1954</v>
      </c>
      <c r="I145" s="13">
        <v>1098</v>
      </c>
      <c r="J145" s="13">
        <v>3052</v>
      </c>
      <c r="K145" s="12">
        <v>1774</v>
      </c>
      <c r="L145" s="13">
        <v>913</v>
      </c>
      <c r="M145" s="13">
        <v>2687</v>
      </c>
      <c r="N145" s="12">
        <v>14203</v>
      </c>
      <c r="O145" s="13">
        <v>1404</v>
      </c>
      <c r="P145" s="13">
        <v>15607</v>
      </c>
      <c r="Q145" s="12">
        <v>950</v>
      </c>
      <c r="R145" s="13">
        <v>2847</v>
      </c>
      <c r="S145" s="13">
        <v>3797</v>
      </c>
      <c r="T145" s="12">
        <v>24782</v>
      </c>
      <c r="U145" s="13">
        <v>505</v>
      </c>
      <c r="V145" s="13">
        <v>25287</v>
      </c>
      <c r="W145" s="12">
        <v>4042</v>
      </c>
      <c r="X145" s="13">
        <v>258</v>
      </c>
      <c r="Y145" s="13">
        <v>4300</v>
      </c>
      <c r="Z145" s="12">
        <v>10445</v>
      </c>
      <c r="AA145" s="13">
        <v>2139</v>
      </c>
      <c r="AB145" s="13">
        <v>12584</v>
      </c>
      <c r="AC145" s="12">
        <v>5514</v>
      </c>
      <c r="AD145" s="13">
        <v>25118</v>
      </c>
      <c r="AE145" s="13">
        <v>30632</v>
      </c>
      <c r="AF145" s="12">
        <v>3647</v>
      </c>
      <c r="AG145" s="13">
        <v>9378</v>
      </c>
      <c r="AH145" s="13">
        <v>13025</v>
      </c>
      <c r="AI145" s="12">
        <v>5280</v>
      </c>
      <c r="AJ145" s="13">
        <v>859</v>
      </c>
      <c r="AK145" s="13">
        <v>6139</v>
      </c>
      <c r="AL145" s="12">
        <v>11172</v>
      </c>
      <c r="AM145" s="13">
        <v>7448</v>
      </c>
      <c r="AN145" s="13">
        <v>18620</v>
      </c>
      <c r="AO145" s="12">
        <v>90978</v>
      </c>
      <c r="AP145" s="13">
        <v>58899</v>
      </c>
      <c r="AQ145" s="13">
        <v>149877</v>
      </c>
      <c r="AR145" s="15">
        <v>0.16466796226951699</v>
      </c>
    </row>
    <row r="146" spans="1:44" x14ac:dyDescent="0.35">
      <c r="A146" t="s">
        <v>255</v>
      </c>
      <c r="B146" t="s">
        <v>92</v>
      </c>
      <c r="C146" t="s">
        <v>1</v>
      </c>
      <c r="D146" t="s">
        <v>55</v>
      </c>
      <c r="E146" s="9">
        <v>0</v>
      </c>
      <c r="F146" s="10">
        <v>9243</v>
      </c>
      <c r="G146" s="10">
        <v>9243</v>
      </c>
      <c r="H146" s="9">
        <v>2727</v>
      </c>
      <c r="I146" s="10">
        <v>860</v>
      </c>
      <c r="J146" s="10">
        <v>3587</v>
      </c>
      <c r="K146" s="9">
        <v>6149</v>
      </c>
      <c r="L146" s="10">
        <v>5676</v>
      </c>
      <c r="M146" s="10">
        <v>11825</v>
      </c>
      <c r="N146" s="9">
        <v>134</v>
      </c>
      <c r="O146" s="10">
        <v>1534</v>
      </c>
      <c r="P146" s="10">
        <v>1668</v>
      </c>
      <c r="Q146" s="9">
        <v>1688</v>
      </c>
      <c r="R146" s="10">
        <v>70</v>
      </c>
      <c r="S146" s="10">
        <v>1758</v>
      </c>
      <c r="T146" s="9">
        <v>3436</v>
      </c>
      <c r="U146" s="10">
        <v>25190</v>
      </c>
      <c r="V146" s="10">
        <v>28626</v>
      </c>
      <c r="W146" s="9">
        <v>13529</v>
      </c>
      <c r="X146" s="10">
        <v>4041</v>
      </c>
      <c r="Y146" s="10">
        <v>17570</v>
      </c>
      <c r="Z146" s="9">
        <v>411</v>
      </c>
      <c r="AA146" s="10">
        <v>4723</v>
      </c>
      <c r="AB146" s="10">
        <v>5134</v>
      </c>
      <c r="AC146" s="9">
        <v>322</v>
      </c>
      <c r="AD146" s="10">
        <v>2896</v>
      </c>
      <c r="AE146" s="10">
        <v>3218</v>
      </c>
      <c r="AF146" s="9">
        <v>1887</v>
      </c>
      <c r="AG146" s="10">
        <v>2950</v>
      </c>
      <c r="AH146" s="10">
        <v>4837</v>
      </c>
      <c r="AI146" s="9">
        <v>2432</v>
      </c>
      <c r="AJ146" s="10">
        <v>1490</v>
      </c>
      <c r="AK146" s="10">
        <v>3922</v>
      </c>
      <c r="AL146" s="9">
        <v>728</v>
      </c>
      <c r="AM146" s="10">
        <v>17452</v>
      </c>
      <c r="AN146" s="10">
        <v>18180</v>
      </c>
      <c r="AO146" s="9">
        <v>33443</v>
      </c>
      <c r="AP146" s="10">
        <v>76125</v>
      </c>
      <c r="AQ146" s="10">
        <v>109568</v>
      </c>
      <c r="AR146" s="14">
        <v>-0.18930203897692471</v>
      </c>
    </row>
    <row r="147" spans="1:44" x14ac:dyDescent="0.35">
      <c r="A147" s="11" t="s">
        <v>134</v>
      </c>
      <c r="B147" s="11" t="s">
        <v>92</v>
      </c>
      <c r="C147" s="11" t="s">
        <v>41</v>
      </c>
      <c r="D147" s="11" t="s">
        <v>55</v>
      </c>
      <c r="E147" s="12">
        <v>2343</v>
      </c>
      <c r="F147" s="13">
        <v>231</v>
      </c>
      <c r="G147" s="13">
        <v>2574</v>
      </c>
      <c r="H147" s="12">
        <v>3469</v>
      </c>
      <c r="I147" s="13">
        <v>8094</v>
      </c>
      <c r="J147" s="13">
        <v>11563</v>
      </c>
      <c r="K147" s="12">
        <v>6926</v>
      </c>
      <c r="L147" s="13">
        <v>11299</v>
      </c>
      <c r="M147" s="13">
        <v>18225</v>
      </c>
      <c r="N147" s="12">
        <v>6245</v>
      </c>
      <c r="O147" s="13">
        <v>4163</v>
      </c>
      <c r="P147" s="13">
        <v>10408</v>
      </c>
      <c r="Q147" s="12">
        <v>4838</v>
      </c>
      <c r="R147" s="13">
        <v>9391</v>
      </c>
      <c r="S147" s="13">
        <v>14229</v>
      </c>
      <c r="T147" s="12">
        <v>2693</v>
      </c>
      <c r="U147" s="13">
        <v>1154</v>
      </c>
      <c r="V147" s="13">
        <v>3847</v>
      </c>
      <c r="W147" s="12">
        <v>2693</v>
      </c>
      <c r="X147" s="13">
        <v>1514</v>
      </c>
      <c r="Y147" s="13">
        <v>4207</v>
      </c>
      <c r="Z147" s="12">
        <v>3515</v>
      </c>
      <c r="AA147" s="13">
        <v>19915</v>
      </c>
      <c r="AB147" s="13">
        <v>23430</v>
      </c>
      <c r="AC147" s="12">
        <v>1475</v>
      </c>
      <c r="AD147" s="13">
        <v>5228</v>
      </c>
      <c r="AE147" s="13">
        <v>6703</v>
      </c>
      <c r="AF147" s="12">
        <v>2370</v>
      </c>
      <c r="AG147" s="13">
        <v>6406</v>
      </c>
      <c r="AH147" s="13">
        <v>8776</v>
      </c>
      <c r="AI147" s="12">
        <v>13420</v>
      </c>
      <c r="AJ147" s="13">
        <v>1830</v>
      </c>
      <c r="AK147" s="13">
        <v>15250</v>
      </c>
      <c r="AL147" s="12">
        <v>10371</v>
      </c>
      <c r="AM147" s="13">
        <v>24197</v>
      </c>
      <c r="AN147" s="13">
        <v>34568</v>
      </c>
      <c r="AO147" s="12">
        <v>60358</v>
      </c>
      <c r="AP147" s="13">
        <v>93422</v>
      </c>
      <c r="AQ147" s="13">
        <v>153780</v>
      </c>
      <c r="AR147" s="15" t="s">
        <v>406</v>
      </c>
    </row>
    <row r="148" spans="1:44" x14ac:dyDescent="0.35">
      <c r="A148" t="s">
        <v>135</v>
      </c>
      <c r="B148" t="s">
        <v>92</v>
      </c>
      <c r="C148" t="s">
        <v>42</v>
      </c>
      <c r="D148" t="s">
        <v>55</v>
      </c>
      <c r="E148" s="9">
        <v>1229</v>
      </c>
      <c r="F148" s="10">
        <v>106</v>
      </c>
      <c r="G148" s="10">
        <v>1335</v>
      </c>
      <c r="H148" s="9">
        <v>10002</v>
      </c>
      <c r="I148" s="10">
        <v>17028</v>
      </c>
      <c r="J148" s="10">
        <v>27030</v>
      </c>
      <c r="K148" s="9">
        <v>354</v>
      </c>
      <c r="L148" s="10">
        <v>6725</v>
      </c>
      <c r="M148" s="10">
        <v>7079</v>
      </c>
      <c r="N148" s="9">
        <v>787</v>
      </c>
      <c r="O148" s="10">
        <v>3145</v>
      </c>
      <c r="P148" s="10">
        <v>3932</v>
      </c>
      <c r="Q148" s="9">
        <v>104</v>
      </c>
      <c r="R148" s="10">
        <v>1049</v>
      </c>
      <c r="S148" s="10">
        <v>1153</v>
      </c>
      <c r="T148" s="9">
        <v>7730</v>
      </c>
      <c r="U148" s="10">
        <v>2715</v>
      </c>
      <c r="V148" s="10">
        <v>10445</v>
      </c>
      <c r="W148" s="9">
        <v>7082</v>
      </c>
      <c r="X148" s="10">
        <v>5341</v>
      </c>
      <c r="Y148" s="10">
        <v>12423</v>
      </c>
      <c r="Z148" s="9">
        <v>593</v>
      </c>
      <c r="AA148" s="10">
        <v>1383</v>
      </c>
      <c r="AB148" s="10">
        <v>1976</v>
      </c>
      <c r="AC148" s="9">
        <v>4968</v>
      </c>
      <c r="AD148" s="10">
        <v>1655</v>
      </c>
      <c r="AE148" s="10">
        <v>6623</v>
      </c>
      <c r="AF148" s="9">
        <v>2089</v>
      </c>
      <c r="AG148" s="10">
        <v>5647</v>
      </c>
      <c r="AH148" s="10">
        <v>7736</v>
      </c>
      <c r="AI148" s="9">
        <v>3715</v>
      </c>
      <c r="AJ148" s="10">
        <v>7542</v>
      </c>
      <c r="AK148" s="10">
        <v>11257</v>
      </c>
      <c r="AL148" s="9">
        <v>485</v>
      </c>
      <c r="AM148" s="10">
        <v>5572</v>
      </c>
      <c r="AN148" s="10">
        <v>6057</v>
      </c>
      <c r="AO148" s="9">
        <v>39138</v>
      </c>
      <c r="AP148" s="10">
        <v>57908</v>
      </c>
      <c r="AQ148" s="10">
        <v>97046</v>
      </c>
      <c r="AR148" s="14">
        <v>-0.10302532401875172</v>
      </c>
    </row>
    <row r="149" spans="1:44" x14ac:dyDescent="0.35">
      <c r="A149" s="11" t="s">
        <v>136</v>
      </c>
      <c r="B149" s="11" t="s">
        <v>92</v>
      </c>
      <c r="C149" s="11" t="s">
        <v>43</v>
      </c>
      <c r="D149" s="11" t="s">
        <v>55</v>
      </c>
      <c r="E149" s="12">
        <v>122</v>
      </c>
      <c r="F149" s="13">
        <v>2310</v>
      </c>
      <c r="G149" s="13">
        <v>2432</v>
      </c>
      <c r="H149" s="12">
        <v>5729</v>
      </c>
      <c r="I149" s="13">
        <v>855</v>
      </c>
      <c r="J149" s="13">
        <v>6584</v>
      </c>
      <c r="K149" s="12">
        <v>1043</v>
      </c>
      <c r="L149" s="13">
        <v>3694</v>
      </c>
      <c r="M149" s="13">
        <v>4737</v>
      </c>
      <c r="N149" s="12">
        <v>7285</v>
      </c>
      <c r="O149" s="13">
        <v>14789</v>
      </c>
      <c r="P149" s="13">
        <v>22074</v>
      </c>
      <c r="Q149" s="12">
        <v>1204</v>
      </c>
      <c r="R149" s="13">
        <v>3809</v>
      </c>
      <c r="S149" s="13">
        <v>5013</v>
      </c>
      <c r="T149" s="12">
        <v>17494</v>
      </c>
      <c r="U149" s="13">
        <v>357</v>
      </c>
      <c r="V149" s="13">
        <v>17851</v>
      </c>
      <c r="W149" s="12">
        <v>7041</v>
      </c>
      <c r="X149" s="13">
        <v>7627</v>
      </c>
      <c r="Y149" s="13">
        <v>14668</v>
      </c>
      <c r="Z149" s="12">
        <v>4256</v>
      </c>
      <c r="AA149" s="13">
        <v>810</v>
      </c>
      <c r="AB149" s="13">
        <v>5066</v>
      </c>
      <c r="AC149" s="12">
        <v>4658</v>
      </c>
      <c r="AD149" s="13">
        <v>350</v>
      </c>
      <c r="AE149" s="13">
        <v>5008</v>
      </c>
      <c r="AF149" s="12">
        <v>9379</v>
      </c>
      <c r="AG149" s="13">
        <v>4619</v>
      </c>
      <c r="AH149" s="13">
        <v>13998</v>
      </c>
      <c r="AI149" s="12">
        <v>470</v>
      </c>
      <c r="AJ149" s="13">
        <v>1409</v>
      </c>
      <c r="AK149" s="13">
        <v>1879</v>
      </c>
      <c r="AL149" s="12">
        <v>2288</v>
      </c>
      <c r="AM149" s="13">
        <v>5881</v>
      </c>
      <c r="AN149" s="13">
        <v>8169</v>
      </c>
      <c r="AO149" s="12">
        <v>60969</v>
      </c>
      <c r="AP149" s="13">
        <v>46510</v>
      </c>
      <c r="AQ149" s="13">
        <v>107479</v>
      </c>
      <c r="AR149" s="15">
        <v>0.10879854762367892</v>
      </c>
    </row>
    <row r="150" spans="1:44" x14ac:dyDescent="0.35">
      <c r="A150" t="s">
        <v>137</v>
      </c>
      <c r="B150" t="s">
        <v>92</v>
      </c>
      <c r="C150" t="s">
        <v>44</v>
      </c>
      <c r="D150" t="s">
        <v>55</v>
      </c>
      <c r="E150" s="9">
        <v>32687</v>
      </c>
      <c r="F150" s="10">
        <v>2842</v>
      </c>
      <c r="G150" s="10">
        <v>35529</v>
      </c>
      <c r="H150" s="9">
        <v>742</v>
      </c>
      <c r="I150" s="10">
        <v>332</v>
      </c>
      <c r="J150" s="10">
        <v>1074</v>
      </c>
      <c r="K150" s="9">
        <v>2928</v>
      </c>
      <c r="L150" s="10">
        <v>5943</v>
      </c>
      <c r="M150" s="10">
        <v>8871</v>
      </c>
      <c r="N150" s="9">
        <v>4216</v>
      </c>
      <c r="O150" s="10">
        <v>4050</v>
      </c>
      <c r="P150" s="10">
        <v>8266</v>
      </c>
      <c r="Q150" s="9">
        <v>5627</v>
      </c>
      <c r="R150" s="10">
        <v>3910</v>
      </c>
      <c r="S150" s="10">
        <v>9537</v>
      </c>
      <c r="T150" s="9">
        <v>622</v>
      </c>
      <c r="U150" s="10">
        <v>7143</v>
      </c>
      <c r="V150" s="10">
        <v>7765</v>
      </c>
      <c r="W150" s="9">
        <v>7267</v>
      </c>
      <c r="X150" s="10">
        <v>382</v>
      </c>
      <c r="Y150" s="10">
        <v>7649</v>
      </c>
      <c r="Z150" s="9">
        <v>5057</v>
      </c>
      <c r="AA150" s="10">
        <v>322</v>
      </c>
      <c r="AB150" s="10">
        <v>5379</v>
      </c>
      <c r="AC150" s="9">
        <v>7722</v>
      </c>
      <c r="AD150" s="10">
        <v>0</v>
      </c>
      <c r="AE150" s="10">
        <v>7722</v>
      </c>
      <c r="AF150" s="9">
        <v>6707</v>
      </c>
      <c r="AG150" s="10">
        <v>1002</v>
      </c>
      <c r="AH150" s="10">
        <v>7709</v>
      </c>
      <c r="AI150" s="9">
        <v>434</v>
      </c>
      <c r="AJ150" s="10">
        <v>3177</v>
      </c>
      <c r="AK150" s="10">
        <v>3611</v>
      </c>
      <c r="AL150" s="9">
        <v>9748</v>
      </c>
      <c r="AM150" s="10">
        <v>98</v>
      </c>
      <c r="AN150" s="10">
        <v>9846</v>
      </c>
      <c r="AO150" s="9">
        <v>83757</v>
      </c>
      <c r="AP150" s="10">
        <v>29201</v>
      </c>
      <c r="AQ150" s="10">
        <v>112958</v>
      </c>
      <c r="AR150" s="14">
        <v>-0.11185490637105268</v>
      </c>
    </row>
    <row r="151" spans="1:44" x14ac:dyDescent="0.35">
      <c r="A151" s="11" t="s">
        <v>138</v>
      </c>
      <c r="B151" s="11" t="s">
        <v>92</v>
      </c>
      <c r="C151" s="11" t="s">
        <v>45</v>
      </c>
      <c r="D151" s="11" t="s">
        <v>55</v>
      </c>
      <c r="E151" s="12">
        <v>6563</v>
      </c>
      <c r="F151" s="13">
        <v>66</v>
      </c>
      <c r="G151" s="13">
        <v>6629</v>
      </c>
      <c r="H151" s="12">
        <v>279</v>
      </c>
      <c r="I151" s="13">
        <v>4359</v>
      </c>
      <c r="J151" s="13">
        <v>4638</v>
      </c>
      <c r="K151" s="12">
        <v>1720</v>
      </c>
      <c r="L151" s="13">
        <v>13912</v>
      </c>
      <c r="M151" s="13">
        <v>15632</v>
      </c>
      <c r="N151" s="12">
        <v>18712</v>
      </c>
      <c r="O151" s="13">
        <v>8406</v>
      </c>
      <c r="P151" s="13">
        <v>27118</v>
      </c>
      <c r="Q151" s="12">
        <v>11011</v>
      </c>
      <c r="R151" s="13">
        <v>13456</v>
      </c>
      <c r="S151" s="13">
        <v>24467</v>
      </c>
      <c r="T151" s="12">
        <v>3657</v>
      </c>
      <c r="U151" s="13">
        <v>2241</v>
      </c>
      <c r="V151" s="13">
        <v>5898</v>
      </c>
      <c r="W151" s="12">
        <v>7574</v>
      </c>
      <c r="X151" s="13">
        <v>9256</v>
      </c>
      <c r="Y151" s="13">
        <v>16830</v>
      </c>
      <c r="Z151" s="12">
        <v>3186</v>
      </c>
      <c r="AA151" s="13">
        <v>2940</v>
      </c>
      <c r="AB151" s="13">
        <v>6126</v>
      </c>
      <c r="AC151" s="12">
        <v>484</v>
      </c>
      <c r="AD151" s="13">
        <v>136</v>
      </c>
      <c r="AE151" s="13">
        <v>620</v>
      </c>
      <c r="AF151" s="12">
        <v>10061</v>
      </c>
      <c r="AG151" s="13">
        <v>4954</v>
      </c>
      <c r="AH151" s="13">
        <v>15015</v>
      </c>
      <c r="AI151" s="12">
        <v>1393</v>
      </c>
      <c r="AJ151" s="13">
        <v>28</v>
      </c>
      <c r="AK151" s="13">
        <v>1421</v>
      </c>
      <c r="AL151" s="12">
        <v>8098</v>
      </c>
      <c r="AM151" s="13">
        <v>250</v>
      </c>
      <c r="AN151" s="13">
        <v>8348</v>
      </c>
      <c r="AO151" s="12">
        <v>72738</v>
      </c>
      <c r="AP151" s="13">
        <v>60004</v>
      </c>
      <c r="AQ151" s="13">
        <v>132742</v>
      </c>
      <c r="AR151" s="15">
        <v>3.5777777777777776E-2</v>
      </c>
    </row>
    <row r="152" spans="1:44" x14ac:dyDescent="0.35">
      <c r="A152" t="s">
        <v>139</v>
      </c>
      <c r="B152" t="s">
        <v>92</v>
      </c>
      <c r="C152" t="s">
        <v>46</v>
      </c>
      <c r="D152" t="s">
        <v>55</v>
      </c>
      <c r="E152" s="9">
        <v>3780</v>
      </c>
      <c r="F152" s="10">
        <v>1398</v>
      </c>
      <c r="G152" s="10">
        <v>5178</v>
      </c>
      <c r="H152" s="9">
        <v>437</v>
      </c>
      <c r="I152" s="10">
        <v>511</v>
      </c>
      <c r="J152" s="10">
        <v>948</v>
      </c>
      <c r="K152" s="9">
        <v>15435</v>
      </c>
      <c r="L152" s="10">
        <v>13686</v>
      </c>
      <c r="M152" s="10">
        <v>29121</v>
      </c>
      <c r="N152" s="9">
        <v>23658</v>
      </c>
      <c r="O152" s="10">
        <v>50273</v>
      </c>
      <c r="P152" s="10">
        <v>73931</v>
      </c>
      <c r="Q152" s="9">
        <v>959</v>
      </c>
      <c r="R152" s="10">
        <v>1947</v>
      </c>
      <c r="S152" s="10">
        <v>2906</v>
      </c>
      <c r="T152" s="9">
        <v>1450</v>
      </c>
      <c r="U152" s="10">
        <v>10631</v>
      </c>
      <c r="V152" s="10">
        <v>12081</v>
      </c>
      <c r="W152" s="9">
        <v>1007</v>
      </c>
      <c r="X152" s="10">
        <v>6182</v>
      </c>
      <c r="Y152" s="10">
        <v>7189</v>
      </c>
      <c r="Z152" s="9">
        <v>2140</v>
      </c>
      <c r="AA152" s="10">
        <v>1822</v>
      </c>
      <c r="AB152" s="10">
        <v>3962</v>
      </c>
      <c r="AC152" s="9">
        <v>9515</v>
      </c>
      <c r="AD152" s="10">
        <v>1812</v>
      </c>
      <c r="AE152" s="10">
        <v>11327</v>
      </c>
      <c r="AF152" s="9">
        <v>156</v>
      </c>
      <c r="AG152" s="10">
        <v>7618</v>
      </c>
      <c r="AH152" s="10">
        <v>7774</v>
      </c>
      <c r="AI152" s="9">
        <v>2380</v>
      </c>
      <c r="AJ152" s="10">
        <v>4832</v>
      </c>
      <c r="AK152" s="10">
        <v>7212</v>
      </c>
      <c r="AL152" s="9">
        <v>6383</v>
      </c>
      <c r="AM152" s="10">
        <v>64</v>
      </c>
      <c r="AN152" s="10">
        <v>6447</v>
      </c>
      <c r="AO152" s="9">
        <v>67300</v>
      </c>
      <c r="AP152" s="10">
        <v>100776</v>
      </c>
      <c r="AQ152" s="10">
        <v>168076</v>
      </c>
      <c r="AR152" s="14">
        <v>6.2060524724028426E-2</v>
      </c>
    </row>
    <row r="153" spans="1:44" x14ac:dyDescent="0.35">
      <c r="A153" s="11" t="s">
        <v>140</v>
      </c>
      <c r="B153" s="11" t="s">
        <v>92</v>
      </c>
      <c r="C153" s="11" t="s">
        <v>47</v>
      </c>
      <c r="D153" s="11" t="s">
        <v>55</v>
      </c>
      <c r="E153" s="12">
        <v>7007</v>
      </c>
      <c r="F153" s="13">
        <v>3772</v>
      </c>
      <c r="G153" s="13">
        <v>10779</v>
      </c>
      <c r="H153" s="12">
        <v>3605</v>
      </c>
      <c r="I153" s="13">
        <v>8023</v>
      </c>
      <c r="J153" s="13">
        <v>11628</v>
      </c>
      <c r="K153" s="12">
        <v>571</v>
      </c>
      <c r="L153" s="13">
        <v>4616</v>
      </c>
      <c r="M153" s="13">
        <v>5187</v>
      </c>
      <c r="N153" s="12">
        <v>183</v>
      </c>
      <c r="O153" s="13">
        <v>2859</v>
      </c>
      <c r="P153" s="13">
        <v>3042</v>
      </c>
      <c r="Q153" s="12">
        <v>1815</v>
      </c>
      <c r="R153" s="13">
        <v>2404</v>
      </c>
      <c r="S153" s="13">
        <v>4219</v>
      </c>
      <c r="T153" s="12">
        <v>390</v>
      </c>
      <c r="U153" s="13">
        <v>3942</v>
      </c>
      <c r="V153" s="13">
        <v>4332</v>
      </c>
      <c r="W153" s="12">
        <v>9106</v>
      </c>
      <c r="X153" s="13">
        <v>3718</v>
      </c>
      <c r="Y153" s="13">
        <v>12824</v>
      </c>
      <c r="Z153" s="12">
        <v>1500</v>
      </c>
      <c r="AA153" s="13">
        <v>9212</v>
      </c>
      <c r="AB153" s="13">
        <v>10712</v>
      </c>
      <c r="AC153" s="12">
        <v>7503</v>
      </c>
      <c r="AD153" s="13">
        <v>6138</v>
      </c>
      <c r="AE153" s="13">
        <v>13641</v>
      </c>
      <c r="AF153" s="12">
        <v>271</v>
      </c>
      <c r="AG153" s="13">
        <v>6489</v>
      </c>
      <c r="AH153" s="13">
        <v>6760</v>
      </c>
      <c r="AI153" s="12">
        <v>2080</v>
      </c>
      <c r="AJ153" s="13">
        <v>2440</v>
      </c>
      <c r="AK153" s="13">
        <v>4520</v>
      </c>
      <c r="AL153" s="12">
        <v>4582</v>
      </c>
      <c r="AM153" s="13">
        <v>6326</v>
      </c>
      <c r="AN153" s="13">
        <v>10908</v>
      </c>
      <c r="AO153" s="12">
        <v>38613</v>
      </c>
      <c r="AP153" s="13">
        <v>59939</v>
      </c>
      <c r="AQ153" s="13">
        <v>98552</v>
      </c>
      <c r="AR153" s="15">
        <v>0.27903021480014278</v>
      </c>
    </row>
    <row r="154" spans="1:44" x14ac:dyDescent="0.35">
      <c r="A154" t="s">
        <v>141</v>
      </c>
      <c r="B154" t="s">
        <v>92</v>
      </c>
      <c r="C154" t="s">
        <v>2</v>
      </c>
      <c r="D154" t="s">
        <v>55</v>
      </c>
      <c r="E154" s="9">
        <v>292</v>
      </c>
      <c r="F154" s="10">
        <v>5541</v>
      </c>
      <c r="G154" s="10">
        <v>5833</v>
      </c>
      <c r="H154" s="9">
        <v>3705</v>
      </c>
      <c r="I154" s="10">
        <v>3559</v>
      </c>
      <c r="J154" s="10">
        <v>7264</v>
      </c>
      <c r="K154" s="9">
        <v>999</v>
      </c>
      <c r="L154" s="10">
        <v>10095</v>
      </c>
      <c r="M154" s="10">
        <v>11094</v>
      </c>
      <c r="N154" s="9">
        <v>3755</v>
      </c>
      <c r="O154" s="10">
        <v>7287</v>
      </c>
      <c r="P154" s="10">
        <v>11042</v>
      </c>
      <c r="Q154" s="9">
        <v>908</v>
      </c>
      <c r="R154" s="10">
        <v>18</v>
      </c>
      <c r="S154" s="10">
        <v>926</v>
      </c>
      <c r="T154" s="9">
        <v>3546</v>
      </c>
      <c r="U154" s="10">
        <v>3019</v>
      </c>
      <c r="V154" s="10">
        <v>6565</v>
      </c>
      <c r="W154" s="9">
        <v>650</v>
      </c>
      <c r="X154" s="10">
        <v>10176</v>
      </c>
      <c r="Y154" s="10">
        <v>10826</v>
      </c>
      <c r="Z154" s="9">
        <v>7720</v>
      </c>
      <c r="AA154" s="10">
        <v>1930</v>
      </c>
      <c r="AB154" s="10">
        <v>9650</v>
      </c>
      <c r="AC154" s="9">
        <v>18616</v>
      </c>
      <c r="AD154" s="10">
        <v>62321</v>
      </c>
      <c r="AE154" s="10">
        <v>80937</v>
      </c>
      <c r="AF154" s="9">
        <v>913</v>
      </c>
      <c r="AG154" s="10">
        <v>2468</v>
      </c>
      <c r="AH154" s="10">
        <v>3381</v>
      </c>
      <c r="AI154" s="9">
        <v>2077</v>
      </c>
      <c r="AJ154" s="10">
        <v>2753</v>
      </c>
      <c r="AK154" s="10">
        <v>4830</v>
      </c>
      <c r="AL154" s="9">
        <v>13101</v>
      </c>
      <c r="AM154" s="10">
        <v>5351</v>
      </c>
      <c r="AN154" s="10">
        <v>18452</v>
      </c>
      <c r="AO154" s="9">
        <v>56282</v>
      </c>
      <c r="AP154" s="10">
        <v>114518</v>
      </c>
      <c r="AQ154" s="10">
        <v>170800</v>
      </c>
      <c r="AR154" s="14">
        <v>-0.14236935866983372</v>
      </c>
    </row>
    <row r="155" spans="1:44" x14ac:dyDescent="0.35">
      <c r="A155" s="11" t="s">
        <v>142</v>
      </c>
      <c r="B155" s="11" t="s">
        <v>92</v>
      </c>
      <c r="C155" s="11" t="s">
        <v>9</v>
      </c>
      <c r="D155" s="11" t="s">
        <v>55</v>
      </c>
      <c r="E155" s="12">
        <v>5101</v>
      </c>
      <c r="F155" s="13">
        <v>11351</v>
      </c>
      <c r="G155" s="13">
        <v>16452</v>
      </c>
      <c r="H155" s="12">
        <v>4854</v>
      </c>
      <c r="I155" s="13">
        <v>202</v>
      </c>
      <c r="J155" s="13">
        <v>5056</v>
      </c>
      <c r="K155" s="12">
        <v>4835</v>
      </c>
      <c r="L155" s="13">
        <v>363</v>
      </c>
      <c r="M155" s="13">
        <v>5198</v>
      </c>
      <c r="N155" s="12">
        <v>4667</v>
      </c>
      <c r="O155" s="13">
        <v>2860</v>
      </c>
      <c r="P155" s="13">
        <v>7527</v>
      </c>
      <c r="Q155" s="12">
        <v>393</v>
      </c>
      <c r="R155" s="13">
        <v>4515</v>
      </c>
      <c r="S155" s="13">
        <v>4908</v>
      </c>
      <c r="T155" s="12">
        <v>1141</v>
      </c>
      <c r="U155" s="13">
        <v>421</v>
      </c>
      <c r="V155" s="13">
        <v>1562</v>
      </c>
      <c r="W155" s="12">
        <v>4453</v>
      </c>
      <c r="X155" s="13">
        <v>785</v>
      </c>
      <c r="Y155" s="13">
        <v>5238</v>
      </c>
      <c r="Z155" s="12">
        <v>2051</v>
      </c>
      <c r="AA155" s="13">
        <v>1892</v>
      </c>
      <c r="AB155" s="13">
        <v>3943</v>
      </c>
      <c r="AC155" s="12">
        <v>8596</v>
      </c>
      <c r="AD155" s="13">
        <v>3511</v>
      </c>
      <c r="AE155" s="13">
        <v>12107</v>
      </c>
      <c r="AF155" s="12">
        <v>13087</v>
      </c>
      <c r="AG155" s="13">
        <v>2680</v>
      </c>
      <c r="AH155" s="13">
        <v>15767</v>
      </c>
      <c r="AI155" s="12">
        <v>5560</v>
      </c>
      <c r="AJ155" s="13">
        <v>0</v>
      </c>
      <c r="AK155" s="13">
        <v>5560</v>
      </c>
      <c r="AL155" s="12">
        <v>1080</v>
      </c>
      <c r="AM155" s="13">
        <v>253</v>
      </c>
      <c r="AN155" s="13">
        <v>1333</v>
      </c>
      <c r="AO155" s="12">
        <v>55818</v>
      </c>
      <c r="AP155" s="13">
        <v>28833</v>
      </c>
      <c r="AQ155" s="13">
        <v>84651</v>
      </c>
      <c r="AR155" s="15">
        <v>1.376312204503566E-2</v>
      </c>
    </row>
    <row r="156" spans="1:44" x14ac:dyDescent="0.35">
      <c r="A156" t="s">
        <v>143</v>
      </c>
      <c r="B156" t="s">
        <v>92</v>
      </c>
      <c r="C156" t="s">
        <v>7</v>
      </c>
      <c r="D156" t="s">
        <v>55</v>
      </c>
      <c r="E156" s="9">
        <v>8392</v>
      </c>
      <c r="F156" s="10">
        <v>2650</v>
      </c>
      <c r="G156" s="10">
        <v>11042</v>
      </c>
      <c r="H156" s="9">
        <v>164</v>
      </c>
      <c r="I156" s="10">
        <v>3101</v>
      </c>
      <c r="J156" s="10">
        <v>3265</v>
      </c>
      <c r="K156" s="9">
        <v>1804</v>
      </c>
      <c r="L156" s="10">
        <v>450</v>
      </c>
      <c r="M156" s="10">
        <v>2254</v>
      </c>
      <c r="N156" s="9">
        <v>664</v>
      </c>
      <c r="O156" s="10">
        <v>3240</v>
      </c>
      <c r="P156" s="10">
        <v>3904</v>
      </c>
      <c r="Q156" s="9">
        <v>1706</v>
      </c>
      <c r="R156" s="10">
        <v>6048</v>
      </c>
      <c r="S156" s="10">
        <v>7754</v>
      </c>
      <c r="T156" s="9">
        <v>2900</v>
      </c>
      <c r="U156" s="10">
        <v>7454</v>
      </c>
      <c r="V156" s="10">
        <v>10354</v>
      </c>
      <c r="W156" s="9">
        <v>932</v>
      </c>
      <c r="X156" s="10">
        <v>6234</v>
      </c>
      <c r="Y156" s="10">
        <v>7166</v>
      </c>
      <c r="Z156" s="9">
        <v>5016</v>
      </c>
      <c r="AA156" s="10">
        <v>619</v>
      </c>
      <c r="AB156" s="10">
        <v>5635</v>
      </c>
      <c r="AC156" s="9">
        <v>9436</v>
      </c>
      <c r="AD156" s="10">
        <v>4238</v>
      </c>
      <c r="AE156" s="10">
        <v>13674</v>
      </c>
      <c r="AF156" s="9">
        <v>593</v>
      </c>
      <c r="AG156" s="10">
        <v>4345</v>
      </c>
      <c r="AH156" s="10">
        <v>4938</v>
      </c>
      <c r="AI156" s="9">
        <v>2028</v>
      </c>
      <c r="AJ156" s="10">
        <v>4513</v>
      </c>
      <c r="AK156" s="10">
        <v>6541</v>
      </c>
      <c r="AL156" s="9">
        <v>710</v>
      </c>
      <c r="AM156" s="10">
        <v>1917</v>
      </c>
      <c r="AN156" s="10">
        <v>2627</v>
      </c>
      <c r="AO156" s="9">
        <v>34345</v>
      </c>
      <c r="AP156" s="10">
        <v>44809</v>
      </c>
      <c r="AQ156" s="10">
        <v>79154</v>
      </c>
      <c r="AR156" s="14">
        <v>5.6444632455826364E-2</v>
      </c>
    </row>
    <row r="157" spans="1:44" x14ac:dyDescent="0.35">
      <c r="A157" s="11" t="s">
        <v>144</v>
      </c>
      <c r="B157" s="11" t="s">
        <v>92</v>
      </c>
      <c r="C157" s="11" t="s">
        <v>23</v>
      </c>
      <c r="D157" s="11" t="s">
        <v>55</v>
      </c>
      <c r="E157" s="12">
        <v>2908</v>
      </c>
      <c r="F157" s="13">
        <v>1498</v>
      </c>
      <c r="G157" s="13">
        <v>4406</v>
      </c>
      <c r="H157" s="12">
        <v>2540</v>
      </c>
      <c r="I157" s="13">
        <v>1195</v>
      </c>
      <c r="J157" s="13">
        <v>3735</v>
      </c>
      <c r="K157" s="12">
        <v>677</v>
      </c>
      <c r="L157" s="13">
        <v>6093</v>
      </c>
      <c r="M157" s="13">
        <v>6770</v>
      </c>
      <c r="N157" s="12">
        <v>2833</v>
      </c>
      <c r="O157" s="13">
        <v>2512</v>
      </c>
      <c r="P157" s="13">
        <v>5345</v>
      </c>
      <c r="Q157" s="12">
        <v>5234</v>
      </c>
      <c r="R157" s="13">
        <v>1308</v>
      </c>
      <c r="S157" s="13">
        <v>6542</v>
      </c>
      <c r="T157" s="12">
        <v>2771</v>
      </c>
      <c r="U157" s="13">
        <v>0</v>
      </c>
      <c r="V157" s="13">
        <v>2771</v>
      </c>
      <c r="W157" s="12">
        <v>1001</v>
      </c>
      <c r="X157" s="13">
        <v>3761</v>
      </c>
      <c r="Y157" s="13">
        <v>4762</v>
      </c>
      <c r="Z157" s="12">
        <v>1923</v>
      </c>
      <c r="AA157" s="13">
        <v>2256</v>
      </c>
      <c r="AB157" s="13">
        <v>4179</v>
      </c>
      <c r="AC157" s="12">
        <v>7011</v>
      </c>
      <c r="AD157" s="13">
        <v>1335</v>
      </c>
      <c r="AE157" s="13">
        <v>8346</v>
      </c>
      <c r="AF157" s="12">
        <v>4264</v>
      </c>
      <c r="AG157" s="13">
        <v>1658</v>
      </c>
      <c r="AH157" s="13">
        <v>5922</v>
      </c>
      <c r="AI157" s="12">
        <v>146</v>
      </c>
      <c r="AJ157" s="13">
        <v>4688</v>
      </c>
      <c r="AK157" s="13">
        <v>4834</v>
      </c>
      <c r="AL157" s="12">
        <v>0</v>
      </c>
      <c r="AM157" s="13">
        <v>6841</v>
      </c>
      <c r="AN157" s="13">
        <v>6841</v>
      </c>
      <c r="AO157" s="12">
        <v>31308</v>
      </c>
      <c r="AP157" s="13">
        <v>33145</v>
      </c>
      <c r="AQ157" s="13">
        <v>64453</v>
      </c>
      <c r="AR157" s="15">
        <v>5.9589769933585293E-2</v>
      </c>
    </row>
    <row r="158" spans="1:44" x14ac:dyDescent="0.35">
      <c r="A158" t="s">
        <v>145</v>
      </c>
      <c r="B158" t="s">
        <v>92</v>
      </c>
      <c r="C158" t="s">
        <v>1</v>
      </c>
      <c r="D158" t="s">
        <v>55</v>
      </c>
      <c r="E158" s="9">
        <v>321</v>
      </c>
      <c r="F158" s="10">
        <v>361</v>
      </c>
      <c r="G158" s="10">
        <v>682</v>
      </c>
      <c r="H158" s="9">
        <v>2043</v>
      </c>
      <c r="I158" s="10">
        <v>2125</v>
      </c>
      <c r="J158" s="10">
        <v>4168</v>
      </c>
      <c r="K158" s="9">
        <v>743</v>
      </c>
      <c r="L158" s="10">
        <v>1441</v>
      </c>
      <c r="M158" s="10">
        <v>2184</v>
      </c>
      <c r="N158" s="9">
        <v>900</v>
      </c>
      <c r="O158" s="10">
        <v>210</v>
      </c>
      <c r="P158" s="10">
        <v>1110</v>
      </c>
      <c r="Q158" s="9">
        <v>0</v>
      </c>
      <c r="R158" s="10">
        <v>1577</v>
      </c>
      <c r="S158" s="10">
        <v>1577</v>
      </c>
      <c r="T158" s="9">
        <v>1514</v>
      </c>
      <c r="U158" s="10">
        <v>2006</v>
      </c>
      <c r="V158" s="10">
        <v>3520</v>
      </c>
      <c r="W158" s="9">
        <v>926</v>
      </c>
      <c r="X158" s="10">
        <v>853</v>
      </c>
      <c r="Y158" s="10">
        <v>1779</v>
      </c>
      <c r="Z158" s="9">
        <v>3041</v>
      </c>
      <c r="AA158" s="10">
        <v>2027</v>
      </c>
      <c r="AB158" s="10">
        <v>5068</v>
      </c>
      <c r="AC158" s="9">
        <v>1331</v>
      </c>
      <c r="AD158" s="10">
        <v>3787</v>
      </c>
      <c r="AE158" s="10">
        <v>5118</v>
      </c>
      <c r="AF158" s="9">
        <v>156</v>
      </c>
      <c r="AG158" s="10">
        <v>1256</v>
      </c>
      <c r="AH158" s="10">
        <v>1412</v>
      </c>
      <c r="AI158" s="9">
        <v>1406</v>
      </c>
      <c r="AJ158" s="10">
        <v>1104</v>
      </c>
      <c r="AK158" s="10">
        <v>2510</v>
      </c>
      <c r="AL158" s="9">
        <v>2488</v>
      </c>
      <c r="AM158" s="10">
        <v>103</v>
      </c>
      <c r="AN158" s="10">
        <v>2591</v>
      </c>
      <c r="AO158" s="9">
        <v>14869</v>
      </c>
      <c r="AP158" s="10">
        <v>16850</v>
      </c>
      <c r="AQ158" s="10">
        <v>31719</v>
      </c>
      <c r="AR158" s="14">
        <v>-3.2753757875058083E-2</v>
      </c>
    </row>
    <row r="159" spans="1:44" x14ac:dyDescent="0.35">
      <c r="A159" s="11" t="s">
        <v>146</v>
      </c>
      <c r="B159" s="11" t="s">
        <v>92</v>
      </c>
      <c r="C159" s="11" t="s">
        <v>48</v>
      </c>
      <c r="D159" s="11" t="s">
        <v>55</v>
      </c>
      <c r="E159" s="12">
        <v>6935</v>
      </c>
      <c r="F159" s="13">
        <v>4819</v>
      </c>
      <c r="G159" s="13">
        <v>11754</v>
      </c>
      <c r="H159" s="12">
        <v>174</v>
      </c>
      <c r="I159" s="13">
        <v>1997</v>
      </c>
      <c r="J159" s="13">
        <v>2171</v>
      </c>
      <c r="K159" s="12">
        <v>504</v>
      </c>
      <c r="L159" s="13">
        <v>1509</v>
      </c>
      <c r="M159" s="13">
        <v>2013</v>
      </c>
      <c r="N159" s="12">
        <v>274</v>
      </c>
      <c r="O159" s="13">
        <v>970</v>
      </c>
      <c r="P159" s="13">
        <v>1244</v>
      </c>
      <c r="Q159" s="12">
        <v>324</v>
      </c>
      <c r="R159" s="13">
        <v>2370</v>
      </c>
      <c r="S159" s="13">
        <v>2694</v>
      </c>
      <c r="T159" s="12">
        <v>1345</v>
      </c>
      <c r="U159" s="13">
        <v>724</v>
      </c>
      <c r="V159" s="13">
        <v>2069</v>
      </c>
      <c r="W159" s="12">
        <v>243</v>
      </c>
      <c r="X159" s="13">
        <v>470</v>
      </c>
      <c r="Y159" s="13">
        <v>713</v>
      </c>
      <c r="Z159" s="12">
        <v>308</v>
      </c>
      <c r="AA159" s="13">
        <v>596</v>
      </c>
      <c r="AB159" s="13">
        <v>904</v>
      </c>
      <c r="AC159" s="12">
        <v>357</v>
      </c>
      <c r="AD159" s="13">
        <v>342</v>
      </c>
      <c r="AE159" s="13">
        <v>699</v>
      </c>
      <c r="AF159" s="12">
        <v>2346</v>
      </c>
      <c r="AG159" s="13">
        <v>480</v>
      </c>
      <c r="AH159" s="13">
        <v>2826</v>
      </c>
      <c r="AI159" s="12">
        <v>49</v>
      </c>
      <c r="AJ159" s="13">
        <v>1171</v>
      </c>
      <c r="AK159" s="13">
        <v>1220</v>
      </c>
      <c r="AL159" s="12">
        <v>154</v>
      </c>
      <c r="AM159" s="13">
        <v>4963</v>
      </c>
      <c r="AN159" s="13">
        <v>5117</v>
      </c>
      <c r="AO159" s="12">
        <v>13013</v>
      </c>
      <c r="AP159" s="13">
        <v>20411</v>
      </c>
      <c r="AQ159" s="13">
        <v>33424</v>
      </c>
      <c r="AR159" s="15">
        <v>0.12608140520029115</v>
      </c>
    </row>
    <row r="160" spans="1:44" x14ac:dyDescent="0.35">
      <c r="A160" t="s">
        <v>147</v>
      </c>
      <c r="B160" t="s">
        <v>148</v>
      </c>
      <c r="C160" t="s">
        <v>386</v>
      </c>
      <c r="D160" t="s">
        <v>149</v>
      </c>
      <c r="E160" s="9">
        <v>2180493</v>
      </c>
      <c r="F160" s="10">
        <v>1857457</v>
      </c>
      <c r="G160" s="10">
        <v>4037950</v>
      </c>
      <c r="H160" s="9">
        <v>257176</v>
      </c>
      <c r="I160" s="10">
        <v>2600330</v>
      </c>
      <c r="J160" s="10">
        <v>2857506</v>
      </c>
      <c r="K160" s="9">
        <v>4464687</v>
      </c>
      <c r="L160" s="10">
        <v>6424792</v>
      </c>
      <c r="M160" s="10">
        <v>10889479</v>
      </c>
      <c r="N160" s="9">
        <v>970475</v>
      </c>
      <c r="O160" s="10">
        <v>119946</v>
      </c>
      <c r="P160" s="10">
        <v>1090421</v>
      </c>
      <c r="Q160" s="9">
        <v>259058</v>
      </c>
      <c r="R160" s="10">
        <v>2331519</v>
      </c>
      <c r="S160" s="10">
        <v>2590577</v>
      </c>
      <c r="T160" s="9">
        <v>86703</v>
      </c>
      <c r="U160" s="10">
        <v>161018</v>
      </c>
      <c r="V160" s="10">
        <v>247721</v>
      </c>
      <c r="W160" s="9">
        <v>2865414</v>
      </c>
      <c r="X160" s="10">
        <v>1348429</v>
      </c>
      <c r="Y160" s="10">
        <v>4213843</v>
      </c>
      <c r="Z160" s="9">
        <v>2120489</v>
      </c>
      <c r="AA160" s="10">
        <v>43275</v>
      </c>
      <c r="AB160" s="10">
        <v>2163764</v>
      </c>
      <c r="AC160" s="9">
        <v>301727</v>
      </c>
      <c r="AD160" s="10">
        <v>738708</v>
      </c>
      <c r="AE160" s="10">
        <v>1040435</v>
      </c>
      <c r="AF160" s="9">
        <v>2080665</v>
      </c>
      <c r="AG160" s="10">
        <v>657051</v>
      </c>
      <c r="AH160" s="10">
        <v>2737716</v>
      </c>
      <c r="AI160" s="9">
        <v>1679782</v>
      </c>
      <c r="AJ160" s="10">
        <v>394022</v>
      </c>
      <c r="AK160" s="10">
        <v>2073804</v>
      </c>
      <c r="AL160" s="9">
        <v>1243224</v>
      </c>
      <c r="AM160" s="10">
        <v>1243224</v>
      </c>
      <c r="AN160" s="10">
        <v>2486448</v>
      </c>
      <c r="AO160" s="9">
        <v>18509893</v>
      </c>
      <c r="AP160" s="10">
        <v>17919771</v>
      </c>
      <c r="AQ160" s="10">
        <v>36429664</v>
      </c>
      <c r="AR160" s="14">
        <v>0.33670807975993494</v>
      </c>
    </row>
    <row r="161" spans="1:44" x14ac:dyDescent="0.35">
      <c r="A161" s="11" t="s">
        <v>150</v>
      </c>
      <c r="B161" s="11" t="s">
        <v>148</v>
      </c>
      <c r="C161" s="11" t="s">
        <v>386</v>
      </c>
      <c r="D161" s="11" t="s">
        <v>149</v>
      </c>
      <c r="E161" s="12">
        <v>11122</v>
      </c>
      <c r="F161" s="13">
        <v>5988</v>
      </c>
      <c r="G161" s="13">
        <v>17110</v>
      </c>
      <c r="H161" s="12">
        <v>334067</v>
      </c>
      <c r="I161" s="13">
        <v>1753848</v>
      </c>
      <c r="J161" s="13">
        <v>2087915</v>
      </c>
      <c r="K161" s="12">
        <v>919204</v>
      </c>
      <c r="L161" s="13">
        <v>3918710</v>
      </c>
      <c r="M161" s="13">
        <v>4837914</v>
      </c>
      <c r="N161" s="12">
        <v>296743</v>
      </c>
      <c r="O161" s="13">
        <v>527543</v>
      </c>
      <c r="P161" s="13">
        <v>824286</v>
      </c>
      <c r="Q161" s="12">
        <v>82173</v>
      </c>
      <c r="R161" s="13">
        <v>1561280</v>
      </c>
      <c r="S161" s="13">
        <v>1643453</v>
      </c>
      <c r="T161" s="12">
        <v>1419398</v>
      </c>
      <c r="U161" s="13">
        <v>473132</v>
      </c>
      <c r="V161" s="13">
        <v>1892530</v>
      </c>
      <c r="W161" s="12">
        <v>357640</v>
      </c>
      <c r="X161" s="13">
        <v>474079</v>
      </c>
      <c r="Y161" s="13">
        <v>831719</v>
      </c>
      <c r="Z161" s="12">
        <v>2214897</v>
      </c>
      <c r="AA161" s="13">
        <v>1740276</v>
      </c>
      <c r="AB161" s="13">
        <v>3955173</v>
      </c>
      <c r="AC161" s="12">
        <v>165280</v>
      </c>
      <c r="AD161" s="13">
        <v>1337260</v>
      </c>
      <c r="AE161" s="13">
        <v>1502540</v>
      </c>
      <c r="AF161" s="12">
        <v>2696326</v>
      </c>
      <c r="AG161" s="13">
        <v>1155567</v>
      </c>
      <c r="AH161" s="13">
        <v>3851893</v>
      </c>
      <c r="AI161" s="12">
        <v>1655758</v>
      </c>
      <c r="AJ161" s="13">
        <v>815522</v>
      </c>
      <c r="AK161" s="13">
        <v>2471280</v>
      </c>
      <c r="AL161" s="12">
        <v>5417724</v>
      </c>
      <c r="AM161" s="13">
        <v>956068</v>
      </c>
      <c r="AN161" s="13">
        <v>6373792</v>
      </c>
      <c r="AO161" s="12">
        <v>15570332</v>
      </c>
      <c r="AP161" s="13">
        <v>14719273</v>
      </c>
      <c r="AQ161" s="13">
        <v>30289605</v>
      </c>
      <c r="AR161" s="15">
        <v>0.88064194538381846</v>
      </c>
    </row>
    <row r="162" spans="1:44" x14ac:dyDescent="0.35">
      <c r="A162" t="s">
        <v>256</v>
      </c>
      <c r="B162" t="s">
        <v>148</v>
      </c>
      <c r="C162" t="s">
        <v>386</v>
      </c>
      <c r="D162" t="s">
        <v>149</v>
      </c>
      <c r="E162" s="9">
        <v>600951</v>
      </c>
      <c r="F162" s="10">
        <v>2130643</v>
      </c>
      <c r="G162" s="10">
        <v>2731594</v>
      </c>
      <c r="H162" s="9">
        <v>10844</v>
      </c>
      <c r="I162" s="10">
        <v>56926</v>
      </c>
      <c r="J162" s="10">
        <v>67770</v>
      </c>
      <c r="K162" s="9">
        <v>169890</v>
      </c>
      <c r="L162" s="10">
        <v>2661601</v>
      </c>
      <c r="M162" s="10">
        <v>2831491</v>
      </c>
      <c r="N162" s="9">
        <v>27650</v>
      </c>
      <c r="O162" s="10">
        <v>367344</v>
      </c>
      <c r="P162" s="10">
        <v>394994</v>
      </c>
      <c r="Q162" s="9">
        <v>308132</v>
      </c>
      <c r="R162" s="10">
        <v>2259628</v>
      </c>
      <c r="S162" s="10">
        <v>2567760</v>
      </c>
      <c r="T162" s="9">
        <v>34621</v>
      </c>
      <c r="U162" s="10">
        <v>169029</v>
      </c>
      <c r="V162" s="10">
        <v>203650</v>
      </c>
      <c r="W162" s="9">
        <v>932556</v>
      </c>
      <c r="X162" s="10">
        <v>547691</v>
      </c>
      <c r="Y162" s="10">
        <v>1480247</v>
      </c>
      <c r="Z162" s="9">
        <v>128877</v>
      </c>
      <c r="AA162" s="10">
        <v>1159884</v>
      </c>
      <c r="AB162" s="10">
        <v>1288761</v>
      </c>
      <c r="AC162" s="9">
        <v>48817</v>
      </c>
      <c r="AD162" s="10">
        <v>125527</v>
      </c>
      <c r="AE162" s="10">
        <v>174344</v>
      </c>
      <c r="AF162" s="9">
        <v>700598</v>
      </c>
      <c r="AG162" s="10">
        <v>5137718</v>
      </c>
      <c r="AH162" s="10">
        <v>5838316</v>
      </c>
      <c r="AI162" s="9">
        <v>318384</v>
      </c>
      <c r="AJ162" s="10">
        <v>2130722</v>
      </c>
      <c r="AK162" s="10">
        <v>2449106</v>
      </c>
      <c r="AL162" s="9">
        <v>620360</v>
      </c>
      <c r="AM162" s="10">
        <v>596032</v>
      </c>
      <c r="AN162" s="10">
        <v>1216392</v>
      </c>
      <c r="AO162" s="9">
        <v>3901680</v>
      </c>
      <c r="AP162" s="10">
        <v>17342745</v>
      </c>
      <c r="AQ162" s="10">
        <v>21244425</v>
      </c>
      <c r="AR162" s="14">
        <v>0.13542427636812285</v>
      </c>
    </row>
    <row r="163" spans="1:44" x14ac:dyDescent="0.35">
      <c r="A163" s="11" t="s">
        <v>257</v>
      </c>
      <c r="B163" s="11" t="s">
        <v>148</v>
      </c>
      <c r="C163" s="11" t="s">
        <v>386</v>
      </c>
      <c r="D163" s="11" t="s">
        <v>149</v>
      </c>
      <c r="E163" s="12">
        <v>0</v>
      </c>
      <c r="F163" s="13">
        <v>1304438</v>
      </c>
      <c r="G163" s="13">
        <v>1304438</v>
      </c>
      <c r="H163" s="12">
        <v>215602</v>
      </c>
      <c r="I163" s="13">
        <v>1324412</v>
      </c>
      <c r="J163" s="13">
        <v>1540014</v>
      </c>
      <c r="K163" s="12">
        <v>144174</v>
      </c>
      <c r="L163" s="13">
        <v>9202</v>
      </c>
      <c r="M163" s="13">
        <v>153376</v>
      </c>
      <c r="N163" s="12">
        <v>63090</v>
      </c>
      <c r="O163" s="13">
        <v>87122</v>
      </c>
      <c r="P163" s="13">
        <v>150212</v>
      </c>
      <c r="Q163" s="12">
        <v>473117</v>
      </c>
      <c r="R163" s="13">
        <v>1779818</v>
      </c>
      <c r="S163" s="13">
        <v>2252935</v>
      </c>
      <c r="T163" s="12">
        <v>157158</v>
      </c>
      <c r="U163" s="13">
        <v>447293</v>
      </c>
      <c r="V163" s="13">
        <v>604451</v>
      </c>
      <c r="W163" s="12">
        <v>1001</v>
      </c>
      <c r="X163" s="13">
        <v>471</v>
      </c>
      <c r="Y163" s="13">
        <v>1472</v>
      </c>
      <c r="Z163" s="12">
        <v>13773</v>
      </c>
      <c r="AA163" s="13">
        <v>21542</v>
      </c>
      <c r="AB163" s="13">
        <v>35315</v>
      </c>
      <c r="AC163" s="12">
        <v>2043241</v>
      </c>
      <c r="AD163" s="13">
        <v>1252308</v>
      </c>
      <c r="AE163" s="13">
        <v>3295549</v>
      </c>
      <c r="AF163" s="12">
        <v>143500</v>
      </c>
      <c r="AG163" s="13">
        <v>2726499</v>
      </c>
      <c r="AH163" s="13">
        <v>2869999</v>
      </c>
      <c r="AI163" s="12">
        <v>225518</v>
      </c>
      <c r="AJ163" s="13">
        <v>7291730</v>
      </c>
      <c r="AK163" s="13">
        <v>7517248</v>
      </c>
      <c r="AL163" s="12">
        <v>533347</v>
      </c>
      <c r="AM163" s="13">
        <v>1133360</v>
      </c>
      <c r="AN163" s="13">
        <v>1666707</v>
      </c>
      <c r="AO163" s="12">
        <v>4013521</v>
      </c>
      <c r="AP163" s="13">
        <v>17378195</v>
      </c>
      <c r="AQ163" s="13">
        <v>21391716</v>
      </c>
      <c r="AR163" s="15">
        <v>-5.5578308318677876E-2</v>
      </c>
    </row>
    <row r="164" spans="1:44" x14ac:dyDescent="0.35">
      <c r="A164" t="s">
        <v>151</v>
      </c>
      <c r="B164" t="s">
        <v>148</v>
      </c>
      <c r="C164" t="s">
        <v>386</v>
      </c>
      <c r="D164" t="s">
        <v>149</v>
      </c>
      <c r="E164" s="9">
        <v>1243105</v>
      </c>
      <c r="F164" s="10">
        <v>414368</v>
      </c>
      <c r="G164" s="10">
        <v>1657473</v>
      </c>
      <c r="H164" s="9">
        <v>61621</v>
      </c>
      <c r="I164" s="10">
        <v>150865</v>
      </c>
      <c r="J164" s="10">
        <v>212486</v>
      </c>
      <c r="K164" s="9">
        <v>1449342</v>
      </c>
      <c r="L164" s="10">
        <v>1185824</v>
      </c>
      <c r="M164" s="10">
        <v>2635166</v>
      </c>
      <c r="N164" s="9">
        <v>1476016</v>
      </c>
      <c r="O164" s="10">
        <v>77685</v>
      </c>
      <c r="P164" s="10">
        <v>1553701</v>
      </c>
      <c r="Q164" s="9">
        <v>366255</v>
      </c>
      <c r="R164" s="10">
        <v>651119</v>
      </c>
      <c r="S164" s="10">
        <v>1017374</v>
      </c>
      <c r="T164" s="9">
        <v>1845125</v>
      </c>
      <c r="U164" s="10">
        <v>57065</v>
      </c>
      <c r="V164" s="10">
        <v>1902190</v>
      </c>
      <c r="W164" s="9">
        <v>1774142</v>
      </c>
      <c r="X164" s="10">
        <v>154273</v>
      </c>
      <c r="Y164" s="10">
        <v>1928415</v>
      </c>
      <c r="Z164" s="9">
        <v>1640150</v>
      </c>
      <c r="AA164" s="10">
        <v>844925</v>
      </c>
      <c r="AB164" s="10">
        <v>2485075</v>
      </c>
      <c r="AC164" s="9">
        <v>25364</v>
      </c>
      <c r="AD164" s="10">
        <v>3790</v>
      </c>
      <c r="AE164" s="10">
        <v>29154</v>
      </c>
      <c r="AF164" s="9">
        <v>4606</v>
      </c>
      <c r="AG164" s="10">
        <v>33773</v>
      </c>
      <c r="AH164" s="10">
        <v>38379</v>
      </c>
      <c r="AI164" s="9">
        <v>1260854</v>
      </c>
      <c r="AJ164" s="10">
        <v>258247</v>
      </c>
      <c r="AK164" s="10">
        <v>1519101</v>
      </c>
      <c r="AL164" s="9">
        <v>1818845</v>
      </c>
      <c r="AM164" s="10">
        <v>1317094</v>
      </c>
      <c r="AN164" s="10">
        <v>3135939</v>
      </c>
      <c r="AO164" s="9">
        <v>12965425</v>
      </c>
      <c r="AP164" s="10">
        <v>5149028</v>
      </c>
      <c r="AQ164" s="10">
        <v>18114453</v>
      </c>
      <c r="AR164" s="14">
        <v>-2.3168673664940933E-2</v>
      </c>
    </row>
    <row r="165" spans="1:44" x14ac:dyDescent="0.35">
      <c r="A165" s="11" t="s">
        <v>152</v>
      </c>
      <c r="B165" s="11" t="s">
        <v>148</v>
      </c>
      <c r="C165" s="11" t="s">
        <v>387</v>
      </c>
      <c r="D165" s="11" t="s">
        <v>149</v>
      </c>
      <c r="E165" s="12">
        <v>716489</v>
      </c>
      <c r="F165" s="13">
        <v>157278</v>
      </c>
      <c r="G165" s="13">
        <v>873767</v>
      </c>
      <c r="H165" s="12">
        <v>447025</v>
      </c>
      <c r="I165" s="13">
        <v>994991</v>
      </c>
      <c r="J165" s="13">
        <v>1442016</v>
      </c>
      <c r="K165" s="12">
        <v>779646</v>
      </c>
      <c r="L165" s="13">
        <v>664142</v>
      </c>
      <c r="M165" s="13">
        <v>1443788</v>
      </c>
      <c r="N165" s="12">
        <v>266240</v>
      </c>
      <c r="O165" s="13">
        <v>1212870</v>
      </c>
      <c r="P165" s="13">
        <v>1479110</v>
      </c>
      <c r="Q165" s="12">
        <v>1927227</v>
      </c>
      <c r="R165" s="13">
        <v>677133</v>
      </c>
      <c r="S165" s="13">
        <v>2604360</v>
      </c>
      <c r="T165" s="12">
        <v>67978</v>
      </c>
      <c r="U165" s="13">
        <v>1064986</v>
      </c>
      <c r="V165" s="13">
        <v>1132964</v>
      </c>
      <c r="W165" s="12">
        <v>162437</v>
      </c>
      <c r="X165" s="13">
        <v>2544830</v>
      </c>
      <c r="Y165" s="13">
        <v>2707267</v>
      </c>
      <c r="Z165" s="12">
        <v>618209</v>
      </c>
      <c r="AA165" s="13">
        <v>593964</v>
      </c>
      <c r="AB165" s="13">
        <v>1212173</v>
      </c>
      <c r="AC165" s="12">
        <v>598683</v>
      </c>
      <c r="AD165" s="13">
        <v>2552276</v>
      </c>
      <c r="AE165" s="13">
        <v>3150959</v>
      </c>
      <c r="AF165" s="12">
        <v>375706</v>
      </c>
      <c r="AG165" s="13">
        <v>2307908</v>
      </c>
      <c r="AH165" s="13">
        <v>2683614</v>
      </c>
      <c r="AI165" s="12">
        <v>1995</v>
      </c>
      <c r="AJ165" s="13">
        <v>12248</v>
      </c>
      <c r="AK165" s="13">
        <v>14243</v>
      </c>
      <c r="AL165" s="12">
        <v>2375745</v>
      </c>
      <c r="AM165" s="13">
        <v>98989</v>
      </c>
      <c r="AN165" s="13">
        <v>2474734</v>
      </c>
      <c r="AO165" s="12">
        <v>8337380</v>
      </c>
      <c r="AP165" s="13">
        <v>12881615</v>
      </c>
      <c r="AQ165" s="13">
        <v>21218995</v>
      </c>
      <c r="AR165" s="15">
        <v>-7.9408526970337096E-2</v>
      </c>
    </row>
    <row r="166" spans="1:44" x14ac:dyDescent="0.35">
      <c r="A166" t="s">
        <v>258</v>
      </c>
      <c r="B166" t="s">
        <v>148</v>
      </c>
      <c r="C166" t="s">
        <v>388</v>
      </c>
      <c r="D166" t="s">
        <v>149</v>
      </c>
      <c r="E166" s="9">
        <v>37903</v>
      </c>
      <c r="F166" s="10">
        <v>277951</v>
      </c>
      <c r="G166" s="10">
        <v>315854</v>
      </c>
      <c r="H166" s="9">
        <v>39946</v>
      </c>
      <c r="I166" s="10">
        <v>1957342</v>
      </c>
      <c r="J166" s="10">
        <v>1997288</v>
      </c>
      <c r="K166" s="9">
        <v>39285</v>
      </c>
      <c r="L166" s="10">
        <v>131518</v>
      </c>
      <c r="M166" s="10">
        <v>170803</v>
      </c>
      <c r="N166" s="9">
        <v>1343963</v>
      </c>
      <c r="O166" s="10">
        <v>13575</v>
      </c>
      <c r="P166" s="10">
        <v>1357538</v>
      </c>
      <c r="Q166" s="9">
        <v>860427</v>
      </c>
      <c r="R166" s="10">
        <v>550109</v>
      </c>
      <c r="S166" s="10">
        <v>1410536</v>
      </c>
      <c r="T166" s="9">
        <v>77983</v>
      </c>
      <c r="U166" s="10">
        <v>18292</v>
      </c>
      <c r="V166" s="10">
        <v>96275</v>
      </c>
      <c r="W166" s="9">
        <v>2167319</v>
      </c>
      <c r="X166" s="10">
        <v>352819</v>
      </c>
      <c r="Y166" s="10">
        <v>2520138</v>
      </c>
      <c r="Z166" s="9">
        <v>2292125</v>
      </c>
      <c r="AA166" s="10">
        <v>46778</v>
      </c>
      <c r="AB166" s="10">
        <v>2338903</v>
      </c>
      <c r="AC166" s="9">
        <v>279646</v>
      </c>
      <c r="AD166" s="10">
        <v>885544</v>
      </c>
      <c r="AE166" s="10">
        <v>1165190</v>
      </c>
      <c r="AF166" s="9">
        <v>764094</v>
      </c>
      <c r="AG166" s="10">
        <v>343288</v>
      </c>
      <c r="AH166" s="10">
        <v>1107382</v>
      </c>
      <c r="AI166" s="9">
        <v>907933</v>
      </c>
      <c r="AJ166" s="10">
        <v>370845</v>
      </c>
      <c r="AK166" s="10">
        <v>1278778</v>
      </c>
      <c r="AL166" s="9">
        <v>203815</v>
      </c>
      <c r="AM166" s="10">
        <v>0</v>
      </c>
      <c r="AN166" s="10">
        <v>203815</v>
      </c>
      <c r="AO166" s="9">
        <v>9014439</v>
      </c>
      <c r="AP166" s="10">
        <v>4948061</v>
      </c>
      <c r="AQ166" s="10">
        <v>13962500</v>
      </c>
      <c r="AR166" s="14">
        <v>4.1792330891856959E-2</v>
      </c>
    </row>
    <row r="167" spans="1:44" x14ac:dyDescent="0.35">
      <c r="A167" s="11" t="s">
        <v>158</v>
      </c>
      <c r="B167" s="11" t="s">
        <v>156</v>
      </c>
      <c r="C167" s="11" t="s">
        <v>389</v>
      </c>
      <c r="D167" s="11" t="s">
        <v>157</v>
      </c>
      <c r="E167" s="12">
        <v>34627</v>
      </c>
      <c r="F167" s="13">
        <v>31963</v>
      </c>
      <c r="G167" s="13">
        <v>66590</v>
      </c>
      <c r="H167" s="12">
        <v>32924</v>
      </c>
      <c r="I167" s="13">
        <v>69961</v>
      </c>
      <c r="J167" s="13">
        <v>102885</v>
      </c>
      <c r="K167" s="12">
        <v>10977</v>
      </c>
      <c r="L167" s="13">
        <v>25610</v>
      </c>
      <c r="M167" s="13">
        <v>36587</v>
      </c>
      <c r="N167" s="12">
        <v>53090</v>
      </c>
      <c r="O167" s="13">
        <v>17696</v>
      </c>
      <c r="P167" s="13">
        <v>70786</v>
      </c>
      <c r="Q167" s="12">
        <v>38024</v>
      </c>
      <c r="R167" s="13">
        <v>70616</v>
      </c>
      <c r="S167" s="13">
        <v>108640</v>
      </c>
      <c r="T167" s="12">
        <v>134232</v>
      </c>
      <c r="U167" s="13">
        <v>78834</v>
      </c>
      <c r="V167" s="13">
        <v>213066</v>
      </c>
      <c r="W167" s="12">
        <v>224468</v>
      </c>
      <c r="X167" s="13">
        <v>183654</v>
      </c>
      <c r="Y167" s="13">
        <v>408122</v>
      </c>
      <c r="Z167" s="12">
        <v>356200</v>
      </c>
      <c r="AA167" s="13">
        <v>145489</v>
      </c>
      <c r="AB167" s="13">
        <v>501689</v>
      </c>
      <c r="AC167" s="12">
        <v>38894</v>
      </c>
      <c r="AD167" s="13">
        <v>72230</v>
      </c>
      <c r="AE167" s="13">
        <v>111124</v>
      </c>
      <c r="AF167" s="12">
        <v>132156</v>
      </c>
      <c r="AG167" s="13">
        <v>149026</v>
      </c>
      <c r="AH167" s="13">
        <v>281182</v>
      </c>
      <c r="AI167" s="12">
        <v>230889</v>
      </c>
      <c r="AJ167" s="13">
        <v>50682</v>
      </c>
      <c r="AK167" s="13">
        <v>281571</v>
      </c>
      <c r="AL167" s="12">
        <v>95911</v>
      </c>
      <c r="AM167" s="13">
        <v>503530</v>
      </c>
      <c r="AN167" s="13">
        <v>599441</v>
      </c>
      <c r="AO167" s="12">
        <v>1382392</v>
      </c>
      <c r="AP167" s="13">
        <v>1399291</v>
      </c>
      <c r="AQ167" s="13">
        <v>2781683</v>
      </c>
      <c r="AR167" s="15">
        <v>5.1907356948228886E-2</v>
      </c>
    </row>
    <row r="168" spans="1:44" x14ac:dyDescent="0.35">
      <c r="A168" t="s">
        <v>261</v>
      </c>
      <c r="B168" t="s">
        <v>156</v>
      </c>
      <c r="C168" t="s">
        <v>389</v>
      </c>
      <c r="D168" t="s">
        <v>157</v>
      </c>
      <c r="E168" s="9">
        <v>156312</v>
      </c>
      <c r="F168" s="10">
        <v>57814</v>
      </c>
      <c r="G168" s="10">
        <v>214126</v>
      </c>
      <c r="H168" s="9">
        <v>214234</v>
      </c>
      <c r="I168" s="10">
        <v>136968</v>
      </c>
      <c r="J168" s="10">
        <v>351202</v>
      </c>
      <c r="K168" s="9">
        <v>478576</v>
      </c>
      <c r="L168" s="10">
        <v>346554</v>
      </c>
      <c r="M168" s="10">
        <v>825130</v>
      </c>
      <c r="N168" s="9">
        <v>74837</v>
      </c>
      <c r="O168" s="10">
        <v>87851</v>
      </c>
      <c r="P168" s="10">
        <v>162688</v>
      </c>
      <c r="Q168" s="9">
        <v>204143</v>
      </c>
      <c r="R168" s="10">
        <v>15365</v>
      </c>
      <c r="S168" s="10">
        <v>219508</v>
      </c>
      <c r="T168" s="9">
        <v>69635</v>
      </c>
      <c r="U168" s="10">
        <v>31284</v>
      </c>
      <c r="V168" s="10">
        <v>100919</v>
      </c>
      <c r="W168" s="9">
        <v>264621</v>
      </c>
      <c r="X168" s="10">
        <v>74636</v>
      </c>
      <c r="Y168" s="10">
        <v>339257</v>
      </c>
      <c r="Z168" s="9">
        <v>72792</v>
      </c>
      <c r="AA168" s="10">
        <v>100520</v>
      </c>
      <c r="AB168" s="10">
        <v>173312</v>
      </c>
      <c r="AC168" s="9">
        <v>22160</v>
      </c>
      <c r="AD168" s="10">
        <v>125571</v>
      </c>
      <c r="AE168" s="10">
        <v>147731</v>
      </c>
      <c r="AF168" s="9">
        <v>173534</v>
      </c>
      <c r="AG168" s="10">
        <v>115688</v>
      </c>
      <c r="AH168" s="10">
        <v>289222</v>
      </c>
      <c r="AI168" s="9">
        <v>147611</v>
      </c>
      <c r="AJ168" s="10">
        <v>313672</v>
      </c>
      <c r="AK168" s="10">
        <v>461283</v>
      </c>
      <c r="AL168" s="9">
        <v>74766</v>
      </c>
      <c r="AM168" s="10">
        <v>10195</v>
      </c>
      <c r="AN168" s="10">
        <v>84961</v>
      </c>
      <c r="AO168" s="9">
        <v>1953221</v>
      </c>
      <c r="AP168" s="10">
        <v>1416118</v>
      </c>
      <c r="AQ168" s="10">
        <v>3369339</v>
      </c>
      <c r="AR168" s="14">
        <v>0.20552530466963675</v>
      </c>
    </row>
    <row r="169" spans="1:44" x14ac:dyDescent="0.35">
      <c r="A169" s="11" t="s">
        <v>262</v>
      </c>
      <c r="B169" s="11" t="s">
        <v>156</v>
      </c>
      <c r="C169" s="11" t="s">
        <v>389</v>
      </c>
      <c r="D169" s="11" t="s">
        <v>157</v>
      </c>
      <c r="E169" s="12">
        <v>131984</v>
      </c>
      <c r="F169" s="13">
        <v>17997</v>
      </c>
      <c r="G169" s="13">
        <v>149981</v>
      </c>
      <c r="H169" s="12">
        <v>78504</v>
      </c>
      <c r="I169" s="13">
        <v>85045</v>
      </c>
      <c r="J169" s="13">
        <v>163549</v>
      </c>
      <c r="K169" s="12">
        <v>167716</v>
      </c>
      <c r="L169" s="13">
        <v>71878</v>
      </c>
      <c r="M169" s="13">
        <v>239594</v>
      </c>
      <c r="N169" s="12">
        <v>75270</v>
      </c>
      <c r="O169" s="13">
        <v>122807</v>
      </c>
      <c r="P169" s="13">
        <v>198077</v>
      </c>
      <c r="Q169" s="12">
        <v>8175</v>
      </c>
      <c r="R169" s="13">
        <v>73567</v>
      </c>
      <c r="S169" s="13">
        <v>81742</v>
      </c>
      <c r="T169" s="12">
        <v>11940</v>
      </c>
      <c r="U169" s="13">
        <v>13463</v>
      </c>
      <c r="V169" s="13">
        <v>25403</v>
      </c>
      <c r="W169" s="12">
        <v>111622</v>
      </c>
      <c r="X169" s="13">
        <v>19698</v>
      </c>
      <c r="Y169" s="13">
        <v>131320</v>
      </c>
      <c r="Z169" s="12">
        <v>85622</v>
      </c>
      <c r="AA169" s="13">
        <v>46103</v>
      </c>
      <c r="AB169" s="13">
        <v>131725</v>
      </c>
      <c r="AC169" s="12">
        <v>112502</v>
      </c>
      <c r="AD169" s="13">
        <v>71926</v>
      </c>
      <c r="AE169" s="13">
        <v>184428</v>
      </c>
      <c r="AF169" s="12">
        <v>155269</v>
      </c>
      <c r="AG169" s="13">
        <v>11686</v>
      </c>
      <c r="AH169" s="13">
        <v>166955</v>
      </c>
      <c r="AI169" s="12">
        <v>235275</v>
      </c>
      <c r="AJ169" s="13">
        <v>156849</v>
      </c>
      <c r="AK169" s="13">
        <v>392124</v>
      </c>
      <c r="AL169" s="12">
        <v>117037</v>
      </c>
      <c r="AM169" s="13">
        <v>19052</v>
      </c>
      <c r="AN169" s="13">
        <v>136089</v>
      </c>
      <c r="AO169" s="12">
        <v>1290916</v>
      </c>
      <c r="AP169" s="13">
        <v>710071</v>
      </c>
      <c r="AQ169" s="13">
        <v>2000987</v>
      </c>
      <c r="AR169" s="15">
        <v>-0.16632374396767799</v>
      </c>
    </row>
    <row r="170" spans="1:44" x14ac:dyDescent="0.35">
      <c r="A170" t="s">
        <v>263</v>
      </c>
      <c r="B170" t="s">
        <v>156</v>
      </c>
      <c r="C170" t="s">
        <v>389</v>
      </c>
      <c r="D170" t="s">
        <v>157</v>
      </c>
      <c r="E170" s="9">
        <v>449400</v>
      </c>
      <c r="F170" s="10">
        <v>157896</v>
      </c>
      <c r="G170" s="10">
        <v>607296</v>
      </c>
      <c r="H170" s="9">
        <v>56352</v>
      </c>
      <c r="I170" s="10">
        <v>27754</v>
      </c>
      <c r="J170" s="10">
        <v>84106</v>
      </c>
      <c r="K170" s="9">
        <v>7185</v>
      </c>
      <c r="L170" s="10">
        <v>13342</v>
      </c>
      <c r="M170" s="10">
        <v>20527</v>
      </c>
      <c r="N170" s="9">
        <v>22292</v>
      </c>
      <c r="O170" s="10">
        <v>4246</v>
      </c>
      <c r="P170" s="10">
        <v>26538</v>
      </c>
      <c r="Q170" s="9">
        <v>17771</v>
      </c>
      <c r="R170" s="10">
        <v>48044</v>
      </c>
      <c r="S170" s="10">
        <v>65815</v>
      </c>
      <c r="T170" s="9">
        <v>2607</v>
      </c>
      <c r="U170" s="10">
        <v>84285</v>
      </c>
      <c r="V170" s="10">
        <v>86892</v>
      </c>
      <c r="W170" s="9">
        <v>27361</v>
      </c>
      <c r="X170" s="10">
        <v>28476</v>
      </c>
      <c r="Y170" s="10">
        <v>55837</v>
      </c>
      <c r="Z170" s="9">
        <v>547</v>
      </c>
      <c r="AA170" s="10">
        <v>54068</v>
      </c>
      <c r="AB170" s="10">
        <v>54615</v>
      </c>
      <c r="AC170" s="9">
        <v>27282</v>
      </c>
      <c r="AD170" s="10">
        <v>44512</v>
      </c>
      <c r="AE170" s="10">
        <v>71794</v>
      </c>
      <c r="AF170" s="9">
        <v>65675</v>
      </c>
      <c r="AG170" s="10">
        <v>153239</v>
      </c>
      <c r="AH170" s="10">
        <v>218914</v>
      </c>
      <c r="AI170" s="9">
        <v>965</v>
      </c>
      <c r="AJ170" s="10">
        <v>669</v>
      </c>
      <c r="AK170" s="10">
        <v>1634</v>
      </c>
      <c r="AL170" s="9">
        <v>11105</v>
      </c>
      <c r="AM170" s="10">
        <v>13035</v>
      </c>
      <c r="AN170" s="10">
        <v>24140</v>
      </c>
      <c r="AO170" s="9">
        <v>688542</v>
      </c>
      <c r="AP170" s="10">
        <v>629566</v>
      </c>
      <c r="AQ170" s="10">
        <v>1318108</v>
      </c>
      <c r="AR170" s="14">
        <v>0.12556382217339923</v>
      </c>
    </row>
    <row r="171" spans="1:44" x14ac:dyDescent="0.35">
      <c r="A171" s="11" t="s">
        <v>264</v>
      </c>
      <c r="B171" s="11" t="s">
        <v>156</v>
      </c>
      <c r="C171" s="11" t="s">
        <v>389</v>
      </c>
      <c r="D171" s="11" t="s">
        <v>157</v>
      </c>
      <c r="E171" s="12">
        <v>1206</v>
      </c>
      <c r="F171" s="13">
        <v>6326</v>
      </c>
      <c r="G171" s="13">
        <v>7532</v>
      </c>
      <c r="H171" s="12">
        <v>0</v>
      </c>
      <c r="I171" s="13">
        <v>39476</v>
      </c>
      <c r="J171" s="13">
        <v>39476</v>
      </c>
      <c r="K171" s="12">
        <v>3453</v>
      </c>
      <c r="L171" s="13">
        <v>111620</v>
      </c>
      <c r="M171" s="13">
        <v>115073</v>
      </c>
      <c r="N171" s="12">
        <v>15247</v>
      </c>
      <c r="O171" s="13">
        <v>35575</v>
      </c>
      <c r="P171" s="13">
        <v>50822</v>
      </c>
      <c r="Q171" s="12">
        <v>68731</v>
      </c>
      <c r="R171" s="13">
        <v>0</v>
      </c>
      <c r="S171" s="13">
        <v>68731</v>
      </c>
      <c r="T171" s="12">
        <v>5432</v>
      </c>
      <c r="U171" s="13">
        <v>103201</v>
      </c>
      <c r="V171" s="13">
        <v>108633</v>
      </c>
      <c r="W171" s="12">
        <v>20513</v>
      </c>
      <c r="X171" s="13">
        <v>38095</v>
      </c>
      <c r="Y171" s="13">
        <v>58608</v>
      </c>
      <c r="Z171" s="12">
        <v>10872</v>
      </c>
      <c r="AA171" s="13">
        <v>72757</v>
      </c>
      <c r="AB171" s="13">
        <v>83629</v>
      </c>
      <c r="AC171" s="12">
        <v>66304</v>
      </c>
      <c r="AD171" s="13">
        <v>37295</v>
      </c>
      <c r="AE171" s="13">
        <v>103599</v>
      </c>
      <c r="AF171" s="12">
        <v>177612</v>
      </c>
      <c r="AG171" s="13">
        <v>17565</v>
      </c>
      <c r="AH171" s="13">
        <v>195177</v>
      </c>
      <c r="AI171" s="12">
        <v>294326</v>
      </c>
      <c r="AJ171" s="13">
        <v>114459</v>
      </c>
      <c r="AK171" s="13">
        <v>408785</v>
      </c>
      <c r="AL171" s="12">
        <v>99982</v>
      </c>
      <c r="AM171" s="13">
        <v>127249</v>
      </c>
      <c r="AN171" s="13">
        <v>227231</v>
      </c>
      <c r="AO171" s="12">
        <v>763678</v>
      </c>
      <c r="AP171" s="13">
        <v>703618</v>
      </c>
      <c r="AQ171" s="13">
        <v>1467296</v>
      </c>
      <c r="AR171" s="15">
        <v>-2.3513738551207326E-2</v>
      </c>
    </row>
    <row r="172" spans="1:44" x14ac:dyDescent="0.35">
      <c r="A172" t="s">
        <v>265</v>
      </c>
      <c r="B172" t="s">
        <v>156</v>
      </c>
      <c r="C172" t="s">
        <v>389</v>
      </c>
      <c r="D172" t="s">
        <v>157</v>
      </c>
      <c r="E172" s="9">
        <v>75700</v>
      </c>
      <c r="F172" s="10">
        <v>40761</v>
      </c>
      <c r="G172" s="10">
        <v>116461</v>
      </c>
      <c r="H172" s="9">
        <v>40501</v>
      </c>
      <c r="I172" s="10">
        <v>364501</v>
      </c>
      <c r="J172" s="10">
        <v>405002</v>
      </c>
      <c r="K172" s="9">
        <v>149132</v>
      </c>
      <c r="L172" s="10">
        <v>70179</v>
      </c>
      <c r="M172" s="10">
        <v>219311</v>
      </c>
      <c r="N172" s="9">
        <v>157081</v>
      </c>
      <c r="O172" s="10">
        <v>766924</v>
      </c>
      <c r="P172" s="10">
        <v>924005</v>
      </c>
      <c r="Q172" s="9">
        <v>121507</v>
      </c>
      <c r="R172" s="10">
        <v>91662</v>
      </c>
      <c r="S172" s="10">
        <v>213169</v>
      </c>
      <c r="T172" s="9">
        <v>188368</v>
      </c>
      <c r="U172" s="10">
        <v>282551</v>
      </c>
      <c r="V172" s="10">
        <v>470919</v>
      </c>
      <c r="W172" s="9">
        <v>540462</v>
      </c>
      <c r="X172" s="10">
        <v>460393</v>
      </c>
      <c r="Y172" s="10">
        <v>1000855</v>
      </c>
      <c r="Z172" s="9">
        <v>79731</v>
      </c>
      <c r="AA172" s="10">
        <v>119596</v>
      </c>
      <c r="AB172" s="10">
        <v>199327</v>
      </c>
      <c r="AC172" s="9">
        <v>61806</v>
      </c>
      <c r="AD172" s="10">
        <v>61806</v>
      </c>
      <c r="AE172" s="10">
        <v>123612</v>
      </c>
      <c r="AF172" s="9">
        <v>19487</v>
      </c>
      <c r="AG172" s="10">
        <v>83073</v>
      </c>
      <c r="AH172" s="10">
        <v>102560</v>
      </c>
      <c r="AI172" s="9">
        <v>93023</v>
      </c>
      <c r="AJ172" s="10">
        <v>396570</v>
      </c>
      <c r="AK172" s="10">
        <v>489593</v>
      </c>
      <c r="AL172" s="9">
        <v>24545</v>
      </c>
      <c r="AM172" s="10">
        <v>128859</v>
      </c>
      <c r="AN172" s="10">
        <v>153404</v>
      </c>
      <c r="AO172" s="9">
        <v>1551343</v>
      </c>
      <c r="AP172" s="10">
        <v>2866875</v>
      </c>
      <c r="AQ172" s="10">
        <v>4418218</v>
      </c>
      <c r="AR172" s="14">
        <v>0.8359586943204691</v>
      </c>
    </row>
    <row r="173" spans="1:44" x14ac:dyDescent="0.35">
      <c r="A173" s="11" t="s">
        <v>266</v>
      </c>
      <c r="B173" s="11" t="s">
        <v>156</v>
      </c>
      <c r="C173" s="11" t="s">
        <v>389</v>
      </c>
      <c r="D173" s="11" t="s">
        <v>157</v>
      </c>
      <c r="E173" s="12">
        <v>70350</v>
      </c>
      <c r="F173" s="13">
        <v>76211</v>
      </c>
      <c r="G173" s="13">
        <v>146561</v>
      </c>
      <c r="H173" s="12">
        <v>194803</v>
      </c>
      <c r="I173" s="13">
        <v>135371</v>
      </c>
      <c r="J173" s="13">
        <v>330174</v>
      </c>
      <c r="K173" s="12">
        <v>240249</v>
      </c>
      <c r="L173" s="13">
        <v>260268</v>
      </c>
      <c r="M173" s="13">
        <v>500517</v>
      </c>
      <c r="N173" s="12">
        <v>79422</v>
      </c>
      <c r="O173" s="13">
        <v>26474</v>
      </c>
      <c r="P173" s="13">
        <v>105896</v>
      </c>
      <c r="Q173" s="12">
        <v>21495</v>
      </c>
      <c r="R173" s="13">
        <v>157630</v>
      </c>
      <c r="S173" s="13">
        <v>179125</v>
      </c>
      <c r="T173" s="12">
        <v>51940</v>
      </c>
      <c r="U173" s="13">
        <v>40809</v>
      </c>
      <c r="V173" s="13">
        <v>92749</v>
      </c>
      <c r="W173" s="12">
        <v>17220</v>
      </c>
      <c r="X173" s="13">
        <v>228774</v>
      </c>
      <c r="Y173" s="13">
        <v>245994</v>
      </c>
      <c r="Z173" s="12">
        <v>127500</v>
      </c>
      <c r="AA173" s="13">
        <v>57282</v>
      </c>
      <c r="AB173" s="13">
        <v>184782</v>
      </c>
      <c r="AC173" s="12">
        <v>853</v>
      </c>
      <c r="AD173" s="13">
        <v>84387</v>
      </c>
      <c r="AE173" s="13">
        <v>85240</v>
      </c>
      <c r="AF173" s="12">
        <v>23535</v>
      </c>
      <c r="AG173" s="13">
        <v>5883</v>
      </c>
      <c r="AH173" s="13">
        <v>29418</v>
      </c>
      <c r="AI173" s="12">
        <v>45113</v>
      </c>
      <c r="AJ173" s="13">
        <v>100411</v>
      </c>
      <c r="AK173" s="13">
        <v>145524</v>
      </c>
      <c r="AL173" s="12">
        <v>118203</v>
      </c>
      <c r="AM173" s="13">
        <v>24210</v>
      </c>
      <c r="AN173" s="13">
        <v>142413</v>
      </c>
      <c r="AO173" s="12">
        <v>990683</v>
      </c>
      <c r="AP173" s="13">
        <v>1197710</v>
      </c>
      <c r="AQ173" s="13">
        <v>2188393</v>
      </c>
      <c r="AR173" s="15">
        <v>0.56909822226636209</v>
      </c>
    </row>
    <row r="174" spans="1:44" x14ac:dyDescent="0.35">
      <c r="A174" t="s">
        <v>267</v>
      </c>
      <c r="B174" t="s">
        <v>156</v>
      </c>
      <c r="C174" t="s">
        <v>390</v>
      </c>
      <c r="D174" t="s">
        <v>157</v>
      </c>
      <c r="E174" s="9">
        <v>83771</v>
      </c>
      <c r="F174" s="10">
        <v>29432</v>
      </c>
      <c r="G174" s="10">
        <v>113203</v>
      </c>
      <c r="H174" s="9">
        <v>112492</v>
      </c>
      <c r="I174" s="10">
        <v>84861</v>
      </c>
      <c r="J174" s="10">
        <v>197353</v>
      </c>
      <c r="K174" s="9">
        <v>277728</v>
      </c>
      <c r="L174" s="10">
        <v>37872</v>
      </c>
      <c r="M174" s="10">
        <v>315600</v>
      </c>
      <c r="N174" s="9">
        <v>72422</v>
      </c>
      <c r="O174" s="10">
        <v>13794</v>
      </c>
      <c r="P174" s="10">
        <v>86216</v>
      </c>
      <c r="Q174" s="9">
        <v>233710</v>
      </c>
      <c r="R174" s="10">
        <v>322742</v>
      </c>
      <c r="S174" s="10">
        <v>556452</v>
      </c>
      <c r="T174" s="9">
        <v>50144</v>
      </c>
      <c r="U174" s="10">
        <v>20480</v>
      </c>
      <c r="V174" s="10">
        <v>70624</v>
      </c>
      <c r="W174" s="9">
        <v>14144</v>
      </c>
      <c r="X174" s="10">
        <v>5776</v>
      </c>
      <c r="Y174" s="10">
        <v>19920</v>
      </c>
      <c r="Z174" s="9">
        <v>8026</v>
      </c>
      <c r="AA174" s="10">
        <v>45476</v>
      </c>
      <c r="AB174" s="10">
        <v>53502</v>
      </c>
      <c r="AC174" s="9">
        <v>4488</v>
      </c>
      <c r="AD174" s="10">
        <v>14208</v>
      </c>
      <c r="AE174" s="10">
        <v>18696</v>
      </c>
      <c r="AF174" s="9">
        <v>82796</v>
      </c>
      <c r="AG174" s="10">
        <v>3449</v>
      </c>
      <c r="AH174" s="10">
        <v>86245</v>
      </c>
      <c r="AI174" s="9">
        <v>9626</v>
      </c>
      <c r="AJ174" s="10">
        <v>50532</v>
      </c>
      <c r="AK174" s="10">
        <v>60158</v>
      </c>
      <c r="AL174" s="9">
        <v>15980</v>
      </c>
      <c r="AM174" s="10">
        <v>35566</v>
      </c>
      <c r="AN174" s="10">
        <v>51546</v>
      </c>
      <c r="AO174" s="9">
        <v>965327</v>
      </c>
      <c r="AP174" s="10">
        <v>664188</v>
      </c>
      <c r="AQ174" s="10">
        <v>1629515</v>
      </c>
      <c r="AR174" s="14">
        <v>-0.10647792606737375</v>
      </c>
    </row>
    <row r="175" spans="1:44" x14ac:dyDescent="0.35">
      <c r="A175" s="11" t="s">
        <v>268</v>
      </c>
      <c r="B175" s="11" t="s">
        <v>156</v>
      </c>
      <c r="C175" s="11" t="s">
        <v>390</v>
      </c>
      <c r="D175" s="11" t="s">
        <v>157</v>
      </c>
      <c r="E175" s="12">
        <v>54774</v>
      </c>
      <c r="F175" s="13">
        <v>14560</v>
      </c>
      <c r="G175" s="13">
        <v>69334</v>
      </c>
      <c r="H175" s="12">
        <v>138638</v>
      </c>
      <c r="I175" s="13">
        <v>127972</v>
      </c>
      <c r="J175" s="13">
        <v>266610</v>
      </c>
      <c r="K175" s="12">
        <v>5163</v>
      </c>
      <c r="L175" s="13">
        <v>3300</v>
      </c>
      <c r="M175" s="13">
        <v>8463</v>
      </c>
      <c r="N175" s="12">
        <v>10554</v>
      </c>
      <c r="O175" s="13">
        <v>10139</v>
      </c>
      <c r="P175" s="13">
        <v>20693</v>
      </c>
      <c r="Q175" s="12">
        <v>528</v>
      </c>
      <c r="R175" s="13">
        <v>5335</v>
      </c>
      <c r="S175" s="13">
        <v>5863</v>
      </c>
      <c r="T175" s="12">
        <v>20651</v>
      </c>
      <c r="U175" s="13">
        <v>10171</v>
      </c>
      <c r="V175" s="13">
        <v>30822</v>
      </c>
      <c r="W175" s="12">
        <v>32834</v>
      </c>
      <c r="X175" s="13">
        <v>80384</v>
      </c>
      <c r="Y175" s="13">
        <v>113218</v>
      </c>
      <c r="Z175" s="12">
        <v>114276</v>
      </c>
      <c r="AA175" s="13">
        <v>382575</v>
      </c>
      <c r="AB175" s="13">
        <v>496851</v>
      </c>
      <c r="AC175" s="12">
        <v>333507</v>
      </c>
      <c r="AD175" s="13">
        <v>307851</v>
      </c>
      <c r="AE175" s="13">
        <v>641358</v>
      </c>
      <c r="AF175" s="12">
        <v>19909</v>
      </c>
      <c r="AG175" s="13">
        <v>16958</v>
      </c>
      <c r="AH175" s="13">
        <v>36867</v>
      </c>
      <c r="AI175" s="12">
        <v>6941</v>
      </c>
      <c r="AJ175" s="13">
        <v>26108</v>
      </c>
      <c r="AK175" s="13">
        <v>33049</v>
      </c>
      <c r="AL175" s="12">
        <v>4478</v>
      </c>
      <c r="AM175" s="13">
        <v>5256</v>
      </c>
      <c r="AN175" s="13">
        <v>9734</v>
      </c>
      <c r="AO175" s="12">
        <v>742253</v>
      </c>
      <c r="AP175" s="13">
        <v>990609</v>
      </c>
      <c r="AQ175" s="13">
        <v>1732862</v>
      </c>
      <c r="AR175" s="15">
        <v>-0.15850047755491881</v>
      </c>
    </row>
    <row r="176" spans="1:44" x14ac:dyDescent="0.35">
      <c r="A176" t="s">
        <v>153</v>
      </c>
      <c r="B176" t="s">
        <v>154</v>
      </c>
      <c r="C176" t="s">
        <v>391</v>
      </c>
      <c r="D176" t="s">
        <v>155</v>
      </c>
      <c r="E176" s="9">
        <v>10747</v>
      </c>
      <c r="F176" s="10">
        <v>15465</v>
      </c>
      <c r="G176" s="10">
        <v>26212</v>
      </c>
      <c r="H176" s="9">
        <v>19897</v>
      </c>
      <c r="I176" s="10">
        <v>8526</v>
      </c>
      <c r="J176" s="10">
        <v>28423</v>
      </c>
      <c r="K176" s="9">
        <v>6341</v>
      </c>
      <c r="L176" s="10">
        <v>33285</v>
      </c>
      <c r="M176" s="10">
        <v>39626</v>
      </c>
      <c r="N176" s="9">
        <v>26765</v>
      </c>
      <c r="O176" s="10">
        <v>8452</v>
      </c>
      <c r="P176" s="10">
        <v>35217</v>
      </c>
      <c r="Q176" s="9">
        <v>4656</v>
      </c>
      <c r="R176" s="10">
        <v>28597</v>
      </c>
      <c r="S176" s="10">
        <v>33253</v>
      </c>
      <c r="T176" s="9">
        <v>9412</v>
      </c>
      <c r="U176" s="10">
        <v>23041</v>
      </c>
      <c r="V176" s="10">
        <v>32453</v>
      </c>
      <c r="W176" s="9">
        <v>32216</v>
      </c>
      <c r="X176" s="10">
        <v>7556</v>
      </c>
      <c r="Y176" s="10">
        <v>39772</v>
      </c>
      <c r="Z176" s="9">
        <v>6714</v>
      </c>
      <c r="AA176" s="10">
        <v>17262</v>
      </c>
      <c r="AB176" s="10">
        <v>23976</v>
      </c>
      <c r="AC176" s="9">
        <v>15044</v>
      </c>
      <c r="AD176" s="10">
        <v>33484</v>
      </c>
      <c r="AE176" s="10">
        <v>48528</v>
      </c>
      <c r="AF176" s="9">
        <v>15589</v>
      </c>
      <c r="AG176" s="10">
        <v>13823</v>
      </c>
      <c r="AH176" s="10">
        <v>29412</v>
      </c>
      <c r="AI176" s="9">
        <v>9755</v>
      </c>
      <c r="AJ176" s="10">
        <v>1858</v>
      </c>
      <c r="AK176" s="10">
        <v>11613</v>
      </c>
      <c r="AL176" s="9">
        <v>3867</v>
      </c>
      <c r="AM176" s="10">
        <v>10455</v>
      </c>
      <c r="AN176" s="10">
        <v>14322</v>
      </c>
      <c r="AO176" s="9">
        <v>161003</v>
      </c>
      <c r="AP176" s="10">
        <v>201804</v>
      </c>
      <c r="AQ176" s="10">
        <v>362807</v>
      </c>
      <c r="AR176" s="14" t="s">
        <v>406</v>
      </c>
    </row>
    <row r="177" spans="1:44" x14ac:dyDescent="0.35">
      <c r="A177" s="11" t="s">
        <v>259</v>
      </c>
      <c r="B177" s="11" t="s">
        <v>154</v>
      </c>
      <c r="C177" s="11" t="s">
        <v>391</v>
      </c>
      <c r="D177" s="11" t="s">
        <v>155</v>
      </c>
      <c r="E177" s="12">
        <v>2853</v>
      </c>
      <c r="F177" s="13">
        <v>54188</v>
      </c>
      <c r="G177" s="13">
        <v>57041</v>
      </c>
      <c r="H177" s="12">
        <v>14343</v>
      </c>
      <c r="I177" s="13">
        <v>7723</v>
      </c>
      <c r="J177" s="13">
        <v>22066</v>
      </c>
      <c r="K177" s="12">
        <v>11236</v>
      </c>
      <c r="L177" s="13">
        <v>5533</v>
      </c>
      <c r="M177" s="13">
        <v>16769</v>
      </c>
      <c r="N177" s="12">
        <v>10634</v>
      </c>
      <c r="O177" s="13">
        <v>3932</v>
      </c>
      <c r="P177" s="13">
        <v>14566</v>
      </c>
      <c r="Q177" s="12">
        <v>1636</v>
      </c>
      <c r="R177" s="13">
        <v>3036</v>
      </c>
      <c r="S177" s="13">
        <v>4672</v>
      </c>
      <c r="T177" s="12">
        <v>1676</v>
      </c>
      <c r="U177" s="13">
        <v>3402</v>
      </c>
      <c r="V177" s="13">
        <v>5078</v>
      </c>
      <c r="W177" s="12">
        <v>4536</v>
      </c>
      <c r="X177" s="13">
        <v>5114</v>
      </c>
      <c r="Y177" s="13">
        <v>9650</v>
      </c>
      <c r="Z177" s="12">
        <v>3125</v>
      </c>
      <c r="AA177" s="13">
        <v>25283</v>
      </c>
      <c r="AB177" s="13">
        <v>28408</v>
      </c>
      <c r="AC177" s="12">
        <v>11361</v>
      </c>
      <c r="AD177" s="13">
        <v>25285</v>
      </c>
      <c r="AE177" s="13">
        <v>36646</v>
      </c>
      <c r="AF177" s="12">
        <v>18343</v>
      </c>
      <c r="AG177" s="13">
        <v>8632</v>
      </c>
      <c r="AH177" s="13">
        <v>26975</v>
      </c>
      <c r="AI177" s="12">
        <v>23769</v>
      </c>
      <c r="AJ177" s="13">
        <v>3551</v>
      </c>
      <c r="AK177" s="13">
        <v>27320</v>
      </c>
      <c r="AL177" s="12">
        <v>13127</v>
      </c>
      <c r="AM177" s="13">
        <v>29218</v>
      </c>
      <c r="AN177" s="13">
        <v>42345</v>
      </c>
      <c r="AO177" s="12">
        <v>116639</v>
      </c>
      <c r="AP177" s="13">
        <v>174897</v>
      </c>
      <c r="AQ177" s="13">
        <v>291536</v>
      </c>
      <c r="AR177" s="15">
        <v>-0.19602080036174543</v>
      </c>
    </row>
    <row r="178" spans="1:44" x14ac:dyDescent="0.35">
      <c r="A178" t="s">
        <v>260</v>
      </c>
      <c r="B178" t="s">
        <v>154</v>
      </c>
      <c r="C178" t="s">
        <v>391</v>
      </c>
      <c r="D178" t="s">
        <v>155</v>
      </c>
      <c r="E178" s="9">
        <v>16713</v>
      </c>
      <c r="F178" s="10">
        <v>20425</v>
      </c>
      <c r="G178" s="10">
        <v>37138</v>
      </c>
      <c r="H178" s="9">
        <v>16100</v>
      </c>
      <c r="I178" s="10">
        <v>19677</v>
      </c>
      <c r="J178" s="10">
        <v>35777</v>
      </c>
      <c r="K178" s="9">
        <v>17812</v>
      </c>
      <c r="L178" s="10">
        <v>15794</v>
      </c>
      <c r="M178" s="10">
        <v>33606</v>
      </c>
      <c r="N178" s="9">
        <v>2238</v>
      </c>
      <c r="O178" s="10">
        <v>35054</v>
      </c>
      <c r="P178" s="10">
        <v>37292</v>
      </c>
      <c r="Q178" s="9">
        <v>3614</v>
      </c>
      <c r="R178" s="10">
        <v>20474</v>
      </c>
      <c r="S178" s="10">
        <v>24088</v>
      </c>
      <c r="T178" s="9">
        <v>8856</v>
      </c>
      <c r="U178" s="10">
        <v>31395</v>
      </c>
      <c r="V178" s="10">
        <v>40251</v>
      </c>
      <c r="W178" s="9">
        <v>2572</v>
      </c>
      <c r="X178" s="10">
        <v>25998</v>
      </c>
      <c r="Y178" s="10">
        <v>28570</v>
      </c>
      <c r="Z178" s="9">
        <v>4023</v>
      </c>
      <c r="AA178" s="10">
        <v>8165</v>
      </c>
      <c r="AB178" s="10">
        <v>12188</v>
      </c>
      <c r="AC178" s="9">
        <v>8305</v>
      </c>
      <c r="AD178" s="10">
        <v>5090</v>
      </c>
      <c r="AE178" s="10">
        <v>13395</v>
      </c>
      <c r="AF178" s="9">
        <v>1272</v>
      </c>
      <c r="AG178" s="10">
        <v>41107</v>
      </c>
      <c r="AH178" s="10">
        <v>42379</v>
      </c>
      <c r="AI178" s="9">
        <v>6474</v>
      </c>
      <c r="AJ178" s="10">
        <v>18424</v>
      </c>
      <c r="AK178" s="10">
        <v>24898</v>
      </c>
      <c r="AL178" s="9">
        <v>5214</v>
      </c>
      <c r="AM178" s="10">
        <v>9269</v>
      </c>
      <c r="AN178" s="10">
        <v>14483</v>
      </c>
      <c r="AO178" s="9">
        <v>93193</v>
      </c>
      <c r="AP178" s="10">
        <v>250872</v>
      </c>
      <c r="AQ178" s="10">
        <v>344065</v>
      </c>
      <c r="AR178" s="14">
        <v>0.14654528160880495</v>
      </c>
    </row>
    <row r="179" spans="1:44" x14ac:dyDescent="0.35">
      <c r="A179" s="11" t="s">
        <v>161</v>
      </c>
      <c r="B179" s="11" t="s">
        <v>159</v>
      </c>
      <c r="C179" s="11" t="s">
        <v>159</v>
      </c>
      <c r="D179" s="11" t="s">
        <v>160</v>
      </c>
      <c r="E179" s="12">
        <v>11901</v>
      </c>
      <c r="F179" s="13">
        <v>3758</v>
      </c>
      <c r="G179" s="13">
        <v>15659</v>
      </c>
      <c r="H179" s="12">
        <v>14252</v>
      </c>
      <c r="I179" s="13">
        <v>10750</v>
      </c>
      <c r="J179" s="13">
        <v>25002</v>
      </c>
      <c r="K179" s="12">
        <v>7290</v>
      </c>
      <c r="L179" s="13">
        <v>21870</v>
      </c>
      <c r="M179" s="13">
        <v>29160</v>
      </c>
      <c r="N179" s="12">
        <v>5949</v>
      </c>
      <c r="O179" s="13">
        <v>33707</v>
      </c>
      <c r="P179" s="13">
        <v>39656</v>
      </c>
      <c r="Q179" s="12">
        <v>5910</v>
      </c>
      <c r="R179" s="13">
        <v>1970</v>
      </c>
      <c r="S179" s="13">
        <v>7880</v>
      </c>
      <c r="T179" s="12">
        <v>3884</v>
      </c>
      <c r="U179" s="13">
        <v>795</v>
      </c>
      <c r="V179" s="13">
        <v>4679</v>
      </c>
      <c r="W179" s="12">
        <v>4950</v>
      </c>
      <c r="X179" s="13">
        <v>11550</v>
      </c>
      <c r="Y179" s="13">
        <v>16500</v>
      </c>
      <c r="Z179" s="12">
        <v>346</v>
      </c>
      <c r="AA179" s="13">
        <v>2309</v>
      </c>
      <c r="AB179" s="13">
        <v>2655</v>
      </c>
      <c r="AC179" s="12">
        <v>9774</v>
      </c>
      <c r="AD179" s="13">
        <v>6791</v>
      </c>
      <c r="AE179" s="13">
        <v>16565</v>
      </c>
      <c r="AF179" s="12">
        <v>558</v>
      </c>
      <c r="AG179" s="13">
        <v>18012</v>
      </c>
      <c r="AH179" s="13">
        <v>18570</v>
      </c>
      <c r="AI179" s="12">
        <v>497</v>
      </c>
      <c r="AJ179" s="13">
        <v>5016</v>
      </c>
      <c r="AK179" s="13">
        <v>5513</v>
      </c>
      <c r="AL179" s="12">
        <v>140</v>
      </c>
      <c r="AM179" s="13">
        <v>13818</v>
      </c>
      <c r="AN179" s="13">
        <v>13958</v>
      </c>
      <c r="AO179" s="12">
        <v>65451</v>
      </c>
      <c r="AP179" s="13">
        <v>130346</v>
      </c>
      <c r="AQ179" s="13">
        <v>195797</v>
      </c>
      <c r="AR179" s="15" t="s">
        <v>406</v>
      </c>
    </row>
    <row r="180" spans="1:44" x14ac:dyDescent="0.35">
      <c r="A180" t="s">
        <v>162</v>
      </c>
      <c r="B180" t="s">
        <v>159</v>
      </c>
      <c r="C180" t="s">
        <v>159</v>
      </c>
      <c r="D180" t="s">
        <v>160</v>
      </c>
      <c r="E180" s="9">
        <v>530</v>
      </c>
      <c r="F180" s="10">
        <v>6090</v>
      </c>
      <c r="G180" s="10">
        <v>6620</v>
      </c>
      <c r="H180" s="9">
        <v>3567</v>
      </c>
      <c r="I180" s="10">
        <v>783</v>
      </c>
      <c r="J180" s="10">
        <v>4350</v>
      </c>
      <c r="K180" s="9">
        <v>7123</v>
      </c>
      <c r="L180" s="10">
        <v>1780</v>
      </c>
      <c r="M180" s="10">
        <v>8903</v>
      </c>
      <c r="N180" s="9">
        <v>2333</v>
      </c>
      <c r="O180" s="10">
        <v>512</v>
      </c>
      <c r="P180" s="10">
        <v>2845</v>
      </c>
      <c r="Q180" s="9">
        <v>4392</v>
      </c>
      <c r="R180" s="10">
        <v>1311</v>
      </c>
      <c r="S180" s="10">
        <v>5703</v>
      </c>
      <c r="T180" s="9">
        <v>3291</v>
      </c>
      <c r="U180" s="10">
        <v>3291</v>
      </c>
      <c r="V180" s="10">
        <v>6582</v>
      </c>
      <c r="W180" s="9">
        <v>20627</v>
      </c>
      <c r="X180" s="10">
        <v>14936</v>
      </c>
      <c r="Y180" s="10">
        <v>35563</v>
      </c>
      <c r="Z180" s="9">
        <v>279</v>
      </c>
      <c r="AA180" s="10">
        <v>27574</v>
      </c>
      <c r="AB180" s="10">
        <v>27853</v>
      </c>
      <c r="AC180" s="9">
        <v>3680</v>
      </c>
      <c r="AD180" s="10">
        <v>8585</v>
      </c>
      <c r="AE180" s="10">
        <v>12265</v>
      </c>
      <c r="AF180" s="9">
        <v>4198</v>
      </c>
      <c r="AG180" s="10">
        <v>12591</v>
      </c>
      <c r="AH180" s="10">
        <v>16789</v>
      </c>
      <c r="AI180" s="9">
        <v>26037</v>
      </c>
      <c r="AJ180" s="10">
        <v>1084</v>
      </c>
      <c r="AK180" s="10">
        <v>27121</v>
      </c>
      <c r="AL180" s="9">
        <v>1430</v>
      </c>
      <c r="AM180" s="10">
        <v>46212</v>
      </c>
      <c r="AN180" s="10">
        <v>47642</v>
      </c>
      <c r="AO180" s="9">
        <v>77487</v>
      </c>
      <c r="AP180" s="10">
        <v>124749</v>
      </c>
      <c r="AQ180" s="10">
        <v>202236</v>
      </c>
      <c r="AR180" s="14">
        <v>5.4205922568319319E-2</v>
      </c>
    </row>
    <row r="181" spans="1:44" x14ac:dyDescent="0.35">
      <c r="A181" s="11" t="s">
        <v>163</v>
      </c>
      <c r="B181" s="11" t="s">
        <v>159</v>
      </c>
      <c r="C181" s="11" t="s">
        <v>159</v>
      </c>
      <c r="D181" s="11" t="s">
        <v>160</v>
      </c>
      <c r="E181" s="12">
        <v>920</v>
      </c>
      <c r="F181" s="13">
        <v>45067</v>
      </c>
      <c r="G181" s="13">
        <v>45987</v>
      </c>
      <c r="H181" s="12">
        <v>9282</v>
      </c>
      <c r="I181" s="13">
        <v>1637</v>
      </c>
      <c r="J181" s="13">
        <v>10919</v>
      </c>
      <c r="K181" s="12">
        <v>7889</v>
      </c>
      <c r="L181" s="13">
        <v>79</v>
      </c>
      <c r="M181" s="13">
        <v>7968</v>
      </c>
      <c r="N181" s="12">
        <v>16769</v>
      </c>
      <c r="O181" s="13">
        <v>2505</v>
      </c>
      <c r="P181" s="13">
        <v>19274</v>
      </c>
      <c r="Q181" s="12">
        <v>424</v>
      </c>
      <c r="R181" s="13">
        <v>1931</v>
      </c>
      <c r="S181" s="13">
        <v>2355</v>
      </c>
      <c r="T181" s="12">
        <v>1097</v>
      </c>
      <c r="U181" s="13">
        <v>17181</v>
      </c>
      <c r="V181" s="13">
        <v>18278</v>
      </c>
      <c r="W181" s="12">
        <v>15286</v>
      </c>
      <c r="X181" s="13">
        <v>2697</v>
      </c>
      <c r="Y181" s="13">
        <v>17983</v>
      </c>
      <c r="Z181" s="12">
        <v>3679</v>
      </c>
      <c r="AA181" s="13">
        <v>2160</v>
      </c>
      <c r="AB181" s="13">
        <v>5839</v>
      </c>
      <c r="AC181" s="12">
        <v>151</v>
      </c>
      <c r="AD181" s="13">
        <v>14871</v>
      </c>
      <c r="AE181" s="13">
        <v>15022</v>
      </c>
      <c r="AF181" s="12">
        <v>4160</v>
      </c>
      <c r="AG181" s="13">
        <v>2048</v>
      </c>
      <c r="AH181" s="13">
        <v>6208</v>
      </c>
      <c r="AI181" s="12">
        <v>3616</v>
      </c>
      <c r="AJ181" s="13">
        <v>1406</v>
      </c>
      <c r="AK181" s="13">
        <v>5022</v>
      </c>
      <c r="AL181" s="12">
        <v>1062</v>
      </c>
      <c r="AM181" s="13">
        <v>8584</v>
      </c>
      <c r="AN181" s="13">
        <v>9646</v>
      </c>
      <c r="AO181" s="12">
        <v>64335</v>
      </c>
      <c r="AP181" s="13">
        <v>100166</v>
      </c>
      <c r="AQ181" s="13">
        <v>164501</v>
      </c>
      <c r="AR181" s="15">
        <v>0.35225240264231034</v>
      </c>
    </row>
    <row r="182" spans="1:44" x14ac:dyDescent="0.35">
      <c r="A182" t="s">
        <v>164</v>
      </c>
      <c r="B182" t="s">
        <v>165</v>
      </c>
      <c r="C182" t="s">
        <v>392</v>
      </c>
      <c r="D182" t="s">
        <v>166</v>
      </c>
      <c r="E182" s="9">
        <v>0</v>
      </c>
      <c r="F182" s="10">
        <v>13378</v>
      </c>
      <c r="G182" s="10">
        <v>13378</v>
      </c>
      <c r="H182" s="9">
        <v>13280</v>
      </c>
      <c r="I182" s="10">
        <v>28218</v>
      </c>
      <c r="J182" s="10">
        <v>41498</v>
      </c>
      <c r="K182" s="9">
        <v>13850</v>
      </c>
      <c r="L182" s="10">
        <v>22596</v>
      </c>
      <c r="M182" s="10">
        <v>36446</v>
      </c>
      <c r="N182" s="9">
        <v>2754</v>
      </c>
      <c r="O182" s="10">
        <v>27846</v>
      </c>
      <c r="P182" s="10">
        <v>30600</v>
      </c>
      <c r="Q182" s="9">
        <v>13692</v>
      </c>
      <c r="R182" s="10">
        <v>10758</v>
      </c>
      <c r="S182" s="10">
        <v>24450</v>
      </c>
      <c r="T182" s="9">
        <v>41507</v>
      </c>
      <c r="U182" s="10">
        <v>0</v>
      </c>
      <c r="V182" s="10">
        <v>41507</v>
      </c>
      <c r="W182" s="9">
        <v>3145</v>
      </c>
      <c r="X182" s="10">
        <v>36159</v>
      </c>
      <c r="Y182" s="10">
        <v>39304</v>
      </c>
      <c r="Z182" s="9">
        <v>17138</v>
      </c>
      <c r="AA182" s="10">
        <v>3510</v>
      </c>
      <c r="AB182" s="10">
        <v>20648</v>
      </c>
      <c r="AC182" s="9">
        <v>5299</v>
      </c>
      <c r="AD182" s="10">
        <v>7623</v>
      </c>
      <c r="AE182" s="10">
        <v>12922</v>
      </c>
      <c r="AF182" s="9">
        <v>1203</v>
      </c>
      <c r="AG182" s="10">
        <v>12156</v>
      </c>
      <c r="AH182" s="10">
        <v>13359</v>
      </c>
      <c r="AI182" s="9">
        <v>3508</v>
      </c>
      <c r="AJ182" s="10">
        <v>7121</v>
      </c>
      <c r="AK182" s="10">
        <v>10629</v>
      </c>
      <c r="AL182" s="9">
        <v>11822</v>
      </c>
      <c r="AM182" s="10">
        <v>2955</v>
      </c>
      <c r="AN182" s="10">
        <v>14777</v>
      </c>
      <c r="AO182" s="9">
        <v>127198</v>
      </c>
      <c r="AP182" s="10">
        <v>172320</v>
      </c>
      <c r="AQ182" s="10">
        <v>299518</v>
      </c>
      <c r="AR182" s="14">
        <v>6.2653361688205469E-2</v>
      </c>
    </row>
    <row r="183" spans="1:44" x14ac:dyDescent="0.35">
      <c r="A183" s="11" t="s">
        <v>167</v>
      </c>
      <c r="B183" s="11" t="s">
        <v>165</v>
      </c>
      <c r="C183" s="11" t="s">
        <v>393</v>
      </c>
      <c r="D183" s="11" t="s">
        <v>166</v>
      </c>
      <c r="E183" s="12">
        <v>3166</v>
      </c>
      <c r="F183" s="13">
        <v>13497</v>
      </c>
      <c r="G183" s="13">
        <v>16663</v>
      </c>
      <c r="H183" s="12">
        <v>5775</v>
      </c>
      <c r="I183" s="13">
        <v>14138</v>
      </c>
      <c r="J183" s="13">
        <v>19913</v>
      </c>
      <c r="K183" s="12">
        <v>36583</v>
      </c>
      <c r="L183" s="13">
        <v>25422</v>
      </c>
      <c r="M183" s="13">
        <v>62005</v>
      </c>
      <c r="N183" s="12">
        <v>23434</v>
      </c>
      <c r="O183" s="13">
        <v>14362</v>
      </c>
      <c r="P183" s="13">
        <v>37796</v>
      </c>
      <c r="Q183" s="12">
        <v>14813</v>
      </c>
      <c r="R183" s="13">
        <v>22219</v>
      </c>
      <c r="S183" s="13">
        <v>37032</v>
      </c>
      <c r="T183" s="12">
        <v>21926</v>
      </c>
      <c r="U183" s="13">
        <v>14017</v>
      </c>
      <c r="V183" s="13">
        <v>35943</v>
      </c>
      <c r="W183" s="12">
        <v>22213</v>
      </c>
      <c r="X183" s="13">
        <v>28270</v>
      </c>
      <c r="Y183" s="13">
        <v>50483</v>
      </c>
      <c r="Z183" s="12">
        <v>9394</v>
      </c>
      <c r="AA183" s="13">
        <v>29746</v>
      </c>
      <c r="AB183" s="13">
        <v>39140</v>
      </c>
      <c r="AC183" s="12">
        <v>19310</v>
      </c>
      <c r="AD183" s="13">
        <v>2885</v>
      </c>
      <c r="AE183" s="13">
        <v>22195</v>
      </c>
      <c r="AF183" s="12">
        <v>13311</v>
      </c>
      <c r="AG183" s="13">
        <v>1316</v>
      </c>
      <c r="AH183" s="13">
        <v>14627</v>
      </c>
      <c r="AI183" s="12">
        <v>11021</v>
      </c>
      <c r="AJ183" s="13">
        <v>1362</v>
      </c>
      <c r="AK183" s="13">
        <v>12383</v>
      </c>
      <c r="AL183" s="12">
        <v>5442</v>
      </c>
      <c r="AM183" s="13">
        <v>4825</v>
      </c>
      <c r="AN183" s="13">
        <v>10267</v>
      </c>
      <c r="AO183" s="12">
        <v>186388</v>
      </c>
      <c r="AP183" s="13">
        <v>172059</v>
      </c>
      <c r="AQ183" s="13">
        <v>358447</v>
      </c>
      <c r="AR183" s="15">
        <v>0.53357240226601732</v>
      </c>
    </row>
    <row r="184" spans="1:44" x14ac:dyDescent="0.35">
      <c r="A184" t="s">
        <v>168</v>
      </c>
      <c r="B184" t="s">
        <v>169</v>
      </c>
      <c r="C184" t="s">
        <v>394</v>
      </c>
      <c r="D184" t="s">
        <v>170</v>
      </c>
      <c r="E184" s="9">
        <v>1268874</v>
      </c>
      <c r="F184" s="10">
        <v>777696</v>
      </c>
      <c r="G184" s="10">
        <v>2046570</v>
      </c>
      <c r="H184" s="9">
        <v>86185</v>
      </c>
      <c r="I184" s="10">
        <v>632022</v>
      </c>
      <c r="J184" s="10">
        <v>718207</v>
      </c>
      <c r="K184" s="9">
        <v>258346</v>
      </c>
      <c r="L184" s="10">
        <v>315756</v>
      </c>
      <c r="M184" s="10">
        <v>574102</v>
      </c>
      <c r="N184" s="9">
        <v>246166</v>
      </c>
      <c r="O184" s="10">
        <v>27351</v>
      </c>
      <c r="P184" s="10">
        <v>273517</v>
      </c>
      <c r="Q184" s="9">
        <v>390243</v>
      </c>
      <c r="R184" s="10">
        <v>43360</v>
      </c>
      <c r="S184" s="10">
        <v>433603</v>
      </c>
      <c r="T184" s="9">
        <v>354326</v>
      </c>
      <c r="U184" s="10">
        <v>226536</v>
      </c>
      <c r="V184" s="10">
        <v>580862</v>
      </c>
      <c r="W184" s="9">
        <v>215498</v>
      </c>
      <c r="X184" s="10">
        <v>198921</v>
      </c>
      <c r="Y184" s="10">
        <v>414419</v>
      </c>
      <c r="Z184" s="9">
        <v>62690</v>
      </c>
      <c r="AA184" s="10">
        <v>76620</v>
      </c>
      <c r="AB184" s="10">
        <v>139310</v>
      </c>
      <c r="AC184" s="9">
        <v>577175</v>
      </c>
      <c r="AD184" s="10">
        <v>86244</v>
      </c>
      <c r="AE184" s="10">
        <v>663419</v>
      </c>
      <c r="AF184" s="9">
        <v>907</v>
      </c>
      <c r="AG184" s="10">
        <v>2017</v>
      </c>
      <c r="AH184" s="10">
        <v>2924</v>
      </c>
      <c r="AI184" s="9">
        <v>71704</v>
      </c>
      <c r="AJ184" s="10">
        <v>152371</v>
      </c>
      <c r="AK184" s="10">
        <v>224075</v>
      </c>
      <c r="AL184" s="9">
        <v>93209</v>
      </c>
      <c r="AM184" s="10">
        <v>623782</v>
      </c>
      <c r="AN184" s="10">
        <v>716991</v>
      </c>
      <c r="AO184" s="9">
        <v>3625323</v>
      </c>
      <c r="AP184" s="10">
        <v>3162676</v>
      </c>
      <c r="AQ184" s="10">
        <v>6787999</v>
      </c>
      <c r="AR184" s="14">
        <v>-1.9308125502815767E-2</v>
      </c>
    </row>
    <row r="185" spans="1:44" x14ac:dyDescent="0.35">
      <c r="A185" s="11" t="s">
        <v>269</v>
      </c>
      <c r="B185" s="11" t="s">
        <v>169</v>
      </c>
      <c r="C185" s="11" t="s">
        <v>394</v>
      </c>
      <c r="D185" s="11" t="s">
        <v>170</v>
      </c>
      <c r="E185" s="12">
        <v>376593</v>
      </c>
      <c r="F185" s="13">
        <v>71732</v>
      </c>
      <c r="G185" s="13">
        <v>448325</v>
      </c>
      <c r="H185" s="12">
        <v>95347</v>
      </c>
      <c r="I185" s="13">
        <v>53632</v>
      </c>
      <c r="J185" s="13">
        <v>148979</v>
      </c>
      <c r="K185" s="12">
        <v>74387</v>
      </c>
      <c r="L185" s="13">
        <v>211715</v>
      </c>
      <c r="M185" s="13">
        <v>286102</v>
      </c>
      <c r="N185" s="12">
        <v>7822</v>
      </c>
      <c r="O185" s="13">
        <v>187707</v>
      </c>
      <c r="P185" s="13">
        <v>195529</v>
      </c>
      <c r="Q185" s="12">
        <v>21689</v>
      </c>
      <c r="R185" s="13">
        <v>32532</v>
      </c>
      <c r="S185" s="13">
        <v>54221</v>
      </c>
      <c r="T185" s="12">
        <v>85933</v>
      </c>
      <c r="U185" s="13">
        <v>391469</v>
      </c>
      <c r="V185" s="13">
        <v>477402</v>
      </c>
      <c r="W185" s="12">
        <v>50822</v>
      </c>
      <c r="X185" s="13">
        <v>55056</v>
      </c>
      <c r="Y185" s="13">
        <v>105878</v>
      </c>
      <c r="Z185" s="12">
        <v>64728</v>
      </c>
      <c r="AA185" s="13">
        <v>57400</v>
      </c>
      <c r="AB185" s="13">
        <v>122128</v>
      </c>
      <c r="AC185" s="12">
        <v>29207</v>
      </c>
      <c r="AD185" s="13">
        <v>3245</v>
      </c>
      <c r="AE185" s="13">
        <v>32452</v>
      </c>
      <c r="AF185" s="12">
        <v>17221</v>
      </c>
      <c r="AG185" s="13">
        <v>1703</v>
      </c>
      <c r="AH185" s="13">
        <v>18924</v>
      </c>
      <c r="AI185" s="12">
        <v>253718</v>
      </c>
      <c r="AJ185" s="13">
        <v>274861</v>
      </c>
      <c r="AK185" s="13">
        <v>528579</v>
      </c>
      <c r="AL185" s="12">
        <v>1856637</v>
      </c>
      <c r="AM185" s="13">
        <v>618879</v>
      </c>
      <c r="AN185" s="13">
        <v>2475516</v>
      </c>
      <c r="AO185" s="12">
        <v>2934104</v>
      </c>
      <c r="AP185" s="13">
        <v>1959931</v>
      </c>
      <c r="AQ185" s="13">
        <v>4894035</v>
      </c>
      <c r="AR185" s="15">
        <v>-1.2731203459043959E-2</v>
      </c>
    </row>
    <row r="186" spans="1:44" x14ac:dyDescent="0.35">
      <c r="A186" t="s">
        <v>171</v>
      </c>
      <c r="B186" t="s">
        <v>169</v>
      </c>
      <c r="C186" t="s">
        <v>394</v>
      </c>
      <c r="D186" t="s">
        <v>170</v>
      </c>
      <c r="E186" s="9">
        <v>582469</v>
      </c>
      <c r="F186" s="10">
        <v>274103</v>
      </c>
      <c r="G186" s="10">
        <v>856572</v>
      </c>
      <c r="H186" s="9">
        <v>61759</v>
      </c>
      <c r="I186" s="10">
        <v>263285</v>
      </c>
      <c r="J186" s="10">
        <v>325044</v>
      </c>
      <c r="K186" s="9">
        <v>27863</v>
      </c>
      <c r="L186" s="10">
        <v>171153</v>
      </c>
      <c r="M186" s="10">
        <v>199016</v>
      </c>
      <c r="N186" s="9">
        <v>103448</v>
      </c>
      <c r="O186" s="10">
        <v>219827</v>
      </c>
      <c r="P186" s="10">
        <v>323275</v>
      </c>
      <c r="Q186" s="9">
        <v>119831</v>
      </c>
      <c r="R186" s="10">
        <v>323987</v>
      </c>
      <c r="S186" s="10">
        <v>443818</v>
      </c>
      <c r="T186" s="9">
        <v>251143</v>
      </c>
      <c r="U186" s="10">
        <v>160566</v>
      </c>
      <c r="V186" s="10">
        <v>411709</v>
      </c>
      <c r="W186" s="9">
        <v>62034</v>
      </c>
      <c r="X186" s="10">
        <v>97025</v>
      </c>
      <c r="Y186" s="10">
        <v>159059</v>
      </c>
      <c r="Z186" s="9">
        <v>466617</v>
      </c>
      <c r="AA186" s="10">
        <v>29784</v>
      </c>
      <c r="AB186" s="10">
        <v>496401</v>
      </c>
      <c r="AC186" s="9">
        <v>26225</v>
      </c>
      <c r="AD186" s="10">
        <v>161093</v>
      </c>
      <c r="AE186" s="10">
        <v>187318</v>
      </c>
      <c r="AF186" s="9">
        <v>317005</v>
      </c>
      <c r="AG186" s="10">
        <v>304572</v>
      </c>
      <c r="AH186" s="10">
        <v>621577</v>
      </c>
      <c r="AI186" s="9">
        <v>95199</v>
      </c>
      <c r="AJ186" s="10">
        <v>155324</v>
      </c>
      <c r="AK186" s="10">
        <v>250523</v>
      </c>
      <c r="AL186" s="9">
        <v>33459</v>
      </c>
      <c r="AM186" s="10">
        <v>71099</v>
      </c>
      <c r="AN186" s="10">
        <v>104558</v>
      </c>
      <c r="AO186" s="9">
        <v>2147052</v>
      </c>
      <c r="AP186" s="10">
        <v>2231818</v>
      </c>
      <c r="AQ186" s="10">
        <v>4378870</v>
      </c>
      <c r="AR186" s="14">
        <v>0.26585655008891523</v>
      </c>
    </row>
    <row r="187" spans="1:44" x14ac:dyDescent="0.35">
      <c r="A187" s="11" t="s">
        <v>172</v>
      </c>
      <c r="B187" s="11" t="s">
        <v>169</v>
      </c>
      <c r="C187" s="11" t="s">
        <v>394</v>
      </c>
      <c r="D187" s="11" t="s">
        <v>170</v>
      </c>
      <c r="E187" s="12">
        <v>163735</v>
      </c>
      <c r="F187" s="13">
        <v>192209</v>
      </c>
      <c r="G187" s="13">
        <v>355944</v>
      </c>
      <c r="H187" s="12">
        <v>34173</v>
      </c>
      <c r="I187" s="13">
        <v>209913</v>
      </c>
      <c r="J187" s="13">
        <v>244086</v>
      </c>
      <c r="K187" s="12">
        <v>21797</v>
      </c>
      <c r="L187" s="13">
        <v>5793</v>
      </c>
      <c r="M187" s="13">
        <v>27590</v>
      </c>
      <c r="N187" s="12">
        <v>50959</v>
      </c>
      <c r="O187" s="13">
        <v>458623</v>
      </c>
      <c r="P187" s="13">
        <v>509582</v>
      </c>
      <c r="Q187" s="12">
        <v>26949</v>
      </c>
      <c r="R187" s="13">
        <v>76701</v>
      </c>
      <c r="S187" s="13">
        <v>103650</v>
      </c>
      <c r="T187" s="12">
        <v>42183</v>
      </c>
      <c r="U187" s="13">
        <v>43903</v>
      </c>
      <c r="V187" s="13">
        <v>86086</v>
      </c>
      <c r="W187" s="12">
        <v>2152</v>
      </c>
      <c r="X187" s="13">
        <v>9170</v>
      </c>
      <c r="Y187" s="13">
        <v>11322</v>
      </c>
      <c r="Z187" s="12">
        <v>231851</v>
      </c>
      <c r="AA187" s="13">
        <v>142101</v>
      </c>
      <c r="AB187" s="13">
        <v>373952</v>
      </c>
      <c r="AC187" s="12">
        <v>4680235</v>
      </c>
      <c r="AD187" s="13">
        <v>891473</v>
      </c>
      <c r="AE187" s="13">
        <v>5571708</v>
      </c>
      <c r="AF187" s="12">
        <v>221590</v>
      </c>
      <c r="AG187" s="13">
        <v>569800</v>
      </c>
      <c r="AH187" s="13">
        <v>791390</v>
      </c>
      <c r="AI187" s="12">
        <v>6144138</v>
      </c>
      <c r="AJ187" s="13">
        <v>1732961</v>
      </c>
      <c r="AK187" s="13">
        <v>7877099</v>
      </c>
      <c r="AL187" s="12">
        <v>19985162</v>
      </c>
      <c r="AM187" s="13">
        <v>3526793</v>
      </c>
      <c r="AN187" s="13">
        <v>23511955</v>
      </c>
      <c r="AO187" s="12">
        <v>31604924</v>
      </c>
      <c r="AP187" s="13">
        <v>7859440</v>
      </c>
      <c r="AQ187" s="13">
        <v>39464364</v>
      </c>
      <c r="AR187" s="15">
        <v>-2.570873300627273E-2</v>
      </c>
    </row>
    <row r="188" spans="1:44" x14ac:dyDescent="0.35">
      <c r="A188" t="s">
        <v>177</v>
      </c>
      <c r="B188" t="s">
        <v>178</v>
      </c>
      <c r="C188" t="s">
        <v>395</v>
      </c>
      <c r="D188" t="s">
        <v>179</v>
      </c>
      <c r="E188" s="9">
        <v>73207</v>
      </c>
      <c r="F188" s="10">
        <v>312092</v>
      </c>
      <c r="G188" s="10">
        <v>385299</v>
      </c>
      <c r="H188" s="9">
        <v>137512</v>
      </c>
      <c r="I188" s="10">
        <v>244465</v>
      </c>
      <c r="J188" s="10">
        <v>381977</v>
      </c>
      <c r="K188" s="9">
        <v>51940</v>
      </c>
      <c r="L188" s="10">
        <v>6419</v>
      </c>
      <c r="M188" s="10">
        <v>58359</v>
      </c>
      <c r="N188" s="9">
        <v>218666</v>
      </c>
      <c r="O188" s="10">
        <v>158344</v>
      </c>
      <c r="P188" s="10">
        <v>377010</v>
      </c>
      <c r="Q188" s="9">
        <v>68758</v>
      </c>
      <c r="R188" s="10">
        <v>117072</v>
      </c>
      <c r="S188" s="10">
        <v>185830</v>
      </c>
      <c r="T188" s="9">
        <v>96128</v>
      </c>
      <c r="U188" s="10">
        <v>321818</v>
      </c>
      <c r="V188" s="10">
        <v>417946</v>
      </c>
      <c r="W188" s="9">
        <v>180448</v>
      </c>
      <c r="X188" s="10">
        <v>211830</v>
      </c>
      <c r="Y188" s="10">
        <v>392278</v>
      </c>
      <c r="Z188" s="9">
        <v>23072</v>
      </c>
      <c r="AA188" s="10">
        <v>7690</v>
      </c>
      <c r="AB188" s="10">
        <v>30762</v>
      </c>
      <c r="AC188" s="9">
        <v>31819</v>
      </c>
      <c r="AD188" s="10">
        <v>365909</v>
      </c>
      <c r="AE188" s="10">
        <v>397728</v>
      </c>
      <c r="AF188" s="9">
        <v>123024</v>
      </c>
      <c r="AG188" s="10">
        <v>63375</v>
      </c>
      <c r="AH188" s="10">
        <v>186399</v>
      </c>
      <c r="AI188" s="9">
        <v>249069</v>
      </c>
      <c r="AJ188" s="10">
        <v>462554</v>
      </c>
      <c r="AK188" s="10">
        <v>711623</v>
      </c>
      <c r="AL188" s="9">
        <v>164820</v>
      </c>
      <c r="AM188" s="10">
        <v>933974</v>
      </c>
      <c r="AN188" s="10">
        <v>1098794</v>
      </c>
      <c r="AO188" s="9">
        <v>1418463</v>
      </c>
      <c r="AP188" s="10">
        <v>3205542</v>
      </c>
      <c r="AQ188" s="10">
        <v>4624005</v>
      </c>
      <c r="AR188" s="14" t="s">
        <v>406</v>
      </c>
    </row>
    <row r="189" spans="1:44" x14ac:dyDescent="0.35">
      <c r="A189" s="11" t="s">
        <v>182</v>
      </c>
      <c r="B189" s="11" t="s">
        <v>180</v>
      </c>
      <c r="C189" s="11" t="s">
        <v>396</v>
      </c>
      <c r="D189" s="11" t="s">
        <v>181</v>
      </c>
      <c r="E189" s="12">
        <v>245881</v>
      </c>
      <c r="F189" s="13">
        <v>325933</v>
      </c>
      <c r="G189" s="13">
        <v>571814</v>
      </c>
      <c r="H189" s="12">
        <v>328989</v>
      </c>
      <c r="I189" s="13">
        <v>87452</v>
      </c>
      <c r="J189" s="13">
        <v>416441</v>
      </c>
      <c r="K189" s="12">
        <v>916813</v>
      </c>
      <c r="L189" s="13">
        <v>431440</v>
      </c>
      <c r="M189" s="13">
        <v>1348253</v>
      </c>
      <c r="N189" s="12">
        <v>39174</v>
      </c>
      <c r="O189" s="13">
        <v>83242</v>
      </c>
      <c r="P189" s="13">
        <v>122416</v>
      </c>
      <c r="Q189" s="12">
        <v>397045</v>
      </c>
      <c r="R189" s="13">
        <v>883745</v>
      </c>
      <c r="S189" s="13">
        <v>1280790</v>
      </c>
      <c r="T189" s="12">
        <v>587767</v>
      </c>
      <c r="U189" s="13">
        <v>718380</v>
      </c>
      <c r="V189" s="13">
        <v>1306147</v>
      </c>
      <c r="W189" s="12">
        <v>63238</v>
      </c>
      <c r="X189" s="13">
        <v>639398</v>
      </c>
      <c r="Y189" s="13">
        <v>702636</v>
      </c>
      <c r="Z189" s="12">
        <v>92149</v>
      </c>
      <c r="AA189" s="13">
        <v>4849</v>
      </c>
      <c r="AB189" s="13">
        <v>96998</v>
      </c>
      <c r="AC189" s="12">
        <v>570688</v>
      </c>
      <c r="AD189" s="13">
        <v>49624</v>
      </c>
      <c r="AE189" s="13">
        <v>620312</v>
      </c>
      <c r="AF189" s="12">
        <v>280772</v>
      </c>
      <c r="AG189" s="13">
        <v>8683</v>
      </c>
      <c r="AH189" s="13">
        <v>289455</v>
      </c>
      <c r="AI189" s="12">
        <v>25069</v>
      </c>
      <c r="AJ189" s="13">
        <v>476302</v>
      </c>
      <c r="AK189" s="13">
        <v>501371</v>
      </c>
      <c r="AL189" s="12">
        <v>626538</v>
      </c>
      <c r="AM189" s="13">
        <v>128327</v>
      </c>
      <c r="AN189" s="13">
        <v>754865</v>
      </c>
      <c r="AO189" s="12">
        <v>4174123</v>
      </c>
      <c r="AP189" s="13">
        <v>3837375</v>
      </c>
      <c r="AQ189" s="13">
        <v>8011498</v>
      </c>
      <c r="AR189" s="15">
        <v>0.48184019370460046</v>
      </c>
    </row>
    <row r="190" spans="1:44" x14ac:dyDescent="0.35">
      <c r="A190" t="s">
        <v>183</v>
      </c>
      <c r="B190" t="s">
        <v>180</v>
      </c>
      <c r="C190" t="s">
        <v>396</v>
      </c>
      <c r="D190" t="s">
        <v>181</v>
      </c>
      <c r="E190" s="9">
        <v>488413</v>
      </c>
      <c r="F190" s="10">
        <v>100036</v>
      </c>
      <c r="G190" s="10">
        <v>588449</v>
      </c>
      <c r="H190" s="9">
        <v>442638</v>
      </c>
      <c r="I190" s="10">
        <v>295092</v>
      </c>
      <c r="J190" s="10">
        <v>737730</v>
      </c>
      <c r="K190" s="9">
        <v>56684</v>
      </c>
      <c r="L190" s="10">
        <v>1076978</v>
      </c>
      <c r="M190" s="10">
        <v>1133662</v>
      </c>
      <c r="N190" s="9">
        <v>263191</v>
      </c>
      <c r="O190" s="10">
        <v>224198</v>
      </c>
      <c r="P190" s="10">
        <v>487389</v>
      </c>
      <c r="Q190" s="9">
        <v>181168</v>
      </c>
      <c r="R190" s="10">
        <v>308474</v>
      </c>
      <c r="S190" s="10">
        <v>489642</v>
      </c>
      <c r="T190" s="9">
        <v>32253</v>
      </c>
      <c r="U190" s="10">
        <v>24331</v>
      </c>
      <c r="V190" s="10">
        <v>56584</v>
      </c>
      <c r="W190" s="9">
        <v>253251</v>
      </c>
      <c r="X190" s="10">
        <v>22021</v>
      </c>
      <c r="Y190" s="10">
        <v>275272</v>
      </c>
      <c r="Z190" s="9">
        <v>131893</v>
      </c>
      <c r="AA190" s="10">
        <v>417658</v>
      </c>
      <c r="AB190" s="10">
        <v>549551</v>
      </c>
      <c r="AC190" s="9">
        <v>124094</v>
      </c>
      <c r="AD190" s="10">
        <v>35000</v>
      </c>
      <c r="AE190" s="10">
        <v>159094</v>
      </c>
      <c r="AF190" s="9">
        <v>2065</v>
      </c>
      <c r="AG190" s="10">
        <v>204357</v>
      </c>
      <c r="AH190" s="10">
        <v>206422</v>
      </c>
      <c r="AI190" s="9">
        <v>363760</v>
      </c>
      <c r="AJ190" s="10">
        <v>263411</v>
      </c>
      <c r="AK190" s="10">
        <v>627171</v>
      </c>
      <c r="AL190" s="9"/>
      <c r="AM190" s="10"/>
      <c r="AN190" s="10"/>
      <c r="AO190" s="9">
        <v>2339410</v>
      </c>
      <c r="AP190" s="10">
        <v>2971556</v>
      </c>
      <c r="AQ190" s="10">
        <v>5310966</v>
      </c>
      <c r="AR190" s="14">
        <v>0.13971068595426972</v>
      </c>
    </row>
    <row r="191" spans="1:44" x14ac:dyDescent="0.35">
      <c r="A191" s="11" t="s">
        <v>184</v>
      </c>
      <c r="B191" s="11" t="s">
        <v>180</v>
      </c>
      <c r="C191" s="11" t="s">
        <v>396</v>
      </c>
      <c r="D191" s="11" t="s">
        <v>181</v>
      </c>
      <c r="E191" s="12">
        <v>50859</v>
      </c>
      <c r="F191" s="13">
        <v>312416</v>
      </c>
      <c r="G191" s="13">
        <v>363275</v>
      </c>
      <c r="H191" s="12">
        <v>275753</v>
      </c>
      <c r="I191" s="13">
        <v>161949</v>
      </c>
      <c r="J191" s="13">
        <v>437702</v>
      </c>
      <c r="K191" s="12">
        <v>45010</v>
      </c>
      <c r="L191" s="13">
        <v>18383</v>
      </c>
      <c r="M191" s="13">
        <v>63393</v>
      </c>
      <c r="N191" s="12">
        <v>83138</v>
      </c>
      <c r="O191" s="13">
        <v>79876</v>
      </c>
      <c r="P191" s="13">
        <v>163014</v>
      </c>
      <c r="Q191" s="12">
        <v>15771</v>
      </c>
      <c r="R191" s="13">
        <v>378502</v>
      </c>
      <c r="S191" s="13">
        <v>394273</v>
      </c>
      <c r="T191" s="12">
        <v>33693</v>
      </c>
      <c r="U191" s="13">
        <v>112798</v>
      </c>
      <c r="V191" s="13">
        <v>146491</v>
      </c>
      <c r="W191" s="12">
        <v>220160</v>
      </c>
      <c r="X191" s="13">
        <v>446989</v>
      </c>
      <c r="Y191" s="13">
        <v>667149</v>
      </c>
      <c r="Z191" s="12">
        <v>227892</v>
      </c>
      <c r="AA191" s="13">
        <v>557940</v>
      </c>
      <c r="AB191" s="13">
        <v>785832</v>
      </c>
      <c r="AC191" s="12">
        <v>3953</v>
      </c>
      <c r="AD191" s="13">
        <v>61929</v>
      </c>
      <c r="AE191" s="13">
        <v>65882</v>
      </c>
      <c r="AF191" s="12">
        <v>338393</v>
      </c>
      <c r="AG191" s="13">
        <v>352203</v>
      </c>
      <c r="AH191" s="13">
        <v>690596</v>
      </c>
      <c r="AI191" s="12">
        <v>634830</v>
      </c>
      <c r="AJ191" s="13">
        <v>112028</v>
      </c>
      <c r="AK191" s="13">
        <v>746858</v>
      </c>
      <c r="AL191" s="12">
        <v>849541</v>
      </c>
      <c r="AM191" s="13">
        <v>251801</v>
      </c>
      <c r="AN191" s="13">
        <v>1101342</v>
      </c>
      <c r="AO191" s="12">
        <v>2778993</v>
      </c>
      <c r="AP191" s="13">
        <v>2846814</v>
      </c>
      <c r="AQ191" s="13">
        <v>5625807</v>
      </c>
      <c r="AR191" s="15">
        <v>0.30915430892439744</v>
      </c>
    </row>
    <row r="192" spans="1:44" x14ac:dyDescent="0.35">
      <c r="A192" t="s">
        <v>294</v>
      </c>
      <c r="B192" t="s">
        <v>180</v>
      </c>
      <c r="C192" t="s">
        <v>396</v>
      </c>
      <c r="D192" t="s">
        <v>181</v>
      </c>
      <c r="E192" s="9">
        <v>43430</v>
      </c>
      <c r="F192" s="10">
        <v>351385</v>
      </c>
      <c r="G192" s="10">
        <v>394815</v>
      </c>
      <c r="H192" s="9">
        <v>209156</v>
      </c>
      <c r="I192" s="10">
        <v>1098069</v>
      </c>
      <c r="J192" s="10">
        <v>1307225</v>
      </c>
      <c r="K192" s="9">
        <v>36032</v>
      </c>
      <c r="L192" s="10">
        <v>114098</v>
      </c>
      <c r="M192" s="10">
        <v>150130</v>
      </c>
      <c r="N192" s="9">
        <v>426200</v>
      </c>
      <c r="O192" s="10">
        <v>725691</v>
      </c>
      <c r="P192" s="10">
        <v>1151891</v>
      </c>
      <c r="Q192" s="9">
        <v>1436623</v>
      </c>
      <c r="R192" s="10">
        <v>59859</v>
      </c>
      <c r="S192" s="10">
        <v>1496482</v>
      </c>
      <c r="T192" s="9">
        <v>385052</v>
      </c>
      <c r="U192" s="10">
        <v>315041</v>
      </c>
      <c r="V192" s="10">
        <v>700093</v>
      </c>
      <c r="W192" s="9">
        <v>20856</v>
      </c>
      <c r="X192" s="10">
        <v>53628</v>
      </c>
      <c r="Y192" s="10">
        <v>74484</v>
      </c>
      <c r="Z192" s="9">
        <v>17859</v>
      </c>
      <c r="AA192" s="10">
        <v>577421</v>
      </c>
      <c r="AB192" s="10">
        <v>595280</v>
      </c>
      <c r="AC192" s="9">
        <v>179185</v>
      </c>
      <c r="AD192" s="10">
        <v>124517</v>
      </c>
      <c r="AE192" s="10">
        <v>303702</v>
      </c>
      <c r="AF192" s="9">
        <v>286415</v>
      </c>
      <c r="AG192" s="10">
        <v>253989</v>
      </c>
      <c r="AH192" s="10">
        <v>540404</v>
      </c>
      <c r="AI192" s="9">
        <v>46582</v>
      </c>
      <c r="AJ192" s="10">
        <v>729776</v>
      </c>
      <c r="AK192" s="10">
        <v>776358</v>
      </c>
      <c r="AL192" s="9">
        <v>175280</v>
      </c>
      <c r="AM192" s="10">
        <v>205763</v>
      </c>
      <c r="AN192" s="10">
        <v>381043</v>
      </c>
      <c r="AO192" s="9">
        <v>3262670</v>
      </c>
      <c r="AP192" s="10">
        <v>4609237</v>
      </c>
      <c r="AQ192" s="10">
        <v>7871907</v>
      </c>
      <c r="AR192" s="14">
        <v>0.22307625120097826</v>
      </c>
    </row>
    <row r="193" spans="1:44" x14ac:dyDescent="0.35">
      <c r="A193" s="11" t="s">
        <v>185</v>
      </c>
      <c r="B193" s="11" t="s">
        <v>180</v>
      </c>
      <c r="C193" s="11" t="s">
        <v>396</v>
      </c>
      <c r="D193" s="11" t="s">
        <v>181</v>
      </c>
      <c r="E193" s="12">
        <v>384688</v>
      </c>
      <c r="F193" s="13">
        <v>164866</v>
      </c>
      <c r="G193" s="13">
        <v>549554</v>
      </c>
      <c r="H193" s="12">
        <v>295726</v>
      </c>
      <c r="I193" s="13">
        <v>887176</v>
      </c>
      <c r="J193" s="13">
        <v>1182902</v>
      </c>
      <c r="K193" s="12">
        <v>65373</v>
      </c>
      <c r="L193" s="13">
        <v>401576</v>
      </c>
      <c r="M193" s="13">
        <v>466949</v>
      </c>
      <c r="N193" s="12">
        <v>427606</v>
      </c>
      <c r="O193" s="13">
        <v>183259</v>
      </c>
      <c r="P193" s="13">
        <v>610865</v>
      </c>
      <c r="Q193" s="12">
        <v>42272</v>
      </c>
      <c r="R193" s="13">
        <v>3675</v>
      </c>
      <c r="S193" s="13">
        <v>45947</v>
      </c>
      <c r="T193" s="12">
        <v>334704</v>
      </c>
      <c r="U193" s="13">
        <v>0</v>
      </c>
      <c r="V193" s="13">
        <v>334704</v>
      </c>
      <c r="W193" s="12">
        <v>213718</v>
      </c>
      <c r="X193" s="13">
        <v>320575</v>
      </c>
      <c r="Y193" s="13">
        <v>534293</v>
      </c>
      <c r="Z193" s="12">
        <v>180644</v>
      </c>
      <c r="AA193" s="13">
        <v>15708</v>
      </c>
      <c r="AB193" s="13">
        <v>196352</v>
      </c>
      <c r="AC193" s="12">
        <v>199509</v>
      </c>
      <c r="AD193" s="13">
        <v>85503</v>
      </c>
      <c r="AE193" s="13">
        <v>285012</v>
      </c>
      <c r="AF193" s="12">
        <v>330224</v>
      </c>
      <c r="AG193" s="13">
        <v>211126</v>
      </c>
      <c r="AH193" s="13">
        <v>541350</v>
      </c>
      <c r="AI193" s="12">
        <v>391231</v>
      </c>
      <c r="AJ193" s="13">
        <v>7984</v>
      </c>
      <c r="AK193" s="13">
        <v>399215</v>
      </c>
      <c r="AL193" s="12">
        <v>268531</v>
      </c>
      <c r="AM193" s="13">
        <v>71381</v>
      </c>
      <c r="AN193" s="13">
        <v>339912</v>
      </c>
      <c r="AO193" s="12">
        <v>3134226</v>
      </c>
      <c r="AP193" s="13">
        <v>2352829</v>
      </c>
      <c r="AQ193" s="13">
        <v>5487055</v>
      </c>
      <c r="AR193" s="15">
        <v>0.27987411074320556</v>
      </c>
    </row>
    <row r="194" spans="1:44" x14ac:dyDescent="0.35">
      <c r="A194" t="s">
        <v>186</v>
      </c>
      <c r="B194" t="s">
        <v>187</v>
      </c>
      <c r="C194" t="s">
        <v>397</v>
      </c>
      <c r="D194" t="s">
        <v>188</v>
      </c>
      <c r="E194" s="9">
        <v>29250</v>
      </c>
      <c r="F194" s="10">
        <v>7312</v>
      </c>
      <c r="G194" s="10">
        <v>36562</v>
      </c>
      <c r="H194" s="9">
        <v>8094</v>
      </c>
      <c r="I194" s="10">
        <v>516</v>
      </c>
      <c r="J194" s="10">
        <v>8610</v>
      </c>
      <c r="K194" s="9">
        <v>39884</v>
      </c>
      <c r="L194" s="10">
        <v>4929</v>
      </c>
      <c r="M194" s="10">
        <v>44813</v>
      </c>
      <c r="N194" s="9">
        <v>5022</v>
      </c>
      <c r="O194" s="10">
        <v>10669</v>
      </c>
      <c r="P194" s="10">
        <v>15691</v>
      </c>
      <c r="Q194" s="9">
        <v>670</v>
      </c>
      <c r="R194" s="10">
        <v>21633</v>
      </c>
      <c r="S194" s="10">
        <v>22303</v>
      </c>
      <c r="T194" s="9">
        <v>4765</v>
      </c>
      <c r="U194" s="10">
        <v>25014</v>
      </c>
      <c r="V194" s="10">
        <v>29779</v>
      </c>
      <c r="W194" s="9">
        <v>17246</v>
      </c>
      <c r="X194" s="10">
        <v>0</v>
      </c>
      <c r="Y194" s="10">
        <v>17246</v>
      </c>
      <c r="Z194" s="9">
        <v>2617</v>
      </c>
      <c r="AA194" s="10">
        <v>11155</v>
      </c>
      <c r="AB194" s="10">
        <v>13772</v>
      </c>
      <c r="AC194" s="9">
        <v>4327</v>
      </c>
      <c r="AD194" s="10">
        <v>6766</v>
      </c>
      <c r="AE194" s="10">
        <v>11093</v>
      </c>
      <c r="AF194" s="9">
        <v>13191</v>
      </c>
      <c r="AG194" s="10">
        <v>9950</v>
      </c>
      <c r="AH194" s="10">
        <v>23141</v>
      </c>
      <c r="AI194" s="9">
        <v>12742</v>
      </c>
      <c r="AJ194" s="10">
        <v>0</v>
      </c>
      <c r="AK194" s="10">
        <v>12742</v>
      </c>
      <c r="AL194" s="9">
        <v>12769</v>
      </c>
      <c r="AM194" s="10">
        <v>2615</v>
      </c>
      <c r="AN194" s="10">
        <v>15384</v>
      </c>
      <c r="AO194" s="9">
        <v>150577</v>
      </c>
      <c r="AP194" s="10">
        <v>100559</v>
      </c>
      <c r="AQ194" s="10">
        <v>251136</v>
      </c>
      <c r="AR194" s="14">
        <v>8.730713681568493E-2</v>
      </c>
    </row>
    <row r="195" spans="1:44" x14ac:dyDescent="0.35">
      <c r="A195" s="11" t="s">
        <v>295</v>
      </c>
      <c r="B195" s="11" t="s">
        <v>187</v>
      </c>
      <c r="C195" s="11" t="s">
        <v>397</v>
      </c>
      <c r="D195" s="11" t="s">
        <v>188</v>
      </c>
      <c r="E195" s="12">
        <v>14876</v>
      </c>
      <c r="F195" s="13">
        <v>18933</v>
      </c>
      <c r="G195" s="13">
        <v>33809</v>
      </c>
      <c r="H195" s="12">
        <v>14410</v>
      </c>
      <c r="I195" s="13">
        <v>8463</v>
      </c>
      <c r="J195" s="13">
        <v>22873</v>
      </c>
      <c r="K195" s="12">
        <v>16143</v>
      </c>
      <c r="L195" s="13">
        <v>5380</v>
      </c>
      <c r="M195" s="13">
        <v>21523</v>
      </c>
      <c r="N195" s="12">
        <v>9612</v>
      </c>
      <c r="O195" s="13">
        <v>1436</v>
      </c>
      <c r="P195" s="13">
        <v>11048</v>
      </c>
      <c r="Q195" s="12">
        <v>26743</v>
      </c>
      <c r="R195" s="13">
        <v>270</v>
      </c>
      <c r="S195" s="13">
        <v>27013</v>
      </c>
      <c r="T195" s="12">
        <v>3264</v>
      </c>
      <c r="U195" s="13">
        <v>7988</v>
      </c>
      <c r="V195" s="13">
        <v>11252</v>
      </c>
      <c r="W195" s="12">
        <v>44443</v>
      </c>
      <c r="X195" s="13">
        <v>906</v>
      </c>
      <c r="Y195" s="13">
        <v>45349</v>
      </c>
      <c r="Z195" s="12">
        <v>6730</v>
      </c>
      <c r="AA195" s="13">
        <v>11962</v>
      </c>
      <c r="AB195" s="13">
        <v>18692</v>
      </c>
      <c r="AC195" s="12">
        <v>18864</v>
      </c>
      <c r="AD195" s="13">
        <v>6288</v>
      </c>
      <c r="AE195" s="13">
        <v>25152</v>
      </c>
      <c r="AF195" s="12">
        <v>4552</v>
      </c>
      <c r="AG195" s="13">
        <v>7426</v>
      </c>
      <c r="AH195" s="13">
        <v>11978</v>
      </c>
      <c r="AI195" s="12">
        <v>5593</v>
      </c>
      <c r="AJ195" s="13">
        <v>29360</v>
      </c>
      <c r="AK195" s="13">
        <v>34953</v>
      </c>
      <c r="AL195" s="12">
        <v>13856</v>
      </c>
      <c r="AM195" s="13">
        <v>139</v>
      </c>
      <c r="AN195" s="13">
        <v>13995</v>
      </c>
      <c r="AO195" s="12">
        <v>179086</v>
      </c>
      <c r="AP195" s="13">
        <v>98551</v>
      </c>
      <c r="AQ195" s="13">
        <v>277637</v>
      </c>
      <c r="AR195" s="15">
        <v>5.2704346289385324E-3</v>
      </c>
    </row>
    <row r="196" spans="1:44" x14ac:dyDescent="0.35">
      <c r="A196" t="s">
        <v>296</v>
      </c>
      <c r="B196" t="s">
        <v>187</v>
      </c>
      <c r="C196" t="s">
        <v>397</v>
      </c>
      <c r="D196" t="s">
        <v>188</v>
      </c>
      <c r="E196" s="9">
        <v>6238</v>
      </c>
      <c r="F196" s="10">
        <v>26589</v>
      </c>
      <c r="G196" s="10">
        <v>32827</v>
      </c>
      <c r="H196" s="9">
        <v>3679</v>
      </c>
      <c r="I196" s="10">
        <v>5079</v>
      </c>
      <c r="J196" s="10">
        <v>8758</v>
      </c>
      <c r="K196" s="9">
        <v>6673</v>
      </c>
      <c r="L196" s="10">
        <v>4832</v>
      </c>
      <c r="M196" s="10">
        <v>11505</v>
      </c>
      <c r="N196" s="9">
        <v>27</v>
      </c>
      <c r="O196" s="10">
        <v>2607</v>
      </c>
      <c r="P196" s="10">
        <v>2634</v>
      </c>
      <c r="Q196" s="9">
        <v>6169</v>
      </c>
      <c r="R196" s="10">
        <v>5927</v>
      </c>
      <c r="S196" s="10">
        <v>12096</v>
      </c>
      <c r="T196" s="9">
        <v>2427</v>
      </c>
      <c r="U196" s="10">
        <v>13747</v>
      </c>
      <c r="V196" s="10">
        <v>16174</v>
      </c>
      <c r="W196" s="9">
        <v>10442</v>
      </c>
      <c r="X196" s="10">
        <v>6132</v>
      </c>
      <c r="Y196" s="10">
        <v>16574</v>
      </c>
      <c r="Z196" s="9">
        <v>7664</v>
      </c>
      <c r="AA196" s="10">
        <v>14232</v>
      </c>
      <c r="AB196" s="10">
        <v>21896</v>
      </c>
      <c r="AC196" s="9">
        <v>3590</v>
      </c>
      <c r="AD196" s="10">
        <v>8374</v>
      </c>
      <c r="AE196" s="10">
        <v>11964</v>
      </c>
      <c r="AF196" s="9">
        <v>1402</v>
      </c>
      <c r="AG196" s="10">
        <v>14167</v>
      </c>
      <c r="AH196" s="10">
        <v>15569</v>
      </c>
      <c r="AI196" s="9">
        <v>5295</v>
      </c>
      <c r="AJ196" s="10">
        <v>10748</v>
      </c>
      <c r="AK196" s="10">
        <v>16043</v>
      </c>
      <c r="AL196" s="9">
        <v>23795</v>
      </c>
      <c r="AM196" s="10">
        <v>6324</v>
      </c>
      <c r="AN196" s="10">
        <v>30119</v>
      </c>
      <c r="AO196" s="9">
        <v>77401</v>
      </c>
      <c r="AP196" s="10">
        <v>118758</v>
      </c>
      <c r="AQ196" s="10">
        <v>196159</v>
      </c>
      <c r="AR196" s="14">
        <v>0.22414638683600818</v>
      </c>
    </row>
    <row r="197" spans="1:44" x14ac:dyDescent="0.35">
      <c r="A197" s="11" t="s">
        <v>189</v>
      </c>
      <c r="B197" s="11" t="s">
        <v>187</v>
      </c>
      <c r="C197" s="11" t="s">
        <v>397</v>
      </c>
      <c r="D197" s="11" t="s">
        <v>188</v>
      </c>
      <c r="E197" s="12">
        <v>4990</v>
      </c>
      <c r="F197" s="13">
        <v>812</v>
      </c>
      <c r="G197" s="13">
        <v>5802</v>
      </c>
      <c r="H197" s="12">
        <v>4027</v>
      </c>
      <c r="I197" s="13">
        <v>5793</v>
      </c>
      <c r="J197" s="13">
        <v>9820</v>
      </c>
      <c r="K197" s="12">
        <v>6405</v>
      </c>
      <c r="L197" s="13">
        <v>956</v>
      </c>
      <c r="M197" s="13">
        <v>7361</v>
      </c>
      <c r="N197" s="12">
        <v>0</v>
      </c>
      <c r="O197" s="13">
        <v>9598</v>
      </c>
      <c r="P197" s="13">
        <v>9598</v>
      </c>
      <c r="Q197" s="12">
        <v>36516</v>
      </c>
      <c r="R197" s="13">
        <v>5456</v>
      </c>
      <c r="S197" s="13">
        <v>41972</v>
      </c>
      <c r="T197" s="12">
        <v>5100</v>
      </c>
      <c r="U197" s="13">
        <v>16148</v>
      </c>
      <c r="V197" s="13">
        <v>21248</v>
      </c>
      <c r="W197" s="12">
        <v>15258</v>
      </c>
      <c r="X197" s="13">
        <v>7180</v>
      </c>
      <c r="Y197" s="13">
        <v>22438</v>
      </c>
      <c r="Z197" s="12">
        <v>1903</v>
      </c>
      <c r="AA197" s="13">
        <v>15391</v>
      </c>
      <c r="AB197" s="13">
        <v>17294</v>
      </c>
      <c r="AC197" s="12">
        <v>14861</v>
      </c>
      <c r="AD197" s="13">
        <v>20520</v>
      </c>
      <c r="AE197" s="13">
        <v>35381</v>
      </c>
      <c r="AF197" s="12">
        <v>12004</v>
      </c>
      <c r="AG197" s="13">
        <v>244</v>
      </c>
      <c r="AH197" s="13">
        <v>12248</v>
      </c>
      <c r="AI197" s="12">
        <v>0</v>
      </c>
      <c r="AJ197" s="13">
        <v>11415</v>
      </c>
      <c r="AK197" s="13">
        <v>11415</v>
      </c>
      <c r="AL197" s="12">
        <v>13349</v>
      </c>
      <c r="AM197" s="13">
        <v>5452</v>
      </c>
      <c r="AN197" s="13">
        <v>18801</v>
      </c>
      <c r="AO197" s="12">
        <v>114413</v>
      </c>
      <c r="AP197" s="13">
        <v>98965</v>
      </c>
      <c r="AQ197" s="13">
        <v>213378</v>
      </c>
      <c r="AR197" s="15" t="s">
        <v>406</v>
      </c>
    </row>
    <row r="198" spans="1:44" x14ac:dyDescent="0.35">
      <c r="A198" t="s">
        <v>297</v>
      </c>
      <c r="B198" t="s">
        <v>187</v>
      </c>
      <c r="C198" t="s">
        <v>397</v>
      </c>
      <c r="D198" t="s">
        <v>188</v>
      </c>
      <c r="E198" s="9">
        <v>1692</v>
      </c>
      <c r="F198" s="10">
        <v>9582</v>
      </c>
      <c r="G198" s="10">
        <v>11274</v>
      </c>
      <c r="H198" s="9">
        <v>469</v>
      </c>
      <c r="I198" s="10">
        <v>8892</v>
      </c>
      <c r="J198" s="10">
        <v>9361</v>
      </c>
      <c r="K198" s="9">
        <v>4222</v>
      </c>
      <c r="L198" s="10">
        <v>2814</v>
      </c>
      <c r="M198" s="10">
        <v>7036</v>
      </c>
      <c r="N198" s="9">
        <v>13296</v>
      </c>
      <c r="O198" s="10">
        <v>1314</v>
      </c>
      <c r="P198" s="10">
        <v>14610</v>
      </c>
      <c r="Q198" s="9">
        <v>10062</v>
      </c>
      <c r="R198" s="10">
        <v>1372</v>
      </c>
      <c r="S198" s="10">
        <v>11434</v>
      </c>
      <c r="T198" s="9">
        <v>4290</v>
      </c>
      <c r="U198" s="10">
        <v>7304</v>
      </c>
      <c r="V198" s="10">
        <v>11594</v>
      </c>
      <c r="W198" s="9">
        <v>3719</v>
      </c>
      <c r="X198" s="10">
        <v>9560</v>
      </c>
      <c r="Y198" s="10">
        <v>13279</v>
      </c>
      <c r="Z198" s="9">
        <v>1475</v>
      </c>
      <c r="AA198" s="10">
        <v>3133</v>
      </c>
      <c r="AB198" s="10">
        <v>4608</v>
      </c>
      <c r="AC198" s="9">
        <v>1093</v>
      </c>
      <c r="AD198" s="10">
        <v>6711</v>
      </c>
      <c r="AE198" s="10">
        <v>7804</v>
      </c>
      <c r="AF198" s="9">
        <v>18679</v>
      </c>
      <c r="AG198" s="10">
        <v>2308</v>
      </c>
      <c r="AH198" s="10">
        <v>20987</v>
      </c>
      <c r="AI198" s="9">
        <v>16178</v>
      </c>
      <c r="AJ198" s="10">
        <v>1999</v>
      </c>
      <c r="AK198" s="10">
        <v>18177</v>
      </c>
      <c r="AL198" s="9">
        <v>3053</v>
      </c>
      <c r="AM198" s="10">
        <v>9159</v>
      </c>
      <c r="AN198" s="10">
        <v>12212</v>
      </c>
      <c r="AO198" s="9">
        <v>78228</v>
      </c>
      <c r="AP198" s="10">
        <v>64148</v>
      </c>
      <c r="AQ198" s="10">
        <v>142376</v>
      </c>
      <c r="AR198" s="14">
        <v>0.11254381879243988</v>
      </c>
    </row>
    <row r="199" spans="1:44" x14ac:dyDescent="0.35">
      <c r="A199" s="11" t="s">
        <v>190</v>
      </c>
      <c r="B199" s="11" t="s">
        <v>187</v>
      </c>
      <c r="C199" s="11" t="s">
        <v>397</v>
      </c>
      <c r="D199" s="11" t="s">
        <v>188</v>
      </c>
      <c r="E199" s="12">
        <v>13038</v>
      </c>
      <c r="F199" s="13">
        <v>7333</v>
      </c>
      <c r="G199" s="13">
        <v>20371</v>
      </c>
      <c r="H199" s="12">
        <v>2437</v>
      </c>
      <c r="I199" s="13">
        <v>4730</v>
      </c>
      <c r="J199" s="13">
        <v>7167</v>
      </c>
      <c r="K199" s="12">
        <v>8511</v>
      </c>
      <c r="L199" s="13">
        <v>6419</v>
      </c>
      <c r="M199" s="13">
        <v>14930</v>
      </c>
      <c r="N199" s="12">
        <v>8345</v>
      </c>
      <c r="O199" s="13">
        <v>258</v>
      </c>
      <c r="P199" s="13">
        <v>8603</v>
      </c>
      <c r="Q199" s="12">
        <v>34034</v>
      </c>
      <c r="R199" s="13">
        <v>3365</v>
      </c>
      <c r="S199" s="13">
        <v>37399</v>
      </c>
      <c r="T199" s="12">
        <v>5125</v>
      </c>
      <c r="U199" s="13">
        <v>1530</v>
      </c>
      <c r="V199" s="13">
        <v>6655</v>
      </c>
      <c r="W199" s="12">
        <v>5127</v>
      </c>
      <c r="X199" s="13">
        <v>4367</v>
      </c>
      <c r="Y199" s="13">
        <v>9494</v>
      </c>
      <c r="Z199" s="12">
        <v>18034</v>
      </c>
      <c r="AA199" s="13">
        <v>0</v>
      </c>
      <c r="AB199" s="13">
        <v>18034</v>
      </c>
      <c r="AC199" s="12">
        <v>4531</v>
      </c>
      <c r="AD199" s="13">
        <v>6519</v>
      </c>
      <c r="AE199" s="13">
        <v>11050</v>
      </c>
      <c r="AF199" s="12">
        <v>2752</v>
      </c>
      <c r="AG199" s="13">
        <v>3230</v>
      </c>
      <c r="AH199" s="13">
        <v>5982</v>
      </c>
      <c r="AI199" s="12">
        <v>2687</v>
      </c>
      <c r="AJ199" s="13">
        <v>10106</v>
      </c>
      <c r="AK199" s="13">
        <v>12793</v>
      </c>
      <c r="AL199" s="12">
        <v>15786</v>
      </c>
      <c r="AM199" s="13">
        <v>3702</v>
      </c>
      <c r="AN199" s="13">
        <v>19488</v>
      </c>
      <c r="AO199" s="12">
        <v>120407</v>
      </c>
      <c r="AP199" s="13">
        <v>51559</v>
      </c>
      <c r="AQ199" s="13">
        <v>171966</v>
      </c>
      <c r="AR199" s="15">
        <v>3.7611718651896421E-2</v>
      </c>
    </row>
    <row r="200" spans="1:44" x14ac:dyDescent="0.35">
      <c r="A200" t="s">
        <v>191</v>
      </c>
      <c r="B200" t="s">
        <v>187</v>
      </c>
      <c r="C200" t="s">
        <v>397</v>
      </c>
      <c r="D200" t="s">
        <v>188</v>
      </c>
      <c r="E200" s="9">
        <v>15974</v>
      </c>
      <c r="F200" s="10">
        <v>840</v>
      </c>
      <c r="G200" s="10">
        <v>16814</v>
      </c>
      <c r="H200" s="9">
        <v>14583</v>
      </c>
      <c r="I200" s="10">
        <v>930</v>
      </c>
      <c r="J200" s="10">
        <v>15513</v>
      </c>
      <c r="K200" s="9">
        <v>13230</v>
      </c>
      <c r="L200" s="10">
        <v>11732</v>
      </c>
      <c r="M200" s="10">
        <v>24962</v>
      </c>
      <c r="N200" s="9">
        <v>2666</v>
      </c>
      <c r="O200" s="10">
        <v>3129</v>
      </c>
      <c r="P200" s="10">
        <v>5795</v>
      </c>
      <c r="Q200" s="9">
        <v>4805</v>
      </c>
      <c r="R200" s="10">
        <v>10208</v>
      </c>
      <c r="S200" s="10">
        <v>15013</v>
      </c>
      <c r="T200" s="9">
        <v>13567</v>
      </c>
      <c r="U200" s="10">
        <v>7967</v>
      </c>
      <c r="V200" s="10">
        <v>21534</v>
      </c>
      <c r="W200" s="9">
        <v>13465</v>
      </c>
      <c r="X200" s="10">
        <v>6049</v>
      </c>
      <c r="Y200" s="10">
        <v>19514</v>
      </c>
      <c r="Z200" s="9">
        <v>15233</v>
      </c>
      <c r="AA200" s="10">
        <v>801</v>
      </c>
      <c r="AB200" s="10">
        <v>16034</v>
      </c>
      <c r="AC200" s="9">
        <v>3521</v>
      </c>
      <c r="AD200" s="10">
        <v>8213</v>
      </c>
      <c r="AE200" s="10">
        <v>11734</v>
      </c>
      <c r="AF200" s="9">
        <v>276</v>
      </c>
      <c r="AG200" s="10">
        <v>2233</v>
      </c>
      <c r="AH200" s="10">
        <v>2509</v>
      </c>
      <c r="AI200" s="9">
        <v>12478</v>
      </c>
      <c r="AJ200" s="10">
        <v>9035</v>
      </c>
      <c r="AK200" s="10">
        <v>21513</v>
      </c>
      <c r="AL200" s="9">
        <v>902</v>
      </c>
      <c r="AM200" s="10">
        <v>6610</v>
      </c>
      <c r="AN200" s="10">
        <v>7512</v>
      </c>
      <c r="AO200" s="9">
        <v>110700</v>
      </c>
      <c r="AP200" s="10">
        <v>67747</v>
      </c>
      <c r="AQ200" s="10">
        <v>178447</v>
      </c>
      <c r="AR200" s="14">
        <v>0.36783604360801508</v>
      </c>
    </row>
    <row r="201" spans="1:44" x14ac:dyDescent="0.35">
      <c r="A201" s="11" t="s">
        <v>192</v>
      </c>
      <c r="B201" s="11" t="s">
        <v>187</v>
      </c>
      <c r="C201" s="11" t="s">
        <v>397</v>
      </c>
      <c r="D201" s="11" t="s">
        <v>188</v>
      </c>
      <c r="E201" s="12">
        <v>7318</v>
      </c>
      <c r="F201" s="13">
        <v>10977</v>
      </c>
      <c r="G201" s="13">
        <v>18295</v>
      </c>
      <c r="H201" s="12">
        <v>1035</v>
      </c>
      <c r="I201" s="13">
        <v>13741</v>
      </c>
      <c r="J201" s="13">
        <v>14776</v>
      </c>
      <c r="K201" s="12">
        <v>2140</v>
      </c>
      <c r="L201" s="13">
        <v>14314</v>
      </c>
      <c r="M201" s="13">
        <v>16454</v>
      </c>
      <c r="N201" s="12">
        <v>714</v>
      </c>
      <c r="O201" s="13">
        <v>17124</v>
      </c>
      <c r="P201" s="13">
        <v>17838</v>
      </c>
      <c r="Q201" s="12">
        <v>12755</v>
      </c>
      <c r="R201" s="13">
        <v>4960</v>
      </c>
      <c r="S201" s="13">
        <v>17715</v>
      </c>
      <c r="T201" s="12">
        <v>1222</v>
      </c>
      <c r="U201" s="13">
        <v>3475</v>
      </c>
      <c r="V201" s="13">
        <v>4697</v>
      </c>
      <c r="W201" s="12">
        <v>1690</v>
      </c>
      <c r="X201" s="13">
        <v>26466</v>
      </c>
      <c r="Y201" s="13">
        <v>28156</v>
      </c>
      <c r="Z201" s="12">
        <v>4088</v>
      </c>
      <c r="AA201" s="13">
        <v>2959</v>
      </c>
      <c r="AB201" s="13">
        <v>7047</v>
      </c>
      <c r="AC201" s="12">
        <v>7676</v>
      </c>
      <c r="AD201" s="13">
        <v>4132</v>
      </c>
      <c r="AE201" s="13">
        <v>11808</v>
      </c>
      <c r="AF201" s="12">
        <v>3254</v>
      </c>
      <c r="AG201" s="13">
        <v>2771</v>
      </c>
      <c r="AH201" s="13">
        <v>6025</v>
      </c>
      <c r="AI201" s="12">
        <v>1680</v>
      </c>
      <c r="AJ201" s="13">
        <v>13584</v>
      </c>
      <c r="AK201" s="13">
        <v>15264</v>
      </c>
      <c r="AL201" s="12">
        <v>7046</v>
      </c>
      <c r="AM201" s="13">
        <v>11020</v>
      </c>
      <c r="AN201" s="13">
        <v>18066</v>
      </c>
      <c r="AO201" s="12">
        <v>50618</v>
      </c>
      <c r="AP201" s="13">
        <v>125523</v>
      </c>
      <c r="AQ201" s="13">
        <v>176141</v>
      </c>
      <c r="AR201" s="15">
        <v>0.73797823797823803</v>
      </c>
    </row>
    <row r="202" spans="1:44" x14ac:dyDescent="0.35">
      <c r="A202" t="s">
        <v>298</v>
      </c>
      <c r="B202" t="s">
        <v>187</v>
      </c>
      <c r="C202" t="s">
        <v>397</v>
      </c>
      <c r="D202" t="s">
        <v>188</v>
      </c>
      <c r="E202" s="9">
        <v>114</v>
      </c>
      <c r="F202" s="10">
        <v>2727</v>
      </c>
      <c r="G202" s="10">
        <v>2841</v>
      </c>
      <c r="H202" s="9">
        <v>6448</v>
      </c>
      <c r="I202" s="10">
        <v>2035</v>
      </c>
      <c r="J202" s="10">
        <v>8483</v>
      </c>
      <c r="K202" s="9">
        <v>2727</v>
      </c>
      <c r="L202" s="10">
        <v>8179</v>
      </c>
      <c r="M202" s="10">
        <v>10906</v>
      </c>
      <c r="N202" s="9">
        <v>699</v>
      </c>
      <c r="O202" s="10">
        <v>5124</v>
      </c>
      <c r="P202" s="10">
        <v>5823</v>
      </c>
      <c r="Q202" s="9">
        <v>8878</v>
      </c>
      <c r="R202" s="10">
        <v>3804</v>
      </c>
      <c r="S202" s="10">
        <v>12682</v>
      </c>
      <c r="T202" s="9">
        <v>14140</v>
      </c>
      <c r="U202" s="10">
        <v>10238</v>
      </c>
      <c r="V202" s="10">
        <v>24378</v>
      </c>
      <c r="W202" s="9">
        <v>6149</v>
      </c>
      <c r="X202" s="10">
        <v>2634</v>
      </c>
      <c r="Y202" s="10">
        <v>8783</v>
      </c>
      <c r="Z202" s="9">
        <v>5294</v>
      </c>
      <c r="AA202" s="10">
        <v>4508</v>
      </c>
      <c r="AB202" s="10">
        <v>9802</v>
      </c>
      <c r="AC202" s="9">
        <v>4351</v>
      </c>
      <c r="AD202" s="10">
        <v>4712</v>
      </c>
      <c r="AE202" s="10">
        <v>9063</v>
      </c>
      <c r="AF202" s="9">
        <v>6392</v>
      </c>
      <c r="AG202" s="10">
        <v>3148</v>
      </c>
      <c r="AH202" s="10">
        <v>9540</v>
      </c>
      <c r="AI202" s="9">
        <v>2828</v>
      </c>
      <c r="AJ202" s="10">
        <v>3747</v>
      </c>
      <c r="AK202" s="10">
        <v>6575</v>
      </c>
      <c r="AL202" s="9">
        <v>3816</v>
      </c>
      <c r="AM202" s="10">
        <v>2241</v>
      </c>
      <c r="AN202" s="10">
        <v>6057</v>
      </c>
      <c r="AO202" s="9">
        <v>61836</v>
      </c>
      <c r="AP202" s="10">
        <v>53097</v>
      </c>
      <c r="AQ202" s="10">
        <v>114933</v>
      </c>
      <c r="AR202" s="14">
        <v>8.8091200301488606E-2</v>
      </c>
    </row>
    <row r="203" spans="1:44" x14ac:dyDescent="0.35">
      <c r="A203" s="11" t="s">
        <v>193</v>
      </c>
      <c r="B203" s="11" t="s">
        <v>187</v>
      </c>
      <c r="C203" s="11" t="s">
        <v>397</v>
      </c>
      <c r="D203" s="11" t="s">
        <v>188</v>
      </c>
      <c r="E203" s="12">
        <v>1164</v>
      </c>
      <c r="F203" s="13">
        <v>3492</v>
      </c>
      <c r="G203" s="13">
        <v>4656</v>
      </c>
      <c r="H203" s="12">
        <v>579</v>
      </c>
      <c r="I203" s="13">
        <v>2050</v>
      </c>
      <c r="J203" s="13">
        <v>2629</v>
      </c>
      <c r="K203" s="12">
        <v>1768</v>
      </c>
      <c r="L203" s="13">
        <v>2160</v>
      </c>
      <c r="M203" s="13">
        <v>3928</v>
      </c>
      <c r="N203" s="12">
        <v>707</v>
      </c>
      <c r="O203" s="13">
        <v>4002</v>
      </c>
      <c r="P203" s="13">
        <v>4709</v>
      </c>
      <c r="Q203" s="12">
        <v>60</v>
      </c>
      <c r="R203" s="13">
        <v>1134</v>
      </c>
      <c r="S203" s="13">
        <v>1194</v>
      </c>
      <c r="T203" s="12">
        <v>713</v>
      </c>
      <c r="U203" s="13">
        <v>5767</v>
      </c>
      <c r="V203" s="13">
        <v>6480</v>
      </c>
      <c r="W203" s="12">
        <v>2333</v>
      </c>
      <c r="X203" s="13">
        <v>2738</v>
      </c>
      <c r="Y203" s="13">
        <v>5071</v>
      </c>
      <c r="Z203" s="12">
        <v>634</v>
      </c>
      <c r="AA203" s="13">
        <v>2699</v>
      </c>
      <c r="AB203" s="13">
        <v>3333</v>
      </c>
      <c r="AC203" s="12">
        <v>3495</v>
      </c>
      <c r="AD203" s="13">
        <v>3226</v>
      </c>
      <c r="AE203" s="13">
        <v>6721</v>
      </c>
      <c r="AF203" s="12">
        <v>7738</v>
      </c>
      <c r="AG203" s="13">
        <v>1055</v>
      </c>
      <c r="AH203" s="13">
        <v>8793</v>
      </c>
      <c r="AI203" s="12">
        <v>844</v>
      </c>
      <c r="AJ203" s="13">
        <v>252</v>
      </c>
      <c r="AK203" s="13">
        <v>1096</v>
      </c>
      <c r="AL203" s="12">
        <v>5605</v>
      </c>
      <c r="AM203" s="13">
        <v>1580</v>
      </c>
      <c r="AN203" s="13">
        <v>7185</v>
      </c>
      <c r="AO203" s="12">
        <v>25640</v>
      </c>
      <c r="AP203" s="13">
        <v>30155</v>
      </c>
      <c r="AQ203" s="13">
        <v>55795</v>
      </c>
      <c r="AR203" s="15">
        <v>1.7411052233156699E-3</v>
      </c>
    </row>
    <row r="204" spans="1:44" x14ac:dyDescent="0.35">
      <c r="A204" t="s">
        <v>299</v>
      </c>
      <c r="B204" t="s">
        <v>187</v>
      </c>
      <c r="C204" t="s">
        <v>397</v>
      </c>
      <c r="D204" t="s">
        <v>188</v>
      </c>
      <c r="E204" s="9">
        <v>0</v>
      </c>
      <c r="F204" s="10">
        <v>49089</v>
      </c>
      <c r="G204" s="10">
        <v>49089</v>
      </c>
      <c r="H204" s="9">
        <v>3416</v>
      </c>
      <c r="I204" s="10">
        <v>4914</v>
      </c>
      <c r="J204" s="10">
        <v>8330</v>
      </c>
      <c r="K204" s="9">
        <v>34362</v>
      </c>
      <c r="L204" s="10">
        <v>17701</v>
      </c>
      <c r="M204" s="10">
        <v>52063</v>
      </c>
      <c r="N204" s="9">
        <v>8410</v>
      </c>
      <c r="O204" s="10">
        <v>6880</v>
      </c>
      <c r="P204" s="10">
        <v>15290</v>
      </c>
      <c r="Q204" s="9">
        <v>18848</v>
      </c>
      <c r="R204" s="10">
        <v>10601</v>
      </c>
      <c r="S204" s="10">
        <v>29449</v>
      </c>
      <c r="T204" s="9">
        <v>22814</v>
      </c>
      <c r="U204" s="10">
        <v>9317</v>
      </c>
      <c r="V204" s="10">
        <v>32131</v>
      </c>
      <c r="W204" s="9">
        <v>1160</v>
      </c>
      <c r="X204" s="10">
        <v>13330</v>
      </c>
      <c r="Y204" s="10">
        <v>14490</v>
      </c>
      <c r="Z204" s="9">
        <v>252</v>
      </c>
      <c r="AA204" s="10">
        <v>12319</v>
      </c>
      <c r="AB204" s="10">
        <v>12571</v>
      </c>
      <c r="AC204" s="9">
        <v>8906</v>
      </c>
      <c r="AD204" s="10">
        <v>5229</v>
      </c>
      <c r="AE204" s="10">
        <v>14135</v>
      </c>
      <c r="AF204" s="9">
        <v>18556</v>
      </c>
      <c r="AG204" s="10">
        <v>4352</v>
      </c>
      <c r="AH204" s="10">
        <v>22908</v>
      </c>
      <c r="AI204" s="9">
        <v>9173</v>
      </c>
      <c r="AJ204" s="10">
        <v>5159</v>
      </c>
      <c r="AK204" s="10">
        <v>14332</v>
      </c>
      <c r="AL204" s="9">
        <v>10621</v>
      </c>
      <c r="AM204" s="10">
        <v>4338</v>
      </c>
      <c r="AN204" s="10">
        <v>14959</v>
      </c>
      <c r="AO204" s="9">
        <v>136518</v>
      </c>
      <c r="AP204" s="10">
        <v>143229</v>
      </c>
      <c r="AQ204" s="10">
        <v>279747</v>
      </c>
      <c r="AR204" s="14">
        <v>1.391740978414868</v>
      </c>
    </row>
    <row r="205" spans="1:44" x14ac:dyDescent="0.35">
      <c r="A205" s="11" t="s">
        <v>300</v>
      </c>
      <c r="B205" s="11" t="s">
        <v>187</v>
      </c>
      <c r="C205" s="11" t="s">
        <v>397</v>
      </c>
      <c r="D205" s="11" t="s">
        <v>188</v>
      </c>
      <c r="E205" s="12">
        <v>21319</v>
      </c>
      <c r="F205" s="13">
        <v>9577</v>
      </c>
      <c r="G205" s="13">
        <v>30896</v>
      </c>
      <c r="H205" s="12">
        <v>3114</v>
      </c>
      <c r="I205" s="13">
        <v>16347</v>
      </c>
      <c r="J205" s="13">
        <v>19461</v>
      </c>
      <c r="K205" s="12">
        <v>6316</v>
      </c>
      <c r="L205" s="13">
        <v>20000</v>
      </c>
      <c r="M205" s="13">
        <v>26316</v>
      </c>
      <c r="N205" s="12">
        <v>3462</v>
      </c>
      <c r="O205" s="13">
        <v>11586</v>
      </c>
      <c r="P205" s="13">
        <v>15048</v>
      </c>
      <c r="Q205" s="12">
        <v>13468</v>
      </c>
      <c r="R205" s="13">
        <v>12432</v>
      </c>
      <c r="S205" s="13">
        <v>25900</v>
      </c>
      <c r="T205" s="12">
        <v>8895</v>
      </c>
      <c r="U205" s="13">
        <v>2965</v>
      </c>
      <c r="V205" s="13">
        <v>11860</v>
      </c>
      <c r="W205" s="12">
        <v>13487</v>
      </c>
      <c r="X205" s="13">
        <v>28658</v>
      </c>
      <c r="Y205" s="13">
        <v>42145</v>
      </c>
      <c r="Z205" s="12">
        <v>7090</v>
      </c>
      <c r="AA205" s="13">
        <v>40174</v>
      </c>
      <c r="AB205" s="13">
        <v>47264</v>
      </c>
      <c r="AC205" s="12">
        <v>19438</v>
      </c>
      <c r="AD205" s="13">
        <v>7939</v>
      </c>
      <c r="AE205" s="13">
        <v>27377</v>
      </c>
      <c r="AF205" s="12">
        <v>3878</v>
      </c>
      <c r="AG205" s="13">
        <v>6326</v>
      </c>
      <c r="AH205" s="13">
        <v>10204</v>
      </c>
      <c r="AI205" s="12">
        <v>10482</v>
      </c>
      <c r="AJ205" s="13">
        <v>24455</v>
      </c>
      <c r="AK205" s="13">
        <v>34937</v>
      </c>
      <c r="AL205" s="12">
        <v>3945</v>
      </c>
      <c r="AM205" s="13">
        <v>9204</v>
      </c>
      <c r="AN205" s="13">
        <v>13149</v>
      </c>
      <c r="AO205" s="12">
        <v>114894</v>
      </c>
      <c r="AP205" s="13">
        <v>189663</v>
      </c>
      <c r="AQ205" s="13">
        <v>304557</v>
      </c>
      <c r="AR205" s="15">
        <v>0.16027406992256263</v>
      </c>
    </row>
    <row r="206" spans="1:44" x14ac:dyDescent="0.35">
      <c r="A206" t="s">
        <v>194</v>
      </c>
      <c r="B206" t="s">
        <v>187</v>
      </c>
      <c r="C206" t="s">
        <v>397</v>
      </c>
      <c r="D206" t="s">
        <v>188</v>
      </c>
      <c r="E206" s="9">
        <v>20882</v>
      </c>
      <c r="F206" s="10">
        <v>12263</v>
      </c>
      <c r="G206" s="10">
        <v>33145</v>
      </c>
      <c r="H206" s="9">
        <v>2375</v>
      </c>
      <c r="I206" s="10">
        <v>5284</v>
      </c>
      <c r="J206" s="10">
        <v>7659</v>
      </c>
      <c r="K206" s="9">
        <v>5944</v>
      </c>
      <c r="L206" s="10">
        <v>8914</v>
      </c>
      <c r="M206" s="10">
        <v>14858</v>
      </c>
      <c r="N206" s="9">
        <v>2740</v>
      </c>
      <c r="O206" s="10">
        <v>114</v>
      </c>
      <c r="P206" s="10">
        <v>2854</v>
      </c>
      <c r="Q206" s="9">
        <v>1840</v>
      </c>
      <c r="R206" s="10">
        <v>7356</v>
      </c>
      <c r="S206" s="10">
        <v>9196</v>
      </c>
      <c r="T206" s="9">
        <v>6416</v>
      </c>
      <c r="U206" s="10">
        <v>7840</v>
      </c>
      <c r="V206" s="10">
        <v>14256</v>
      </c>
      <c r="W206" s="9">
        <v>0</v>
      </c>
      <c r="X206" s="10">
        <v>18606</v>
      </c>
      <c r="Y206" s="10">
        <v>18606</v>
      </c>
      <c r="Z206" s="9">
        <v>9733</v>
      </c>
      <c r="AA206" s="10">
        <v>14005</v>
      </c>
      <c r="AB206" s="10">
        <v>23738</v>
      </c>
      <c r="AC206" s="9">
        <v>1758</v>
      </c>
      <c r="AD206" s="10">
        <v>10799</v>
      </c>
      <c r="AE206" s="10">
        <v>12557</v>
      </c>
      <c r="AF206" s="9">
        <v>4208</v>
      </c>
      <c r="AG206" s="10">
        <v>10820</v>
      </c>
      <c r="AH206" s="10">
        <v>15028</v>
      </c>
      <c r="AI206" s="9">
        <v>15335</v>
      </c>
      <c r="AJ206" s="10">
        <v>807</v>
      </c>
      <c r="AK206" s="10">
        <v>16142</v>
      </c>
      <c r="AL206" s="9">
        <v>546</v>
      </c>
      <c r="AM206" s="10">
        <v>26729</v>
      </c>
      <c r="AN206" s="10">
        <v>27275</v>
      </c>
      <c r="AO206" s="9">
        <v>71777</v>
      </c>
      <c r="AP206" s="10">
        <v>123537</v>
      </c>
      <c r="AQ206" s="10">
        <v>195314</v>
      </c>
      <c r="AR206" s="14">
        <v>-1.4350580189472504E-2</v>
      </c>
    </row>
    <row r="207" spans="1:44" x14ac:dyDescent="0.35">
      <c r="A207" s="11" t="s">
        <v>195</v>
      </c>
      <c r="B207" s="11" t="s">
        <v>187</v>
      </c>
      <c r="C207" s="11" t="s">
        <v>398</v>
      </c>
      <c r="D207" s="11" t="s">
        <v>188</v>
      </c>
      <c r="E207" s="12">
        <v>3463</v>
      </c>
      <c r="F207" s="13">
        <v>144</v>
      </c>
      <c r="G207" s="13">
        <v>3607</v>
      </c>
      <c r="H207" s="12">
        <v>1632</v>
      </c>
      <c r="I207" s="13">
        <v>8562</v>
      </c>
      <c r="J207" s="13">
        <v>10194</v>
      </c>
      <c r="K207" s="12">
        <v>5647</v>
      </c>
      <c r="L207" s="13">
        <v>1983</v>
      </c>
      <c r="M207" s="13">
        <v>7630</v>
      </c>
      <c r="N207" s="12">
        <v>8102</v>
      </c>
      <c r="O207" s="13">
        <v>2996</v>
      </c>
      <c r="P207" s="13">
        <v>11098</v>
      </c>
      <c r="Q207" s="12">
        <v>26971</v>
      </c>
      <c r="R207" s="13">
        <v>12117</v>
      </c>
      <c r="S207" s="13">
        <v>39088</v>
      </c>
      <c r="T207" s="12">
        <v>4756</v>
      </c>
      <c r="U207" s="13">
        <v>21662</v>
      </c>
      <c r="V207" s="13">
        <v>26418</v>
      </c>
      <c r="W207" s="12">
        <v>14062</v>
      </c>
      <c r="X207" s="13">
        <v>6925</v>
      </c>
      <c r="Y207" s="13">
        <v>20987</v>
      </c>
      <c r="Z207" s="12">
        <v>3163</v>
      </c>
      <c r="AA207" s="13">
        <v>17923</v>
      </c>
      <c r="AB207" s="13">
        <v>21086</v>
      </c>
      <c r="AC207" s="12">
        <v>34194</v>
      </c>
      <c r="AD207" s="13">
        <v>0</v>
      </c>
      <c r="AE207" s="13">
        <v>34194</v>
      </c>
      <c r="AF207" s="12">
        <v>2447</v>
      </c>
      <c r="AG207" s="13">
        <v>11946</v>
      </c>
      <c r="AH207" s="13">
        <v>14393</v>
      </c>
      <c r="AI207" s="12">
        <v>5940</v>
      </c>
      <c r="AJ207" s="13">
        <v>9289</v>
      </c>
      <c r="AK207" s="13">
        <v>15229</v>
      </c>
      <c r="AL207" s="12">
        <v>10009</v>
      </c>
      <c r="AM207" s="13">
        <v>12232</v>
      </c>
      <c r="AN207" s="13">
        <v>22241</v>
      </c>
      <c r="AO207" s="12">
        <v>120386</v>
      </c>
      <c r="AP207" s="13">
        <v>105779</v>
      </c>
      <c r="AQ207" s="13">
        <v>226165</v>
      </c>
      <c r="AR207" s="15">
        <v>-9.0729705197521604E-2</v>
      </c>
    </row>
    <row r="208" spans="1:44" x14ac:dyDescent="0.35">
      <c r="A208" t="s">
        <v>196</v>
      </c>
      <c r="B208" t="s">
        <v>187</v>
      </c>
      <c r="C208" t="s">
        <v>399</v>
      </c>
      <c r="D208" t="s">
        <v>188</v>
      </c>
      <c r="E208" s="9">
        <v>7645</v>
      </c>
      <c r="F208" s="10">
        <v>5767</v>
      </c>
      <c r="G208" s="10">
        <v>13412</v>
      </c>
      <c r="H208" s="9">
        <v>2982</v>
      </c>
      <c r="I208" s="10">
        <v>7298</v>
      </c>
      <c r="J208" s="10">
        <v>10280</v>
      </c>
      <c r="K208" s="9">
        <v>1651</v>
      </c>
      <c r="L208" s="10">
        <v>4041</v>
      </c>
      <c r="M208" s="10">
        <v>5692</v>
      </c>
      <c r="N208" s="9">
        <v>8797</v>
      </c>
      <c r="O208" s="10">
        <v>4531</v>
      </c>
      <c r="P208" s="10">
        <v>13328</v>
      </c>
      <c r="Q208" s="9">
        <v>1235</v>
      </c>
      <c r="R208" s="10">
        <v>6993</v>
      </c>
      <c r="S208" s="10">
        <v>8228</v>
      </c>
      <c r="T208" s="9">
        <v>11301</v>
      </c>
      <c r="U208" s="10">
        <v>1839</v>
      </c>
      <c r="V208" s="10">
        <v>13140</v>
      </c>
      <c r="W208" s="9">
        <v>14736</v>
      </c>
      <c r="X208" s="10">
        <v>775</v>
      </c>
      <c r="Y208" s="10">
        <v>15511</v>
      </c>
      <c r="Z208" s="9">
        <v>938</v>
      </c>
      <c r="AA208" s="10">
        <v>2410</v>
      </c>
      <c r="AB208" s="10">
        <v>3348</v>
      </c>
      <c r="AC208" s="9">
        <v>631</v>
      </c>
      <c r="AD208" s="10">
        <v>8370</v>
      </c>
      <c r="AE208" s="10">
        <v>9001</v>
      </c>
      <c r="AF208" s="9">
        <v>10761</v>
      </c>
      <c r="AG208" s="10">
        <v>5299</v>
      </c>
      <c r="AH208" s="10">
        <v>16060</v>
      </c>
      <c r="AI208" s="9">
        <v>14865</v>
      </c>
      <c r="AJ208" s="10">
        <v>1651</v>
      </c>
      <c r="AK208" s="10">
        <v>16516</v>
      </c>
      <c r="AL208" s="9">
        <v>9737</v>
      </c>
      <c r="AM208" s="10">
        <v>301</v>
      </c>
      <c r="AN208" s="10">
        <v>10038</v>
      </c>
      <c r="AO208" s="9">
        <v>85279</v>
      </c>
      <c r="AP208" s="10">
        <v>49275</v>
      </c>
      <c r="AQ208" s="10">
        <v>134554</v>
      </c>
      <c r="AR208" s="14">
        <v>0.47256301583760874</v>
      </c>
    </row>
    <row r="209" spans="1:44" x14ac:dyDescent="0.35">
      <c r="A209" s="11" t="s">
        <v>197</v>
      </c>
      <c r="B209" s="11" t="s">
        <v>187</v>
      </c>
      <c r="C209" s="11" t="s">
        <v>399</v>
      </c>
      <c r="D209" s="11" t="s">
        <v>188</v>
      </c>
      <c r="E209" s="12">
        <v>4968</v>
      </c>
      <c r="F209" s="13">
        <v>16632</v>
      </c>
      <c r="G209" s="13">
        <v>21600</v>
      </c>
      <c r="H209" s="12">
        <v>133</v>
      </c>
      <c r="I209" s="13">
        <v>6502</v>
      </c>
      <c r="J209" s="13">
        <v>6635</v>
      </c>
      <c r="K209" s="12">
        <v>15912</v>
      </c>
      <c r="L209" s="13">
        <v>662</v>
      </c>
      <c r="M209" s="13">
        <v>16574</v>
      </c>
      <c r="N209" s="12">
        <v>7306</v>
      </c>
      <c r="O209" s="13">
        <v>1942</v>
      </c>
      <c r="P209" s="13">
        <v>9248</v>
      </c>
      <c r="Q209" s="12">
        <v>6717</v>
      </c>
      <c r="R209" s="13">
        <v>26867</v>
      </c>
      <c r="S209" s="13">
        <v>33584</v>
      </c>
      <c r="T209" s="12">
        <v>1921</v>
      </c>
      <c r="U209" s="13">
        <v>9374</v>
      </c>
      <c r="V209" s="13">
        <v>11295</v>
      </c>
      <c r="W209" s="12">
        <v>3004</v>
      </c>
      <c r="X209" s="13">
        <v>9012</v>
      </c>
      <c r="Y209" s="13">
        <v>12016</v>
      </c>
      <c r="Z209" s="12">
        <v>18059</v>
      </c>
      <c r="AA209" s="13">
        <v>1570</v>
      </c>
      <c r="AB209" s="13">
        <v>19629</v>
      </c>
      <c r="AC209" s="12">
        <v>14299</v>
      </c>
      <c r="AD209" s="13">
        <v>291</v>
      </c>
      <c r="AE209" s="13">
        <v>14590</v>
      </c>
      <c r="AF209" s="12">
        <v>2023</v>
      </c>
      <c r="AG209" s="13">
        <v>4501</v>
      </c>
      <c r="AH209" s="13">
        <v>6524</v>
      </c>
      <c r="AI209" s="12">
        <v>4220</v>
      </c>
      <c r="AJ209" s="13">
        <v>5593</v>
      </c>
      <c r="AK209" s="13">
        <v>9813</v>
      </c>
      <c r="AL209" s="12">
        <v>2474</v>
      </c>
      <c r="AM209" s="13">
        <v>20012</v>
      </c>
      <c r="AN209" s="13">
        <v>22486</v>
      </c>
      <c r="AO209" s="12">
        <v>81036</v>
      </c>
      <c r="AP209" s="13">
        <v>102958</v>
      </c>
      <c r="AQ209" s="13">
        <v>183994</v>
      </c>
      <c r="AR209" s="15">
        <v>7.2310664091121024E-2</v>
      </c>
    </row>
    <row r="210" spans="1:44" x14ac:dyDescent="0.35">
      <c r="A210" t="s">
        <v>198</v>
      </c>
      <c r="B210" t="s">
        <v>187</v>
      </c>
      <c r="C210" t="s">
        <v>399</v>
      </c>
      <c r="D210" t="s">
        <v>188</v>
      </c>
      <c r="E210" s="9">
        <v>3467</v>
      </c>
      <c r="F210" s="10">
        <v>13864</v>
      </c>
      <c r="G210" s="10">
        <v>17331</v>
      </c>
      <c r="H210" s="9">
        <v>5688</v>
      </c>
      <c r="I210" s="10">
        <v>5687</v>
      </c>
      <c r="J210" s="10">
        <v>11375</v>
      </c>
      <c r="K210" s="9">
        <v>13733</v>
      </c>
      <c r="L210" s="10">
        <v>8417</v>
      </c>
      <c r="M210" s="10">
        <v>22150</v>
      </c>
      <c r="N210" s="9">
        <v>201</v>
      </c>
      <c r="O210" s="10">
        <v>2668</v>
      </c>
      <c r="P210" s="10">
        <v>2869</v>
      </c>
      <c r="Q210" s="9">
        <v>11651</v>
      </c>
      <c r="R210" s="10">
        <v>9532</v>
      </c>
      <c r="S210" s="10">
        <v>21183</v>
      </c>
      <c r="T210" s="9">
        <v>2859</v>
      </c>
      <c r="U210" s="10">
        <v>11435</v>
      </c>
      <c r="V210" s="10">
        <v>14294</v>
      </c>
      <c r="W210" s="9">
        <v>1378</v>
      </c>
      <c r="X210" s="10">
        <v>12394</v>
      </c>
      <c r="Y210" s="10">
        <v>13772</v>
      </c>
      <c r="Z210" s="9">
        <v>13617</v>
      </c>
      <c r="AA210" s="10">
        <v>4299</v>
      </c>
      <c r="AB210" s="10">
        <v>17916</v>
      </c>
      <c r="AC210" s="9">
        <v>10972</v>
      </c>
      <c r="AD210" s="10">
        <v>1785</v>
      </c>
      <c r="AE210" s="10">
        <v>12757</v>
      </c>
      <c r="AF210" s="9">
        <v>2857</v>
      </c>
      <c r="AG210" s="10">
        <v>585</v>
      </c>
      <c r="AH210" s="10">
        <v>3442</v>
      </c>
      <c r="AI210" s="9">
        <v>11813</v>
      </c>
      <c r="AJ210" s="10">
        <v>11348</v>
      </c>
      <c r="AK210" s="10">
        <v>23161</v>
      </c>
      <c r="AL210" s="9">
        <v>4693</v>
      </c>
      <c r="AM210" s="10">
        <v>6751</v>
      </c>
      <c r="AN210" s="10">
        <v>11444</v>
      </c>
      <c r="AO210" s="9">
        <v>82929</v>
      </c>
      <c r="AP210" s="10">
        <v>88765</v>
      </c>
      <c r="AQ210" s="10">
        <v>171694</v>
      </c>
      <c r="AR210" s="14">
        <v>0.30557318220607865</v>
      </c>
    </row>
    <row r="211" spans="1:44" x14ac:dyDescent="0.35">
      <c r="A211" s="11" t="s">
        <v>199</v>
      </c>
      <c r="B211" s="11" t="s">
        <v>187</v>
      </c>
      <c r="C211" s="11" t="s">
        <v>400</v>
      </c>
      <c r="D211" s="11" t="s">
        <v>188</v>
      </c>
      <c r="E211" s="12">
        <v>4343</v>
      </c>
      <c r="F211" s="13">
        <v>15395</v>
      </c>
      <c r="G211" s="13">
        <v>19738</v>
      </c>
      <c r="H211" s="12">
        <v>12570</v>
      </c>
      <c r="I211" s="13">
        <v>802</v>
      </c>
      <c r="J211" s="13">
        <v>13372</v>
      </c>
      <c r="K211" s="12">
        <v>1575</v>
      </c>
      <c r="L211" s="13">
        <v>8920</v>
      </c>
      <c r="M211" s="13">
        <v>10495</v>
      </c>
      <c r="N211" s="12">
        <v>11990</v>
      </c>
      <c r="O211" s="13">
        <v>7041</v>
      </c>
      <c r="P211" s="13">
        <v>19031</v>
      </c>
      <c r="Q211" s="12">
        <v>14936</v>
      </c>
      <c r="R211" s="13">
        <v>6401</v>
      </c>
      <c r="S211" s="13">
        <v>21337</v>
      </c>
      <c r="T211" s="12">
        <v>1874</v>
      </c>
      <c r="U211" s="13">
        <v>1595</v>
      </c>
      <c r="V211" s="13">
        <v>3469</v>
      </c>
      <c r="W211" s="12">
        <v>4092</v>
      </c>
      <c r="X211" s="13">
        <v>21480</v>
      </c>
      <c r="Y211" s="13">
        <v>25572</v>
      </c>
      <c r="Z211" s="12">
        <v>4584</v>
      </c>
      <c r="AA211" s="13">
        <v>873</v>
      </c>
      <c r="AB211" s="13">
        <v>5457</v>
      </c>
      <c r="AC211" s="12">
        <v>10787</v>
      </c>
      <c r="AD211" s="13">
        <v>4622</v>
      </c>
      <c r="AE211" s="13">
        <v>15409</v>
      </c>
      <c r="AF211" s="12">
        <v>6434</v>
      </c>
      <c r="AG211" s="13">
        <v>1814</v>
      </c>
      <c r="AH211" s="13">
        <v>8248</v>
      </c>
      <c r="AI211" s="12">
        <v>630</v>
      </c>
      <c r="AJ211" s="13">
        <v>11956</v>
      </c>
      <c r="AK211" s="13">
        <v>12586</v>
      </c>
      <c r="AL211" s="12">
        <v>4141</v>
      </c>
      <c r="AM211" s="13">
        <v>15578</v>
      </c>
      <c r="AN211" s="13">
        <v>19719</v>
      </c>
      <c r="AO211" s="12">
        <v>77956</v>
      </c>
      <c r="AP211" s="13">
        <v>96477</v>
      </c>
      <c r="AQ211" s="13">
        <v>174433</v>
      </c>
      <c r="AR211" s="15">
        <v>2.9777948915415221E-2</v>
      </c>
    </row>
    <row r="212" spans="1:44" x14ac:dyDescent="0.35">
      <c r="A212" t="s">
        <v>301</v>
      </c>
      <c r="B212" t="s">
        <v>187</v>
      </c>
      <c r="C212" t="s">
        <v>401</v>
      </c>
      <c r="D212" t="s">
        <v>188</v>
      </c>
      <c r="E212" s="9">
        <v>3218</v>
      </c>
      <c r="F212" s="10">
        <v>960</v>
      </c>
      <c r="G212" s="10">
        <v>4178</v>
      </c>
      <c r="H212" s="9">
        <v>9922</v>
      </c>
      <c r="I212" s="10">
        <v>1482</v>
      </c>
      <c r="J212" s="10">
        <v>11404</v>
      </c>
      <c r="K212" s="9">
        <v>1862</v>
      </c>
      <c r="L212" s="10">
        <v>9087</v>
      </c>
      <c r="M212" s="10">
        <v>10949</v>
      </c>
      <c r="N212" s="9">
        <v>2527</v>
      </c>
      <c r="O212" s="10">
        <v>3349</v>
      </c>
      <c r="P212" s="10">
        <v>5876</v>
      </c>
      <c r="Q212" s="9">
        <v>3127</v>
      </c>
      <c r="R212" s="10">
        <v>8040</v>
      </c>
      <c r="S212" s="10">
        <v>11167</v>
      </c>
      <c r="T212" s="9">
        <v>4800</v>
      </c>
      <c r="U212" s="10">
        <v>17016</v>
      </c>
      <c r="V212" s="10">
        <v>21816</v>
      </c>
      <c r="W212" s="9">
        <v>5772</v>
      </c>
      <c r="X212" s="10">
        <v>3107</v>
      </c>
      <c r="Y212" s="10">
        <v>8879</v>
      </c>
      <c r="Z212" s="9">
        <v>6885</v>
      </c>
      <c r="AA212" s="10">
        <v>3093</v>
      </c>
      <c r="AB212" s="10">
        <v>9978</v>
      </c>
      <c r="AC212" s="9">
        <v>7583</v>
      </c>
      <c r="AD212" s="10">
        <v>1234</v>
      </c>
      <c r="AE212" s="10">
        <v>8817</v>
      </c>
      <c r="AF212" s="9">
        <v>6056</v>
      </c>
      <c r="AG212" s="10">
        <v>5590</v>
      </c>
      <c r="AH212" s="10">
        <v>11646</v>
      </c>
      <c r="AI212" s="9">
        <v>3274</v>
      </c>
      <c r="AJ212" s="10">
        <v>5574</v>
      </c>
      <c r="AK212" s="10">
        <v>8848</v>
      </c>
      <c r="AL212" s="9">
        <v>496</v>
      </c>
      <c r="AM212" s="10">
        <v>5703</v>
      </c>
      <c r="AN212" s="10">
        <v>6199</v>
      </c>
      <c r="AO212" s="9">
        <v>55522</v>
      </c>
      <c r="AP212" s="10">
        <v>64235</v>
      </c>
      <c r="AQ212" s="10">
        <v>119757</v>
      </c>
      <c r="AR212" s="14">
        <v>0.12039997586872588</v>
      </c>
    </row>
    <row r="213" spans="1:44" x14ac:dyDescent="0.35">
      <c r="A213" s="11" t="s">
        <v>200</v>
      </c>
      <c r="B213" s="11" t="s">
        <v>187</v>
      </c>
      <c r="C213" s="11" t="s">
        <v>402</v>
      </c>
      <c r="D213" s="11" t="s">
        <v>188</v>
      </c>
      <c r="E213" s="12">
        <v>1615</v>
      </c>
      <c r="F213" s="13">
        <v>3431</v>
      </c>
      <c r="G213" s="13">
        <v>5046</v>
      </c>
      <c r="H213" s="12">
        <v>1205</v>
      </c>
      <c r="I213" s="13">
        <v>1156</v>
      </c>
      <c r="J213" s="13">
        <v>2361</v>
      </c>
      <c r="K213" s="12">
        <v>1393</v>
      </c>
      <c r="L213" s="13">
        <v>3579</v>
      </c>
      <c r="M213" s="13">
        <v>4972</v>
      </c>
      <c r="N213" s="12">
        <v>799</v>
      </c>
      <c r="O213" s="13">
        <v>1956</v>
      </c>
      <c r="P213" s="13">
        <v>2755</v>
      </c>
      <c r="Q213" s="12">
        <v>1106</v>
      </c>
      <c r="R213" s="13">
        <v>980</v>
      </c>
      <c r="S213" s="13">
        <v>2086</v>
      </c>
      <c r="T213" s="12">
        <v>946</v>
      </c>
      <c r="U213" s="13">
        <v>3782</v>
      </c>
      <c r="V213" s="13">
        <v>4728</v>
      </c>
      <c r="W213" s="12">
        <v>2712</v>
      </c>
      <c r="X213" s="13">
        <v>1335</v>
      </c>
      <c r="Y213" s="13">
        <v>4047</v>
      </c>
      <c r="Z213" s="12">
        <v>1094</v>
      </c>
      <c r="AA213" s="13">
        <v>2811</v>
      </c>
      <c r="AB213" s="13">
        <v>3905</v>
      </c>
      <c r="AC213" s="12">
        <v>1681</v>
      </c>
      <c r="AD213" s="13">
        <v>2987</v>
      </c>
      <c r="AE213" s="13">
        <v>4668</v>
      </c>
      <c r="AF213" s="12">
        <v>4068</v>
      </c>
      <c r="AG213" s="13">
        <v>3908</v>
      </c>
      <c r="AH213" s="13">
        <v>7976</v>
      </c>
      <c r="AI213" s="12">
        <v>855</v>
      </c>
      <c r="AJ213" s="13">
        <v>569</v>
      </c>
      <c r="AK213" s="13">
        <v>1424</v>
      </c>
      <c r="AL213" s="12">
        <v>910</v>
      </c>
      <c r="AM213" s="13">
        <v>1547</v>
      </c>
      <c r="AN213" s="13">
        <v>2457</v>
      </c>
      <c r="AO213" s="12">
        <v>18384</v>
      </c>
      <c r="AP213" s="13">
        <v>28041</v>
      </c>
      <c r="AQ213" s="13">
        <v>46425</v>
      </c>
      <c r="AR213" s="15">
        <v>0.87122398746923246</v>
      </c>
    </row>
    <row r="214" spans="1:44" x14ac:dyDescent="0.35">
      <c r="A214" t="s">
        <v>201</v>
      </c>
      <c r="B214" t="s">
        <v>202</v>
      </c>
      <c r="C214" t="s">
        <v>403</v>
      </c>
      <c r="D214" t="s">
        <v>203</v>
      </c>
      <c r="E214" s="9">
        <v>92602</v>
      </c>
      <c r="F214" s="10">
        <v>171974</v>
      </c>
      <c r="G214" s="10">
        <v>264576</v>
      </c>
      <c r="H214" s="9">
        <v>284582</v>
      </c>
      <c r="I214" s="10">
        <v>71145</v>
      </c>
      <c r="J214" s="10">
        <v>355727</v>
      </c>
      <c r="K214" s="9">
        <v>261393</v>
      </c>
      <c r="L214" s="10">
        <v>189284</v>
      </c>
      <c r="M214" s="10">
        <v>450677</v>
      </c>
      <c r="N214" s="9">
        <v>51508</v>
      </c>
      <c r="O214" s="10">
        <v>206031</v>
      </c>
      <c r="P214" s="10">
        <v>257539</v>
      </c>
      <c r="Q214" s="9">
        <v>66912</v>
      </c>
      <c r="R214" s="10">
        <v>118953</v>
      </c>
      <c r="S214" s="10">
        <v>185865</v>
      </c>
      <c r="T214" s="9">
        <v>95817</v>
      </c>
      <c r="U214" s="10">
        <v>320777</v>
      </c>
      <c r="V214" s="10">
        <v>416594</v>
      </c>
      <c r="W214" s="9">
        <v>72873</v>
      </c>
      <c r="X214" s="10">
        <v>67266</v>
      </c>
      <c r="Y214" s="10">
        <v>140139</v>
      </c>
      <c r="Z214" s="9">
        <v>229083</v>
      </c>
      <c r="AA214" s="10">
        <v>165887</v>
      </c>
      <c r="AB214" s="10">
        <v>394970</v>
      </c>
      <c r="AC214" s="9">
        <v>6526</v>
      </c>
      <c r="AD214" s="10">
        <v>156619</v>
      </c>
      <c r="AE214" s="10">
        <v>163145</v>
      </c>
      <c r="AF214" s="9">
        <v>27842</v>
      </c>
      <c r="AG214" s="10">
        <v>111364</v>
      </c>
      <c r="AH214" s="10">
        <v>139206</v>
      </c>
      <c r="AI214" s="9">
        <v>65103</v>
      </c>
      <c r="AJ214" s="10">
        <v>206158</v>
      </c>
      <c r="AK214" s="10">
        <v>271261</v>
      </c>
      <c r="AL214" s="9">
        <v>66466</v>
      </c>
      <c r="AM214" s="10">
        <v>210472</v>
      </c>
      <c r="AN214" s="10">
        <v>276938</v>
      </c>
      <c r="AO214" s="9">
        <v>1320707</v>
      </c>
      <c r="AP214" s="10">
        <v>1995930</v>
      </c>
      <c r="AQ214" s="10">
        <v>3316637</v>
      </c>
      <c r="AR214" s="14">
        <v>0.29433980509503499</v>
      </c>
    </row>
    <row r="215" spans="1:44" x14ac:dyDescent="0.35">
      <c r="A215" s="11" t="s">
        <v>204</v>
      </c>
      <c r="B215" s="11" t="s">
        <v>202</v>
      </c>
      <c r="C215" s="11" t="s">
        <v>403</v>
      </c>
      <c r="D215" s="11" t="s">
        <v>203</v>
      </c>
      <c r="E215" s="12">
        <v>90565</v>
      </c>
      <c r="F215" s="13">
        <v>31819</v>
      </c>
      <c r="G215" s="13">
        <v>122384</v>
      </c>
      <c r="H215" s="12">
        <v>49494</v>
      </c>
      <c r="I215" s="13">
        <v>115485</v>
      </c>
      <c r="J215" s="13">
        <v>164979</v>
      </c>
      <c r="K215" s="12">
        <v>289567</v>
      </c>
      <c r="L215" s="13">
        <v>155920</v>
      </c>
      <c r="M215" s="13">
        <v>445487</v>
      </c>
      <c r="N215" s="12">
        <v>58906</v>
      </c>
      <c r="O215" s="13">
        <v>394217</v>
      </c>
      <c r="P215" s="13">
        <v>453123</v>
      </c>
      <c r="Q215" s="12">
        <v>6304</v>
      </c>
      <c r="R215" s="13">
        <v>72490</v>
      </c>
      <c r="S215" s="13">
        <v>78794</v>
      </c>
      <c r="T215" s="12">
        <v>179824</v>
      </c>
      <c r="U215" s="13">
        <v>88569</v>
      </c>
      <c r="V215" s="13">
        <v>268393</v>
      </c>
      <c r="W215" s="12">
        <v>132167</v>
      </c>
      <c r="X215" s="13">
        <v>117203</v>
      </c>
      <c r="Y215" s="13">
        <v>249370</v>
      </c>
      <c r="Z215" s="12">
        <v>150029</v>
      </c>
      <c r="AA215" s="13">
        <v>26475</v>
      </c>
      <c r="AB215" s="13">
        <v>176504</v>
      </c>
      <c r="AC215" s="12">
        <v>53857</v>
      </c>
      <c r="AD215" s="13">
        <v>31629</v>
      </c>
      <c r="AE215" s="13">
        <v>85486</v>
      </c>
      <c r="AF215" s="12">
        <v>73589</v>
      </c>
      <c r="AG215" s="13">
        <v>180164</v>
      </c>
      <c r="AH215" s="13">
        <v>253753</v>
      </c>
      <c r="AI215" s="12">
        <v>173674</v>
      </c>
      <c r="AJ215" s="13">
        <v>43418</v>
      </c>
      <c r="AK215" s="13">
        <v>217092</v>
      </c>
      <c r="AL215" s="12">
        <v>19269</v>
      </c>
      <c r="AM215" s="13">
        <v>109189</v>
      </c>
      <c r="AN215" s="13">
        <v>128458</v>
      </c>
      <c r="AO215" s="12">
        <v>1277245</v>
      </c>
      <c r="AP215" s="13">
        <v>1366578</v>
      </c>
      <c r="AQ215" s="13">
        <v>2643823</v>
      </c>
      <c r="AR215" s="15">
        <v>0.12866898632747642</v>
      </c>
    </row>
    <row r="216" spans="1:44" x14ac:dyDescent="0.35">
      <c r="A216" t="s">
        <v>302</v>
      </c>
      <c r="B216" t="s">
        <v>202</v>
      </c>
      <c r="C216" t="s">
        <v>403</v>
      </c>
      <c r="D216" t="s">
        <v>203</v>
      </c>
      <c r="E216" s="9">
        <v>22581</v>
      </c>
      <c r="F216" s="10">
        <v>80057</v>
      </c>
      <c r="G216" s="10">
        <v>102638</v>
      </c>
      <c r="H216" s="9">
        <v>97556</v>
      </c>
      <c r="I216" s="10">
        <v>12057</v>
      </c>
      <c r="J216" s="10">
        <v>109613</v>
      </c>
      <c r="K216" s="9">
        <v>89978</v>
      </c>
      <c r="L216" s="10">
        <v>26876</v>
      </c>
      <c r="M216" s="10">
        <v>116854</v>
      </c>
      <c r="N216" s="9">
        <v>133370</v>
      </c>
      <c r="O216" s="10">
        <v>237102</v>
      </c>
      <c r="P216" s="10">
        <v>370472</v>
      </c>
      <c r="Q216" s="9">
        <v>14771</v>
      </c>
      <c r="R216" s="10">
        <v>132931</v>
      </c>
      <c r="S216" s="10">
        <v>147702</v>
      </c>
      <c r="T216" s="9">
        <v>11204</v>
      </c>
      <c r="U216" s="10">
        <v>63486</v>
      </c>
      <c r="V216" s="10">
        <v>74690</v>
      </c>
      <c r="W216" s="9">
        <v>90278</v>
      </c>
      <c r="X216" s="10">
        <v>18490</v>
      </c>
      <c r="Y216" s="10">
        <v>108768</v>
      </c>
      <c r="Z216" s="9">
        <v>265807</v>
      </c>
      <c r="AA216" s="10">
        <v>208848</v>
      </c>
      <c r="AB216" s="10">
        <v>474655</v>
      </c>
      <c r="AC216" s="9">
        <v>67477</v>
      </c>
      <c r="AD216" s="10">
        <v>85878</v>
      </c>
      <c r="AE216" s="10">
        <v>153355</v>
      </c>
      <c r="AF216" s="9">
        <v>22461</v>
      </c>
      <c r="AG216" s="10">
        <v>137969</v>
      </c>
      <c r="AH216" s="10">
        <v>160430</v>
      </c>
      <c r="AI216" s="9">
        <v>78246</v>
      </c>
      <c r="AJ216" s="10">
        <v>247777</v>
      </c>
      <c r="AK216" s="10">
        <v>326023</v>
      </c>
      <c r="AL216" s="9">
        <v>124283</v>
      </c>
      <c r="AM216" s="10">
        <v>105870</v>
      </c>
      <c r="AN216" s="10">
        <v>230153</v>
      </c>
      <c r="AO216" s="9">
        <v>1018012</v>
      </c>
      <c r="AP216" s="10">
        <v>1357341</v>
      </c>
      <c r="AQ216" s="10">
        <v>2375353</v>
      </c>
      <c r="AR216" s="14">
        <v>6.1554796682641258E-2</v>
      </c>
    </row>
    <row r="217" spans="1:44" x14ac:dyDescent="0.35">
      <c r="A217" s="11" t="s">
        <v>205</v>
      </c>
      <c r="B217" s="11" t="s">
        <v>202</v>
      </c>
      <c r="C217" s="11" t="s">
        <v>403</v>
      </c>
      <c r="D217" s="11" t="s">
        <v>203</v>
      </c>
      <c r="E217" s="12">
        <v>121368</v>
      </c>
      <c r="F217" s="13">
        <v>121368</v>
      </c>
      <c r="G217" s="13">
        <v>242736</v>
      </c>
      <c r="H217" s="12">
        <v>67458</v>
      </c>
      <c r="I217" s="13">
        <v>7495</v>
      </c>
      <c r="J217" s="13">
        <v>74953</v>
      </c>
      <c r="K217" s="12">
        <v>20308</v>
      </c>
      <c r="L217" s="13">
        <v>25846</v>
      </c>
      <c r="M217" s="13">
        <v>46154</v>
      </c>
      <c r="N217" s="12">
        <v>261695</v>
      </c>
      <c r="O217" s="13">
        <v>13773</v>
      </c>
      <c r="P217" s="13">
        <v>275468</v>
      </c>
      <c r="Q217" s="12">
        <v>38651</v>
      </c>
      <c r="R217" s="13">
        <v>347859</v>
      </c>
      <c r="S217" s="13">
        <v>386510</v>
      </c>
      <c r="T217" s="12">
        <v>261055</v>
      </c>
      <c r="U217" s="13">
        <v>122848</v>
      </c>
      <c r="V217" s="13">
        <v>383903</v>
      </c>
      <c r="W217" s="12">
        <v>81717</v>
      </c>
      <c r="X217" s="13">
        <v>173646</v>
      </c>
      <c r="Y217" s="13">
        <v>255363</v>
      </c>
      <c r="Z217" s="12">
        <v>125920</v>
      </c>
      <c r="AA217" s="13">
        <v>64867</v>
      </c>
      <c r="AB217" s="13">
        <v>190787</v>
      </c>
      <c r="AC217" s="12">
        <v>338351</v>
      </c>
      <c r="AD217" s="13">
        <v>69300</v>
      </c>
      <c r="AE217" s="13">
        <v>407651</v>
      </c>
      <c r="AF217" s="12">
        <v>110723</v>
      </c>
      <c r="AG217" s="13">
        <v>57038</v>
      </c>
      <c r="AH217" s="13">
        <v>167761</v>
      </c>
      <c r="AI217" s="12">
        <v>227603</v>
      </c>
      <c r="AJ217" s="13">
        <v>117250</v>
      </c>
      <c r="AK217" s="13">
        <v>344853</v>
      </c>
      <c r="AL217" s="12">
        <v>23680</v>
      </c>
      <c r="AM217" s="13">
        <v>173652</v>
      </c>
      <c r="AN217" s="13">
        <v>197332</v>
      </c>
      <c r="AO217" s="12">
        <v>1678529</v>
      </c>
      <c r="AP217" s="13">
        <v>1294942</v>
      </c>
      <c r="AQ217" s="13">
        <v>2973471</v>
      </c>
      <c r="AR217" s="15">
        <v>-0.58634590377113138</v>
      </c>
    </row>
    <row r="218" spans="1:44" x14ac:dyDescent="0.35">
      <c r="A218" t="s">
        <v>206</v>
      </c>
      <c r="B218" t="s">
        <v>202</v>
      </c>
      <c r="C218" t="s">
        <v>403</v>
      </c>
      <c r="D218" t="s">
        <v>203</v>
      </c>
      <c r="E218" s="9">
        <v>135783</v>
      </c>
      <c r="F218" s="10">
        <v>45261</v>
      </c>
      <c r="G218" s="10">
        <v>181044</v>
      </c>
      <c r="H218" s="9">
        <v>181923</v>
      </c>
      <c r="I218" s="10">
        <v>11612</v>
      </c>
      <c r="J218" s="10">
        <v>193535</v>
      </c>
      <c r="K218" s="9">
        <v>116456</v>
      </c>
      <c r="L218" s="10">
        <v>174683</v>
      </c>
      <c r="M218" s="10">
        <v>291139</v>
      </c>
      <c r="N218" s="9">
        <v>47992</v>
      </c>
      <c r="O218" s="10">
        <v>85319</v>
      </c>
      <c r="P218" s="10">
        <v>133311</v>
      </c>
      <c r="Q218" s="9">
        <v>163057</v>
      </c>
      <c r="R218" s="10">
        <v>16126</v>
      </c>
      <c r="S218" s="10">
        <v>179183</v>
      </c>
      <c r="T218" s="9">
        <v>242835</v>
      </c>
      <c r="U218" s="10">
        <v>206859</v>
      </c>
      <c r="V218" s="10">
        <v>449694</v>
      </c>
      <c r="W218" s="9">
        <v>130496</v>
      </c>
      <c r="X218" s="10">
        <v>319488</v>
      </c>
      <c r="Y218" s="10">
        <v>449984</v>
      </c>
      <c r="Z218" s="9">
        <v>136857</v>
      </c>
      <c r="AA218" s="10">
        <v>0</v>
      </c>
      <c r="AB218" s="10">
        <v>136857</v>
      </c>
      <c r="AC218" s="9">
        <v>234175</v>
      </c>
      <c r="AD218" s="10">
        <v>54929</v>
      </c>
      <c r="AE218" s="10">
        <v>289104</v>
      </c>
      <c r="AF218" s="9">
        <v>240453</v>
      </c>
      <c r="AG218" s="10">
        <v>20908</v>
      </c>
      <c r="AH218" s="10">
        <v>261361</v>
      </c>
      <c r="AI218" s="9">
        <v>215432</v>
      </c>
      <c r="AJ218" s="10">
        <v>110979</v>
      </c>
      <c r="AK218" s="10">
        <v>326411</v>
      </c>
      <c r="AL218" s="9">
        <v>116661</v>
      </c>
      <c r="AM218" s="10">
        <v>4860</v>
      </c>
      <c r="AN218" s="10">
        <v>121521</v>
      </c>
      <c r="AO218" s="9">
        <v>1962120</v>
      </c>
      <c r="AP218" s="10">
        <v>1051024</v>
      </c>
      <c r="AQ218" s="10">
        <v>3013144</v>
      </c>
      <c r="AR218" s="14">
        <v>0.35369072540274871</v>
      </c>
    </row>
    <row r="219" spans="1:44" x14ac:dyDescent="0.35">
      <c r="A219" s="11" t="s">
        <v>207</v>
      </c>
      <c r="B219" s="11" t="s">
        <v>202</v>
      </c>
      <c r="C219" s="11" t="s">
        <v>404</v>
      </c>
      <c r="D219" s="11" t="s">
        <v>203</v>
      </c>
      <c r="E219" s="12">
        <v>96719</v>
      </c>
      <c r="F219" s="13">
        <v>236792</v>
      </c>
      <c r="G219" s="13">
        <v>333511</v>
      </c>
      <c r="H219" s="12">
        <v>3836</v>
      </c>
      <c r="I219" s="13">
        <v>187931</v>
      </c>
      <c r="J219" s="13">
        <v>191767</v>
      </c>
      <c r="K219" s="12">
        <v>67341</v>
      </c>
      <c r="L219" s="13">
        <v>72951</v>
      </c>
      <c r="M219" s="13">
        <v>140292</v>
      </c>
      <c r="N219" s="12">
        <v>1553</v>
      </c>
      <c r="O219" s="13">
        <v>153700</v>
      </c>
      <c r="P219" s="13">
        <v>155253</v>
      </c>
      <c r="Q219" s="12">
        <v>35323</v>
      </c>
      <c r="R219" s="13">
        <v>78621</v>
      </c>
      <c r="S219" s="13">
        <v>113944</v>
      </c>
      <c r="T219" s="12">
        <v>123175</v>
      </c>
      <c r="U219" s="13">
        <v>25228</v>
      </c>
      <c r="V219" s="13">
        <v>148403</v>
      </c>
      <c r="W219" s="12">
        <v>9626</v>
      </c>
      <c r="X219" s="13">
        <v>471640</v>
      </c>
      <c r="Y219" s="13">
        <v>481266</v>
      </c>
      <c r="Z219" s="12">
        <v>38191</v>
      </c>
      <c r="AA219" s="13">
        <v>143668</v>
      </c>
      <c r="AB219" s="13">
        <v>181859</v>
      </c>
      <c r="AC219" s="12">
        <v>10976</v>
      </c>
      <c r="AD219" s="13">
        <v>62196</v>
      </c>
      <c r="AE219" s="13">
        <v>73172</v>
      </c>
      <c r="AF219" s="12">
        <v>22772</v>
      </c>
      <c r="AG219" s="13">
        <v>103739</v>
      </c>
      <c r="AH219" s="13">
        <v>126511</v>
      </c>
      <c r="AI219" s="12">
        <v>269991</v>
      </c>
      <c r="AJ219" s="13">
        <v>179993</v>
      </c>
      <c r="AK219" s="13">
        <v>449984</v>
      </c>
      <c r="AL219" s="12">
        <v>113459</v>
      </c>
      <c r="AM219" s="13">
        <v>37819</v>
      </c>
      <c r="AN219" s="13">
        <v>151278</v>
      </c>
      <c r="AO219" s="12">
        <v>792962</v>
      </c>
      <c r="AP219" s="13">
        <v>1754278</v>
      </c>
      <c r="AQ219" s="13">
        <v>2547240</v>
      </c>
      <c r="AR219" s="15">
        <v>0.18584165287491325</v>
      </c>
    </row>
    <row r="220" spans="1:44" x14ac:dyDescent="0.35">
      <c r="A220" s="11"/>
      <c r="B220" s="11"/>
      <c r="C220" s="11"/>
      <c r="D220" s="11"/>
      <c r="E220" s="39"/>
      <c r="F220" s="40"/>
      <c r="G220" s="40"/>
      <c r="H220" s="39"/>
      <c r="I220" s="40"/>
      <c r="J220" s="40"/>
      <c r="K220" s="39"/>
      <c r="L220" s="40"/>
      <c r="M220" s="40"/>
      <c r="N220" s="39"/>
      <c r="O220" s="40"/>
      <c r="P220" s="40"/>
      <c r="Q220" s="39"/>
      <c r="R220" s="40"/>
      <c r="S220" s="40"/>
      <c r="T220" s="39"/>
      <c r="U220" s="40"/>
      <c r="V220" s="40"/>
      <c r="W220" s="39"/>
      <c r="X220" s="40"/>
      <c r="Y220" s="40"/>
      <c r="Z220" s="39"/>
      <c r="AA220" s="40"/>
      <c r="AB220" s="40"/>
      <c r="AC220" s="39"/>
      <c r="AD220" s="40"/>
      <c r="AE220" s="40"/>
      <c r="AF220" s="39"/>
      <c r="AG220" s="40"/>
      <c r="AH220" s="40"/>
      <c r="AI220" s="39"/>
      <c r="AJ220" s="40"/>
      <c r="AK220" s="40"/>
      <c r="AL220" s="39"/>
      <c r="AM220" s="40"/>
      <c r="AN220" s="40"/>
      <c r="AO220" s="39"/>
      <c r="AP220" s="40"/>
      <c r="AQ220" s="40"/>
      <c r="AR220" s="41"/>
    </row>
  </sheetData>
  <mergeCells count="14">
    <mergeCell ref="A1:C1"/>
    <mergeCell ref="G1:I1"/>
    <mergeCell ref="D1:F1"/>
    <mergeCell ref="AN1:AQ1"/>
    <mergeCell ref="AK1:AM1"/>
    <mergeCell ref="AH1:AJ1"/>
    <mergeCell ref="AE1:AG1"/>
    <mergeCell ref="AB1:AD1"/>
    <mergeCell ref="Y1:AA1"/>
    <mergeCell ref="V1:X1"/>
    <mergeCell ref="S1:U1"/>
    <mergeCell ref="P1:R1"/>
    <mergeCell ref="M1:O1"/>
    <mergeCell ref="J1:L1"/>
  </mergeCells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6">
    <tabColor rgb="FFFFFF00"/>
  </sheetPr>
  <dimension ref="A1:C33"/>
  <sheetViews>
    <sheetView topLeftCell="A11" workbookViewId="0">
      <selection sqref="A1:C1"/>
    </sheetView>
  </sheetViews>
  <sheetFormatPr defaultRowHeight="14.5" x14ac:dyDescent="0.35"/>
  <cols>
    <col min="1" max="1" width="25.81640625" bestFit="1" customWidth="1"/>
    <col min="2" max="2" width="8.81640625" bestFit="1" customWidth="1"/>
    <col min="3" max="3" width="9.54296875" bestFit="1" customWidth="1"/>
  </cols>
  <sheetData>
    <row r="1" spans="1:3" ht="18.5" x14ac:dyDescent="0.45">
      <c r="A1" s="62" t="s">
        <v>316</v>
      </c>
      <c r="B1" s="62"/>
      <c r="C1" s="62"/>
    </row>
    <row r="2" spans="1:3" x14ac:dyDescent="0.35">
      <c r="A2" t="s">
        <v>50</v>
      </c>
      <c r="B2" t="s">
        <v>208</v>
      </c>
      <c r="C2" s="7" t="s">
        <v>55</v>
      </c>
    </row>
    <row r="3" spans="1:3" x14ac:dyDescent="0.35">
      <c r="A3" t="s">
        <v>317</v>
      </c>
      <c r="B3" t="s">
        <v>318</v>
      </c>
      <c r="C3" s="5">
        <v>3.5064935064935066</v>
      </c>
    </row>
    <row r="4" spans="1:3" x14ac:dyDescent="0.35">
      <c r="A4" t="s">
        <v>52</v>
      </c>
      <c r="B4" t="s">
        <v>53</v>
      </c>
      <c r="C4" s="5">
        <v>1.2337662337662336</v>
      </c>
    </row>
    <row r="5" spans="1:3" x14ac:dyDescent="0.35">
      <c r="A5" t="s">
        <v>54</v>
      </c>
      <c r="B5" t="s">
        <v>55</v>
      </c>
      <c r="C5" s="5">
        <v>1</v>
      </c>
    </row>
    <row r="6" spans="1:3" x14ac:dyDescent="0.35">
      <c r="A6" t="s">
        <v>319</v>
      </c>
      <c r="B6" t="s">
        <v>320</v>
      </c>
      <c r="C6" s="5">
        <v>1.2987012987012987</v>
      </c>
    </row>
    <row r="7" spans="1:3" x14ac:dyDescent="0.35">
      <c r="A7" t="s">
        <v>321</v>
      </c>
      <c r="B7" t="s">
        <v>322</v>
      </c>
      <c r="C7" s="5">
        <v>1.2987012987012987</v>
      </c>
    </row>
    <row r="8" spans="1:3" x14ac:dyDescent="0.35">
      <c r="A8" t="s">
        <v>323</v>
      </c>
      <c r="B8" t="s">
        <v>324</v>
      </c>
      <c r="C8" s="5">
        <v>2.4025974025974026</v>
      </c>
    </row>
    <row r="9" spans="1:3" x14ac:dyDescent="0.35">
      <c r="A9" t="s">
        <v>325</v>
      </c>
      <c r="B9" t="s">
        <v>326</v>
      </c>
      <c r="C9" s="5">
        <v>1.0779220779220779</v>
      </c>
    </row>
    <row r="10" spans="1:3" x14ac:dyDescent="0.35">
      <c r="A10" t="s">
        <v>61</v>
      </c>
      <c r="B10" t="s">
        <v>62</v>
      </c>
      <c r="C10" s="5">
        <v>2285.7142857142858</v>
      </c>
    </row>
    <row r="11" spans="1:3" x14ac:dyDescent="0.35">
      <c r="A11" t="s">
        <v>67</v>
      </c>
      <c r="B11" t="s">
        <v>68</v>
      </c>
      <c r="C11" s="5">
        <v>1.2987012987012987</v>
      </c>
    </row>
    <row r="12" spans="1:3" x14ac:dyDescent="0.35">
      <c r="A12" t="s">
        <v>70</v>
      </c>
      <c r="B12" t="s">
        <v>71</v>
      </c>
      <c r="C12" s="5">
        <v>51.948051948051948</v>
      </c>
    </row>
    <row r="13" spans="1:3" x14ac:dyDescent="0.35">
      <c r="A13" t="s">
        <v>327</v>
      </c>
      <c r="B13" t="s">
        <v>328</v>
      </c>
      <c r="C13" s="5">
        <v>1.2987012987012987</v>
      </c>
    </row>
    <row r="14" spans="1:3" x14ac:dyDescent="0.35">
      <c r="A14" t="s">
        <v>73</v>
      </c>
      <c r="B14" t="s">
        <v>55</v>
      </c>
      <c r="C14" s="5">
        <v>1</v>
      </c>
    </row>
    <row r="15" spans="1:3" x14ac:dyDescent="0.35">
      <c r="A15" t="s">
        <v>74</v>
      </c>
      <c r="B15" t="s">
        <v>55</v>
      </c>
      <c r="C15" s="5">
        <v>1</v>
      </c>
    </row>
    <row r="16" spans="1:3" x14ac:dyDescent="0.35">
      <c r="A16" t="s">
        <v>329</v>
      </c>
      <c r="B16" t="s">
        <v>330</v>
      </c>
      <c r="C16" s="5">
        <v>1.2987012987012987</v>
      </c>
    </row>
    <row r="17" spans="1:3" x14ac:dyDescent="0.35">
      <c r="A17" t="s">
        <v>91</v>
      </c>
      <c r="B17" t="s">
        <v>55</v>
      </c>
      <c r="C17" s="5">
        <v>1</v>
      </c>
    </row>
    <row r="18" spans="1:3" x14ac:dyDescent="0.35">
      <c r="A18" t="s">
        <v>92</v>
      </c>
      <c r="B18" t="s">
        <v>55</v>
      </c>
      <c r="C18" s="5">
        <v>1</v>
      </c>
    </row>
    <row r="19" spans="1:3" x14ac:dyDescent="0.35">
      <c r="A19" t="s">
        <v>148</v>
      </c>
      <c r="B19" t="s">
        <v>149</v>
      </c>
      <c r="C19" s="5">
        <v>112.98701298701299</v>
      </c>
    </row>
    <row r="20" spans="1:3" x14ac:dyDescent="0.35">
      <c r="A20" t="s">
        <v>154</v>
      </c>
      <c r="B20" t="s">
        <v>155</v>
      </c>
      <c r="C20" s="5">
        <v>3.8961038961038961</v>
      </c>
    </row>
    <row r="21" spans="1:3" x14ac:dyDescent="0.35">
      <c r="A21" t="s">
        <v>156</v>
      </c>
      <c r="B21" t="s">
        <v>157</v>
      </c>
      <c r="C21" s="5">
        <v>16.493506493506491</v>
      </c>
    </row>
    <row r="22" spans="1:3" x14ac:dyDescent="0.35">
      <c r="A22" t="s">
        <v>331</v>
      </c>
      <c r="B22" t="s">
        <v>332</v>
      </c>
      <c r="C22" s="5">
        <v>1.5584415584415583</v>
      </c>
    </row>
    <row r="23" spans="1:3" x14ac:dyDescent="0.35">
      <c r="A23" t="s">
        <v>333</v>
      </c>
      <c r="B23" t="s">
        <v>334</v>
      </c>
      <c r="C23" s="5">
        <v>7.1428571428571423</v>
      </c>
    </row>
    <row r="24" spans="1:3" x14ac:dyDescent="0.35">
      <c r="A24" t="s">
        <v>159</v>
      </c>
      <c r="B24" t="s">
        <v>160</v>
      </c>
      <c r="C24" s="5">
        <v>1.2987012987012987</v>
      </c>
    </row>
    <row r="25" spans="1:3" x14ac:dyDescent="0.35">
      <c r="A25" t="s">
        <v>335</v>
      </c>
      <c r="B25" t="s">
        <v>336</v>
      </c>
      <c r="C25" s="5">
        <v>3.3116883116883113</v>
      </c>
    </row>
    <row r="26" spans="1:3" x14ac:dyDescent="0.35">
      <c r="A26" t="s">
        <v>165</v>
      </c>
      <c r="B26" t="s">
        <v>166</v>
      </c>
      <c r="C26" s="5">
        <v>3.8961038961038961</v>
      </c>
    </row>
    <row r="27" spans="1:3" x14ac:dyDescent="0.35">
      <c r="A27" t="s">
        <v>169</v>
      </c>
      <c r="B27" t="s">
        <v>170</v>
      </c>
      <c r="C27" s="5">
        <v>39.129870129870127</v>
      </c>
    </row>
    <row r="28" spans="1:3" x14ac:dyDescent="0.35">
      <c r="A28" t="s">
        <v>337</v>
      </c>
      <c r="B28" t="s">
        <v>338</v>
      </c>
      <c r="C28" s="5">
        <v>1376.6233766233765</v>
      </c>
    </row>
    <row r="29" spans="1:3" x14ac:dyDescent="0.35">
      <c r="A29" t="s">
        <v>174</v>
      </c>
      <c r="B29" t="s">
        <v>55</v>
      </c>
      <c r="C29" s="5">
        <v>1</v>
      </c>
    </row>
    <row r="30" spans="1:3" x14ac:dyDescent="0.35">
      <c r="A30" t="s">
        <v>178</v>
      </c>
      <c r="B30" t="s">
        <v>179</v>
      </c>
      <c r="C30" s="5">
        <v>8.4415584415584419</v>
      </c>
    </row>
    <row r="31" spans="1:3" x14ac:dyDescent="0.35">
      <c r="A31" t="s">
        <v>180</v>
      </c>
      <c r="B31" t="s">
        <v>181</v>
      </c>
      <c r="C31" s="5">
        <v>38.961038961038959</v>
      </c>
    </row>
    <row r="32" spans="1:3" x14ac:dyDescent="0.35">
      <c r="A32" t="s">
        <v>187</v>
      </c>
      <c r="B32" t="s">
        <v>188</v>
      </c>
      <c r="C32" s="5">
        <v>0.80519480519480513</v>
      </c>
    </row>
    <row r="33" spans="1:3" x14ac:dyDescent="0.35">
      <c r="A33" t="s">
        <v>202</v>
      </c>
      <c r="B33" t="s">
        <v>203</v>
      </c>
      <c r="C33" s="5">
        <v>19.480519480519479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glio7">
    <tabColor rgb="FFFFFF00"/>
  </sheetPr>
  <dimension ref="A1:C51"/>
  <sheetViews>
    <sheetView workbookViewId="0">
      <selection activeCell="E4" sqref="E4"/>
    </sheetView>
  </sheetViews>
  <sheetFormatPr defaultRowHeight="14.5" x14ac:dyDescent="0.35"/>
  <cols>
    <col min="1" max="1" width="8" bestFit="1" customWidth="1"/>
    <col min="2" max="2" width="14" bestFit="1" customWidth="1"/>
    <col min="3" max="3" width="19" bestFit="1" customWidth="1"/>
  </cols>
  <sheetData>
    <row r="1" spans="1:3" x14ac:dyDescent="0.35">
      <c r="A1" s="6" t="s">
        <v>0</v>
      </c>
      <c r="B1" s="6" t="s">
        <v>50</v>
      </c>
      <c r="C1" s="6" t="s">
        <v>421</v>
      </c>
    </row>
    <row r="2" spans="1:3" x14ac:dyDescent="0.35">
      <c r="A2" t="s">
        <v>438</v>
      </c>
      <c r="B2" t="s">
        <v>453</v>
      </c>
      <c r="C2" t="s">
        <v>419</v>
      </c>
    </row>
    <row r="3" spans="1:3" x14ac:dyDescent="0.35">
      <c r="A3" t="s">
        <v>444</v>
      </c>
      <c r="B3" t="s">
        <v>454</v>
      </c>
      <c r="C3" t="s">
        <v>418</v>
      </c>
    </row>
    <row r="4" spans="1:3" x14ac:dyDescent="0.35">
      <c r="A4" t="s">
        <v>445</v>
      </c>
      <c r="B4" t="s">
        <v>454</v>
      </c>
      <c r="C4" t="s">
        <v>507</v>
      </c>
    </row>
    <row r="5" spans="1:3" x14ac:dyDescent="0.35">
      <c r="A5" t="s">
        <v>446</v>
      </c>
      <c r="B5" t="s">
        <v>454</v>
      </c>
      <c r="C5" t="s">
        <v>418</v>
      </c>
    </row>
    <row r="6" spans="1:3" x14ac:dyDescent="0.35">
      <c r="A6" t="s">
        <v>447</v>
      </c>
      <c r="B6" t="s">
        <v>454</v>
      </c>
      <c r="C6" t="s">
        <v>418</v>
      </c>
    </row>
    <row r="7" spans="1:3" x14ac:dyDescent="0.35">
      <c r="A7" t="s">
        <v>448</v>
      </c>
      <c r="B7" t="s">
        <v>454</v>
      </c>
      <c r="C7" t="s">
        <v>418</v>
      </c>
    </row>
    <row r="8" spans="1:3" x14ac:dyDescent="0.35">
      <c r="A8" t="s">
        <v>449</v>
      </c>
      <c r="B8" t="s">
        <v>454</v>
      </c>
      <c r="C8" t="s">
        <v>418</v>
      </c>
    </row>
    <row r="9" spans="1:3" x14ac:dyDescent="0.35">
      <c r="A9" t="s">
        <v>422</v>
      </c>
      <c r="B9" t="s">
        <v>454</v>
      </c>
      <c r="C9" t="s">
        <v>507</v>
      </c>
    </row>
    <row r="10" spans="1:3" x14ac:dyDescent="0.35">
      <c r="A10" t="s">
        <v>423</v>
      </c>
      <c r="B10" t="s">
        <v>454</v>
      </c>
      <c r="C10" t="s">
        <v>507</v>
      </c>
    </row>
    <row r="11" spans="1:3" x14ac:dyDescent="0.35">
      <c r="A11" t="s">
        <v>424</v>
      </c>
      <c r="B11" t="s">
        <v>454</v>
      </c>
      <c r="C11" t="s">
        <v>507</v>
      </c>
    </row>
    <row r="12" spans="1:3" x14ac:dyDescent="0.35">
      <c r="A12" t="s">
        <v>425</v>
      </c>
      <c r="B12" t="s">
        <v>454</v>
      </c>
      <c r="C12" t="s">
        <v>418</v>
      </c>
    </row>
    <row r="13" spans="1:3" x14ac:dyDescent="0.35">
      <c r="A13" t="s">
        <v>426</v>
      </c>
      <c r="B13" t="s">
        <v>454</v>
      </c>
      <c r="C13" t="s">
        <v>418</v>
      </c>
    </row>
    <row r="14" spans="1:3" x14ac:dyDescent="0.35">
      <c r="A14" t="s">
        <v>427</v>
      </c>
      <c r="B14" t="s">
        <v>454</v>
      </c>
      <c r="C14" t="s">
        <v>507</v>
      </c>
    </row>
    <row r="15" spans="1:3" x14ac:dyDescent="0.35">
      <c r="A15" t="s">
        <v>428</v>
      </c>
      <c r="B15" t="s">
        <v>454</v>
      </c>
      <c r="C15" t="s">
        <v>418</v>
      </c>
    </row>
    <row r="16" spans="1:3" x14ac:dyDescent="0.35">
      <c r="A16" t="s">
        <v>429</v>
      </c>
      <c r="B16" t="s">
        <v>454</v>
      </c>
      <c r="C16" t="s">
        <v>418</v>
      </c>
    </row>
    <row r="17" spans="1:3" x14ac:dyDescent="0.35">
      <c r="A17" t="s">
        <v>430</v>
      </c>
      <c r="B17" t="s">
        <v>454</v>
      </c>
      <c r="C17" t="s">
        <v>507</v>
      </c>
    </row>
    <row r="18" spans="1:3" x14ac:dyDescent="0.35">
      <c r="A18" t="s">
        <v>431</v>
      </c>
      <c r="B18" t="s">
        <v>454</v>
      </c>
      <c r="C18" t="s">
        <v>507</v>
      </c>
    </row>
    <row r="19" spans="1:3" x14ac:dyDescent="0.35">
      <c r="A19" t="s">
        <v>432</v>
      </c>
      <c r="B19" t="s">
        <v>454</v>
      </c>
      <c r="C19" t="s">
        <v>507</v>
      </c>
    </row>
    <row r="20" spans="1:3" x14ac:dyDescent="0.35">
      <c r="A20" t="s">
        <v>433</v>
      </c>
      <c r="B20" t="s">
        <v>454</v>
      </c>
      <c r="C20" t="s">
        <v>507</v>
      </c>
    </row>
    <row r="21" spans="1:3" x14ac:dyDescent="0.35">
      <c r="A21" t="s">
        <v>434</v>
      </c>
      <c r="B21" t="s">
        <v>454</v>
      </c>
      <c r="C21" t="s">
        <v>418</v>
      </c>
    </row>
    <row r="22" spans="1:3" x14ac:dyDescent="0.35">
      <c r="A22" t="s">
        <v>435</v>
      </c>
      <c r="B22" t="s">
        <v>454</v>
      </c>
      <c r="C22" t="s">
        <v>418</v>
      </c>
    </row>
    <row r="23" spans="1:3" x14ac:dyDescent="0.35">
      <c r="A23" t="s">
        <v>436</v>
      </c>
      <c r="B23" t="s">
        <v>454</v>
      </c>
      <c r="C23" t="s">
        <v>418</v>
      </c>
    </row>
    <row r="24" spans="1:3" x14ac:dyDescent="0.35">
      <c r="A24" t="s">
        <v>437</v>
      </c>
      <c r="B24" t="s">
        <v>454</v>
      </c>
      <c r="C24" t="s">
        <v>418</v>
      </c>
    </row>
    <row r="25" spans="1:3" x14ac:dyDescent="0.35">
      <c r="A25" t="s">
        <v>438</v>
      </c>
      <c r="B25" t="s">
        <v>454</v>
      </c>
      <c r="C25" t="s">
        <v>418</v>
      </c>
    </row>
    <row r="26" spans="1:3" x14ac:dyDescent="0.35">
      <c r="A26" t="s">
        <v>439</v>
      </c>
      <c r="B26" t="s">
        <v>454</v>
      </c>
      <c r="C26" t="s">
        <v>507</v>
      </c>
    </row>
    <row r="27" spans="1:3" x14ac:dyDescent="0.35">
      <c r="A27" t="s">
        <v>440</v>
      </c>
      <c r="B27" t="s">
        <v>454</v>
      </c>
      <c r="C27" t="s">
        <v>507</v>
      </c>
    </row>
    <row r="28" spans="1:3" x14ac:dyDescent="0.35">
      <c r="A28" t="s">
        <v>441</v>
      </c>
      <c r="B28" t="s">
        <v>454</v>
      </c>
      <c r="C28" t="s">
        <v>418</v>
      </c>
    </row>
    <row r="29" spans="1:3" x14ac:dyDescent="0.35">
      <c r="A29" t="s">
        <v>442</v>
      </c>
      <c r="B29" t="s">
        <v>454</v>
      </c>
      <c r="C29" t="s">
        <v>418</v>
      </c>
    </row>
    <row r="30" spans="1:3" x14ac:dyDescent="0.35">
      <c r="A30" t="s">
        <v>422</v>
      </c>
      <c r="B30" t="s">
        <v>452</v>
      </c>
      <c r="C30" t="s">
        <v>420</v>
      </c>
    </row>
    <row r="31" spans="1:3" x14ac:dyDescent="0.35">
      <c r="A31" t="s">
        <v>423</v>
      </c>
      <c r="B31" t="s">
        <v>452</v>
      </c>
      <c r="C31" t="s">
        <v>420</v>
      </c>
    </row>
    <row r="32" spans="1:3" x14ac:dyDescent="0.35">
      <c r="A32" t="s">
        <v>424</v>
      </c>
      <c r="B32" t="s">
        <v>452</v>
      </c>
      <c r="C32" t="s">
        <v>508</v>
      </c>
    </row>
    <row r="33" spans="1:3" x14ac:dyDescent="0.35">
      <c r="A33" t="s">
        <v>425</v>
      </c>
      <c r="B33" t="s">
        <v>452</v>
      </c>
      <c r="C33" t="s">
        <v>508</v>
      </c>
    </row>
    <row r="34" spans="1:3" x14ac:dyDescent="0.35">
      <c r="A34" t="s">
        <v>426</v>
      </c>
      <c r="B34" t="s">
        <v>452</v>
      </c>
      <c r="C34" t="s">
        <v>420</v>
      </c>
    </row>
    <row r="35" spans="1:3" x14ac:dyDescent="0.35">
      <c r="A35" t="s">
        <v>427</v>
      </c>
      <c r="B35" t="s">
        <v>452</v>
      </c>
      <c r="C35" t="s">
        <v>508</v>
      </c>
    </row>
    <row r="36" spans="1:3" x14ac:dyDescent="0.35">
      <c r="A36" t="s">
        <v>428</v>
      </c>
      <c r="B36" t="s">
        <v>452</v>
      </c>
      <c r="C36" t="s">
        <v>420</v>
      </c>
    </row>
    <row r="37" spans="1:3" x14ac:dyDescent="0.35">
      <c r="A37" t="s">
        <v>429</v>
      </c>
      <c r="B37" t="s">
        <v>452</v>
      </c>
      <c r="C37" t="s">
        <v>508</v>
      </c>
    </row>
    <row r="38" spans="1:3" x14ac:dyDescent="0.35">
      <c r="A38" t="s">
        <v>430</v>
      </c>
      <c r="B38" t="s">
        <v>452</v>
      </c>
      <c r="C38" t="s">
        <v>420</v>
      </c>
    </row>
    <row r="39" spans="1:3" x14ac:dyDescent="0.35">
      <c r="A39" t="s">
        <v>431</v>
      </c>
      <c r="B39" t="s">
        <v>452</v>
      </c>
      <c r="C39" t="s">
        <v>420</v>
      </c>
    </row>
    <row r="40" spans="1:3" x14ac:dyDescent="0.35">
      <c r="A40" t="s">
        <v>432</v>
      </c>
      <c r="B40" t="s">
        <v>452</v>
      </c>
      <c r="C40" t="s">
        <v>420</v>
      </c>
    </row>
    <row r="41" spans="1:3" x14ac:dyDescent="0.35">
      <c r="A41" t="s">
        <v>433</v>
      </c>
      <c r="B41" t="s">
        <v>452</v>
      </c>
      <c r="C41" t="s">
        <v>420</v>
      </c>
    </row>
    <row r="42" spans="1:3" x14ac:dyDescent="0.35">
      <c r="A42" t="s">
        <v>434</v>
      </c>
      <c r="B42" t="s">
        <v>452</v>
      </c>
      <c r="C42" t="s">
        <v>420</v>
      </c>
    </row>
    <row r="43" spans="1:3" x14ac:dyDescent="0.35">
      <c r="A43" t="s">
        <v>435</v>
      </c>
      <c r="B43" t="s">
        <v>452</v>
      </c>
      <c r="C43" t="s">
        <v>420</v>
      </c>
    </row>
    <row r="44" spans="1:3" x14ac:dyDescent="0.35">
      <c r="A44" t="s">
        <v>436</v>
      </c>
      <c r="B44" t="s">
        <v>452</v>
      </c>
      <c r="C44" t="s">
        <v>508</v>
      </c>
    </row>
    <row r="45" spans="1:3" x14ac:dyDescent="0.35">
      <c r="A45" t="s">
        <v>437</v>
      </c>
      <c r="B45" t="s">
        <v>452</v>
      </c>
      <c r="C45" t="s">
        <v>508</v>
      </c>
    </row>
    <row r="46" spans="1:3" x14ac:dyDescent="0.35">
      <c r="A46" t="s">
        <v>438</v>
      </c>
      <c r="B46" t="s">
        <v>452</v>
      </c>
      <c r="C46" t="s">
        <v>508</v>
      </c>
    </row>
    <row r="47" spans="1:3" x14ac:dyDescent="0.35">
      <c r="A47" t="s">
        <v>439</v>
      </c>
      <c r="B47" t="s">
        <v>452</v>
      </c>
      <c r="C47" t="s">
        <v>420</v>
      </c>
    </row>
    <row r="48" spans="1:3" x14ac:dyDescent="0.35">
      <c r="A48" t="s">
        <v>440</v>
      </c>
      <c r="B48" t="s">
        <v>452</v>
      </c>
      <c r="C48" t="s">
        <v>420</v>
      </c>
    </row>
    <row r="49" spans="1:3" x14ac:dyDescent="0.35">
      <c r="A49" t="s">
        <v>441</v>
      </c>
      <c r="B49" t="s">
        <v>452</v>
      </c>
      <c r="C49" t="s">
        <v>420</v>
      </c>
    </row>
    <row r="50" spans="1:3" x14ac:dyDescent="0.35">
      <c r="A50" t="s">
        <v>442</v>
      </c>
      <c r="B50" t="s">
        <v>452</v>
      </c>
      <c r="C50" t="s">
        <v>508</v>
      </c>
    </row>
    <row r="51" spans="1:3" x14ac:dyDescent="0.35">
      <c r="A51" t="s">
        <v>443</v>
      </c>
      <c r="B51" t="s">
        <v>452</v>
      </c>
      <c r="C51" t="s">
        <v>420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3CA9B6-67DF-4CEE-85C0-CD6601C797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Cleaned Italy database</vt:lpstr>
      <vt:lpstr> Sales </vt:lpstr>
      <vt:lpstr> Sales Solution</vt:lpstr>
      <vt:lpstr>Operations</vt:lpstr>
      <vt:lpstr>Operations Solution</vt:lpstr>
      <vt:lpstr>Business Analysis</vt:lpstr>
      <vt:lpstr>Business Analysis Solution</vt:lpstr>
      <vt:lpstr>Database</vt:lpstr>
      <vt:lpstr>Exchange Rates</vt:lpstr>
      <vt:lpstr>List of Supervisor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Magistro</dc:creator>
  <cp:lastModifiedBy>AdvancedIT 009379</cp:lastModifiedBy>
  <cp:lastPrinted>2017-11-02T14:39:56Z</cp:lastPrinted>
  <dcterms:created xsi:type="dcterms:W3CDTF">2012-05-09T17:53:38Z</dcterms:created>
  <dcterms:modified xsi:type="dcterms:W3CDTF">2025-05-28T15:38:58Z</dcterms:modified>
</cp:coreProperties>
</file>