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<sst xmlns="http://schemas.openxmlformats.org/spreadsheetml/2006/main" count="58" uniqueCount="58">
  <si>
    <t xml:space="preserve">Table 1. State emissions by year (1990 - 2014)</t>
  </si>
  <si>
    <t xml:space="preserve">Change from 1990 - 2014</t>
  </si>
  <si>
    <t xml:space="preserve">Million metric tons of carbon dioxide</t>
  </si>
  <si>
    <t xml:space="preserve">Percent</t>
  </si>
  <si>
    <t xml:space="preserve">Absolute</t>
  </si>
  <si>
    <t xml:space="preserve">Alabama</t>
  </si>
  <si>
    <t xml:space="preserve">Alaska</t>
  </si>
  <si>
    <t xml:space="preserve">Arizona</t>
  </si>
  <si>
    <t xml:space="preserve">Arkansas</t>
  </si>
  <si>
    <t xml:space="preserve">California</t>
  </si>
  <si>
    <t xml:space="preserve">Colorado</t>
  </si>
  <si>
    <t xml:space="preserve">Connecticut</t>
  </si>
  <si>
    <t xml:space="preserve">Delaware</t>
  </si>
  <si>
    <t xml:space="preserve">District of Columbia</t>
  </si>
  <si>
    <t xml:space="preserve">Florida</t>
  </si>
  <si>
    <t xml:space="preserve">Georgia</t>
  </si>
  <si>
    <t xml:space="preserve">Hawaii</t>
  </si>
  <si>
    <t xml:space="preserve">Idaho</t>
  </si>
  <si>
    <t xml:space="preserve">Illinois</t>
  </si>
  <si>
    <t xml:space="preserve">Indiana</t>
  </si>
  <si>
    <t xml:space="preserve">Iowa</t>
  </si>
  <si>
    <t xml:space="preserve">Kansas</t>
  </si>
  <si>
    <t xml:space="preserve">Kentucky</t>
  </si>
  <si>
    <t xml:space="preserve">Louisiana</t>
  </si>
  <si>
    <t xml:space="preserve">Maine</t>
  </si>
  <si>
    <t xml:space="preserve">Maryland</t>
  </si>
  <si>
    <t xml:space="preserve">Massachusetts</t>
  </si>
  <si>
    <t xml:space="preserve">Michigan</t>
  </si>
  <si>
    <t xml:space="preserve">Minnesota</t>
  </si>
  <si>
    <t xml:space="preserve">Mississippi</t>
  </si>
  <si>
    <t xml:space="preserve">Missouri</t>
  </si>
  <si>
    <t xml:space="preserve">Montana</t>
  </si>
  <si>
    <t xml:space="preserve">Nebraska</t>
  </si>
  <si>
    <t xml:space="preserve">Nevada</t>
  </si>
  <si>
    <t xml:space="preserve">New Hampshire</t>
  </si>
  <si>
    <t xml:space="preserve">New Jersey</t>
  </si>
  <si>
    <t xml:space="preserve">New Mexico</t>
  </si>
  <si>
    <t xml:space="preserve">New York</t>
  </si>
  <si>
    <t xml:space="preserve">North Carolina</t>
  </si>
  <si>
    <t xml:space="preserve">North Dakota</t>
  </si>
  <si>
    <t xml:space="preserve">Ohio</t>
  </si>
  <si>
    <t xml:space="preserve">Oklahoma</t>
  </si>
  <si>
    <t xml:space="preserve">Oregon</t>
  </si>
  <si>
    <t xml:space="preserve">Pennsylvania</t>
  </si>
  <si>
    <t xml:space="preserve">Rhode Island</t>
  </si>
  <si>
    <t xml:space="preserve">South Carolina</t>
  </si>
  <si>
    <t xml:space="preserve">South Dakota</t>
  </si>
  <si>
    <t xml:space="preserve">Tennessee</t>
  </si>
  <si>
    <t xml:space="preserve">Texas</t>
  </si>
  <si>
    <t xml:space="preserve">Utah</t>
  </si>
  <si>
    <t xml:space="preserve">Vermont</t>
  </si>
  <si>
    <t xml:space="preserve">Virginia</t>
  </si>
  <si>
    <t xml:space="preserve">Washington</t>
  </si>
  <si>
    <t xml:space="preserve">West Virginia</t>
  </si>
  <si>
    <t xml:space="preserve">Wisconsin</t>
  </si>
  <si>
    <t xml:space="preserve">Wyoming</t>
  </si>
  <si>
    <t xml:space="preserve">United States</t>
  </si>
  <si>
    <t xml:space="preserve">Source: U.S. Energy Information Administration, State Energy Data System and EIA calculations made for this analysis.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</si>
</sst>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%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0"/>
      <charset val="1"/>
    </font>
    <font>
      <b val="true"/>
      <sz val="12"/>
      <color rgb="FF0096D7"/>
      <name val="Calibri"/>
      <family val="0"/>
      <charset val="1"/>
    </font>
    <font>
      <b val="true"/>
      <sz val="9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0096D7"/>
      </bottom>
      <diagonal/>
    </border>
    <border diagonalUp="false" diagonalDown="false">
      <left/>
      <right/>
      <top/>
      <bottom style="dashed">
        <color rgb="FFBFBFBF"/>
      </bottom>
      <diagonal/>
    </border>
    <border diagonalUp="false" diagonalDown="false">
      <left/>
      <right/>
      <top style="medium">
        <color rgb="FF0096D7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4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6" fontId="4" fillId="0" borderId="3" xfId="0" applyFont="true" applyBorder="true" applyAlignment="true" applyProtection="true">
      <alignment horizontal="general" vertical="top" textRotation="0" wrapText="tru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6D7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5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/>
  <cols>
    <col collapsed="false" hidden="false" max="1" min="1" style="1" width="39.8502024291498"/>
    <col collapsed="false" hidden="false" max="2" min="2" style="1" width="13.0688259109312"/>
    <col collapsed="false" hidden="false" max="3" min="3" style="1" width="10.6032388663968"/>
    <col collapsed="false" hidden="false" max="4" min="4" style="1" width="10.3886639676113"/>
    <col collapsed="false" hidden="false" max="5" min="5" style="1" width="12.748987854251"/>
    <col collapsed="false" hidden="false" max="6" min="6" style="1" width="10.497975708502"/>
    <col collapsed="false" hidden="false" max="7" min="7" style="1" width="10.0688259109312"/>
    <col collapsed="false" hidden="false" max="8" min="8" style="1" width="9.31983805668016"/>
    <col collapsed="false" hidden="false" max="9" min="9" style="1" width="9.4251012145749"/>
    <col collapsed="false" hidden="false" max="10" min="10" style="1" width="8.67611336032389"/>
    <col collapsed="false" hidden="false" max="11" min="11" style="1" width="9.31983805668016"/>
    <col collapsed="false" hidden="false" max="24" min="12" style="1" width="9.10526315789474"/>
    <col collapsed="false" hidden="false" max="25" min="25" style="1" width="8.67611336032389"/>
    <col collapsed="false" hidden="false" max="26" min="26" style="1" width="9.10526315789474"/>
    <col collapsed="false" hidden="false" max="1025" min="27" style="0" width="8.57085020242915"/>
  </cols>
  <sheetData>
    <row r="1" customFormat="false" ht="15.75" hidden="false" customHeight="true" outlineLevel="0" collapsed="false">
      <c r="A1" s="2" t="s">
        <v>0</v>
      </c>
    </row>
    <row r="2" customFormat="false" ht="15" hidden="false" customHeight="false" outlineLevel="0" collapsed="false">
      <c r="X2" s="3"/>
      <c r="Y2" s="4"/>
      <c r="AA2" s="5" t="s">
        <v>1</v>
      </c>
      <c r="AB2" s="5"/>
      <c r="AC2" s="6"/>
    </row>
    <row r="3" customFormat="false" ht="12.75" hidden="false" customHeight="true" outlineLevel="0" collapsed="false">
      <c r="A3" s="7" t="s">
        <v>2</v>
      </c>
      <c r="B3" s="8" t="n">
        <v>1990</v>
      </c>
      <c r="C3" s="8" t="n">
        <v>1991</v>
      </c>
      <c r="D3" s="8" t="n">
        <v>1992</v>
      </c>
      <c r="E3" s="8" t="n">
        <v>1993</v>
      </c>
      <c r="F3" s="8" t="n">
        <v>1994</v>
      </c>
      <c r="G3" s="8" t="n">
        <v>1995</v>
      </c>
      <c r="H3" s="8" t="n">
        <v>1996</v>
      </c>
      <c r="I3" s="8" t="n">
        <v>1997</v>
      </c>
      <c r="J3" s="8" t="n">
        <v>1998</v>
      </c>
      <c r="K3" s="8" t="n">
        <v>1999</v>
      </c>
      <c r="L3" s="8" t="n">
        <v>2000</v>
      </c>
      <c r="M3" s="8" t="n">
        <v>2001</v>
      </c>
      <c r="N3" s="8" t="n">
        <v>2002</v>
      </c>
      <c r="O3" s="8" t="n">
        <v>2003</v>
      </c>
      <c r="P3" s="8" t="n">
        <v>2004</v>
      </c>
      <c r="Q3" s="8" t="n">
        <v>2005</v>
      </c>
      <c r="R3" s="8" t="n">
        <v>2006</v>
      </c>
      <c r="S3" s="8" t="n">
        <v>2007</v>
      </c>
      <c r="T3" s="8" t="n">
        <v>2008</v>
      </c>
      <c r="U3" s="8" t="n">
        <v>2009</v>
      </c>
      <c r="V3" s="8" t="n">
        <v>2010</v>
      </c>
      <c r="W3" s="8" t="n">
        <v>2011</v>
      </c>
      <c r="X3" s="8" t="n">
        <v>2012</v>
      </c>
      <c r="Y3" s="8" t="n">
        <v>2013</v>
      </c>
      <c r="Z3" s="8" t="n">
        <v>2014</v>
      </c>
      <c r="AA3" s="8" t="s">
        <v>3</v>
      </c>
      <c r="AB3" s="8" t="s">
        <v>4</v>
      </c>
      <c r="AC3" s="6"/>
    </row>
    <row r="4" customFormat="false" ht="12.75" hidden="false" customHeight="true" outlineLevel="0" collapsed="false">
      <c r="A4" s="9" t="s">
        <v>5</v>
      </c>
      <c r="B4" s="10" t="n">
        <v>109.9</v>
      </c>
      <c r="C4" s="10" t="n">
        <v>114.2</v>
      </c>
      <c r="D4" s="10" t="n">
        <v>120.9</v>
      </c>
      <c r="E4" s="10" t="n">
        <v>125.8</v>
      </c>
      <c r="F4" s="10" t="n">
        <v>123.8</v>
      </c>
      <c r="G4" s="10" t="n">
        <v>131.5</v>
      </c>
      <c r="H4" s="10" t="n">
        <v>137.5</v>
      </c>
      <c r="I4" s="10" t="n">
        <v>134.4</v>
      </c>
      <c r="J4" s="10" t="n">
        <v>133.7</v>
      </c>
      <c r="K4" s="10" t="n">
        <v>136.1</v>
      </c>
      <c r="L4" s="10" t="n">
        <v>142.2</v>
      </c>
      <c r="M4" s="10" t="n">
        <v>133.6</v>
      </c>
      <c r="N4" s="10" t="n">
        <v>138.4</v>
      </c>
      <c r="O4" s="10" t="n">
        <v>139.3</v>
      </c>
      <c r="P4" s="10" t="n">
        <v>141.6</v>
      </c>
      <c r="Q4" s="10" t="n">
        <v>143.3</v>
      </c>
      <c r="R4" s="10" t="n">
        <v>145.7</v>
      </c>
      <c r="S4" s="10" t="n">
        <v>147.4</v>
      </c>
      <c r="T4" s="10" t="n">
        <v>139.6</v>
      </c>
      <c r="U4" s="10" t="n">
        <v>120</v>
      </c>
      <c r="V4" s="10" t="n">
        <v>132.7</v>
      </c>
      <c r="W4" s="10" t="n">
        <v>129.9</v>
      </c>
      <c r="X4" s="10" t="n">
        <v>123.2</v>
      </c>
      <c r="Y4" s="10" t="n">
        <v>120.9</v>
      </c>
      <c r="Z4" s="10" t="n">
        <v>123.2</v>
      </c>
      <c r="AA4" s="11" t="n">
        <f aca="false">(Z4/B4-1)</f>
        <v>0.121019108280255</v>
      </c>
      <c r="AB4" s="10" t="n">
        <f aca="false">(Z4 - B4)</f>
        <v>13.3</v>
      </c>
    </row>
    <row r="5" customFormat="false" ht="15" hidden="false" customHeight="false" outlineLevel="0" collapsed="false">
      <c r="A5" s="9" t="s">
        <v>6</v>
      </c>
      <c r="B5" s="10" t="n">
        <v>34.6</v>
      </c>
      <c r="C5" s="10" t="n">
        <v>35.3</v>
      </c>
      <c r="D5" s="10" t="n">
        <v>36.7</v>
      </c>
      <c r="E5" s="10" t="n">
        <v>36.5</v>
      </c>
      <c r="F5" s="10" t="n">
        <v>36.4</v>
      </c>
      <c r="G5" s="10" t="n">
        <v>41</v>
      </c>
      <c r="H5" s="10" t="n">
        <v>41.9</v>
      </c>
      <c r="I5" s="10" t="n">
        <v>42</v>
      </c>
      <c r="J5" s="10" t="n">
        <v>43.1</v>
      </c>
      <c r="K5" s="10" t="n">
        <v>43.6</v>
      </c>
      <c r="L5" s="10" t="n">
        <v>44.3</v>
      </c>
      <c r="M5" s="10" t="n">
        <v>43.4</v>
      </c>
      <c r="N5" s="10" t="n">
        <v>43.6</v>
      </c>
      <c r="O5" s="10" t="n">
        <v>43.6</v>
      </c>
      <c r="P5" s="10" t="n">
        <v>46.7</v>
      </c>
      <c r="Q5" s="10" t="n">
        <v>48</v>
      </c>
      <c r="R5" s="10" t="n">
        <v>45.8</v>
      </c>
      <c r="S5" s="10" t="n">
        <v>44</v>
      </c>
      <c r="T5" s="10" t="n">
        <v>39.4</v>
      </c>
      <c r="U5" s="10" t="n">
        <v>37.8</v>
      </c>
      <c r="V5" s="10" t="n">
        <v>38.7</v>
      </c>
      <c r="W5" s="10" t="n">
        <v>38.5</v>
      </c>
      <c r="X5" s="10" t="n">
        <v>38</v>
      </c>
      <c r="Y5" s="10" t="n">
        <v>36.2</v>
      </c>
      <c r="Z5" s="10" t="n">
        <v>35.1</v>
      </c>
      <c r="AA5" s="11" t="n">
        <f aca="false">(Z5/B5-1)</f>
        <v>0.0144508670520231</v>
      </c>
      <c r="AB5" s="10" t="n">
        <f aca="false">(Z5 - B5)</f>
        <v>0.5</v>
      </c>
    </row>
    <row r="6" customFormat="false" ht="15" hidden="false" customHeight="false" outlineLevel="0" collapsed="false">
      <c r="A6" s="9" t="s">
        <v>7</v>
      </c>
      <c r="B6" s="10" t="n">
        <v>62.8</v>
      </c>
      <c r="C6" s="10" t="n">
        <v>63.7</v>
      </c>
      <c r="D6" s="10" t="n">
        <v>66.5</v>
      </c>
      <c r="E6" s="10" t="n">
        <v>69</v>
      </c>
      <c r="F6" s="10" t="n">
        <v>71.7</v>
      </c>
      <c r="G6" s="10" t="n">
        <v>66.7</v>
      </c>
      <c r="H6" s="10" t="n">
        <v>68.4</v>
      </c>
      <c r="I6" s="10" t="n">
        <v>71.6</v>
      </c>
      <c r="J6" s="10" t="n">
        <v>76.5</v>
      </c>
      <c r="K6" s="10" t="n">
        <v>80.4</v>
      </c>
      <c r="L6" s="10" t="n">
        <v>86.1</v>
      </c>
      <c r="M6" s="10" t="n">
        <v>88.4</v>
      </c>
      <c r="N6" s="10" t="n">
        <v>87.8</v>
      </c>
      <c r="O6" s="10" t="n">
        <v>89.6</v>
      </c>
      <c r="P6" s="10" t="n">
        <v>96.6</v>
      </c>
      <c r="Q6" s="10" t="n">
        <v>96.7</v>
      </c>
      <c r="R6" s="10" t="n">
        <v>99.9</v>
      </c>
      <c r="S6" s="10" t="n">
        <v>101.9</v>
      </c>
      <c r="T6" s="10" t="n">
        <v>102.3</v>
      </c>
      <c r="U6" s="10" t="n">
        <v>93.4</v>
      </c>
      <c r="V6" s="10" t="n">
        <v>95.2</v>
      </c>
      <c r="W6" s="10" t="n">
        <v>93.3</v>
      </c>
      <c r="X6" s="10" t="n">
        <v>91.3</v>
      </c>
      <c r="Y6" s="10" t="n">
        <v>95.1</v>
      </c>
      <c r="Z6" s="10" t="n">
        <v>93.1</v>
      </c>
      <c r="AA6" s="11" t="n">
        <f aca="false">(Z6/B6-1)</f>
        <v>0.482484076433121</v>
      </c>
      <c r="AB6" s="10" t="n">
        <f aca="false">(Z6 - B6)</f>
        <v>30.3</v>
      </c>
    </row>
    <row r="7" customFormat="false" ht="15" hidden="false" customHeight="false" outlineLevel="0" collapsed="false">
      <c r="A7" s="9" t="s">
        <v>8</v>
      </c>
      <c r="B7" s="10" t="n">
        <v>51</v>
      </c>
      <c r="C7" s="10" t="n">
        <v>49.9</v>
      </c>
      <c r="D7" s="10" t="n">
        <v>51.6</v>
      </c>
      <c r="E7" s="10" t="n">
        <v>50.8</v>
      </c>
      <c r="F7" s="10" t="n">
        <v>54.7</v>
      </c>
      <c r="G7" s="10" t="n">
        <v>58</v>
      </c>
      <c r="H7" s="10" t="n">
        <v>60.6</v>
      </c>
      <c r="I7" s="10" t="n">
        <v>59.6</v>
      </c>
      <c r="J7" s="10" t="n">
        <v>61</v>
      </c>
      <c r="K7" s="10" t="n">
        <v>63.2</v>
      </c>
      <c r="L7" s="10" t="n">
        <v>63.7</v>
      </c>
      <c r="M7" s="10" t="n">
        <v>62.9</v>
      </c>
      <c r="N7" s="10" t="n">
        <v>61.4</v>
      </c>
      <c r="O7" s="10" t="n">
        <v>62.1</v>
      </c>
      <c r="P7" s="10" t="n">
        <v>62.4</v>
      </c>
      <c r="Q7" s="10" t="n">
        <v>60.2</v>
      </c>
      <c r="R7" s="10" t="n">
        <v>62.1</v>
      </c>
      <c r="S7" s="10" t="n">
        <v>63.4</v>
      </c>
      <c r="T7" s="10" t="n">
        <v>64.2</v>
      </c>
      <c r="U7" s="10" t="n">
        <v>61.6</v>
      </c>
      <c r="V7" s="10" t="n">
        <v>65.9</v>
      </c>
      <c r="W7" s="10" t="n">
        <v>67.3</v>
      </c>
      <c r="X7" s="10" t="n">
        <v>66.1</v>
      </c>
      <c r="Y7" s="10" t="n">
        <v>68.4</v>
      </c>
      <c r="Z7" s="10" t="n">
        <v>69</v>
      </c>
      <c r="AA7" s="11" t="n">
        <f aca="false">(Z7/B7-1)</f>
        <v>0.352941176470588</v>
      </c>
      <c r="AB7" s="10" t="n">
        <f aca="false">(Z7 - B7)</f>
        <v>18</v>
      </c>
    </row>
    <row r="8" customFormat="false" ht="15" hidden="false" customHeight="false" outlineLevel="0" collapsed="false">
      <c r="A8" s="9" t="s">
        <v>9</v>
      </c>
      <c r="B8" s="10" t="n">
        <v>363.8</v>
      </c>
      <c r="C8" s="10" t="n">
        <v>351.7</v>
      </c>
      <c r="D8" s="10" t="n">
        <v>356.1</v>
      </c>
      <c r="E8" s="10" t="n">
        <v>345.5</v>
      </c>
      <c r="F8" s="10" t="n">
        <v>362.4</v>
      </c>
      <c r="G8" s="10" t="n">
        <v>351.4</v>
      </c>
      <c r="H8" s="10" t="n">
        <v>350.5</v>
      </c>
      <c r="I8" s="10" t="n">
        <v>352.9</v>
      </c>
      <c r="J8" s="10" t="n">
        <v>363.4</v>
      </c>
      <c r="K8" s="10" t="n">
        <v>367</v>
      </c>
      <c r="L8" s="10" t="n">
        <v>382.4</v>
      </c>
      <c r="M8" s="10" t="n">
        <v>386.8</v>
      </c>
      <c r="N8" s="10" t="n">
        <v>386</v>
      </c>
      <c r="O8" s="10" t="n">
        <v>373.8</v>
      </c>
      <c r="P8" s="10" t="n">
        <v>392.2</v>
      </c>
      <c r="Q8" s="10" t="n">
        <v>389.4</v>
      </c>
      <c r="R8" s="10" t="n">
        <v>397.6</v>
      </c>
      <c r="S8" s="10" t="n">
        <v>402.6</v>
      </c>
      <c r="T8" s="10" t="n">
        <v>385.8</v>
      </c>
      <c r="U8" s="10" t="n">
        <v>372.1</v>
      </c>
      <c r="V8" s="10" t="n">
        <v>366</v>
      </c>
      <c r="W8" s="10" t="n">
        <v>352.4</v>
      </c>
      <c r="X8" s="10" t="n">
        <v>357.2</v>
      </c>
      <c r="Y8" s="10" t="n">
        <v>360.5</v>
      </c>
      <c r="Z8" s="10" t="n">
        <v>358</v>
      </c>
      <c r="AA8" s="11" t="n">
        <f aca="false">(Z8/B8-1)</f>
        <v>-0.0159428257284222</v>
      </c>
      <c r="AB8" s="10" t="n">
        <f aca="false">(Z8 - B8)</f>
        <v>-5.80000000000001</v>
      </c>
    </row>
    <row r="9" customFormat="false" ht="15" hidden="false" customHeight="false" outlineLevel="0" collapsed="false">
      <c r="A9" s="9" t="s">
        <v>10</v>
      </c>
      <c r="B9" s="10" t="n">
        <v>65.2</v>
      </c>
      <c r="C9" s="10" t="n">
        <v>66.9</v>
      </c>
      <c r="D9" s="10" t="n">
        <v>67.8</v>
      </c>
      <c r="E9" s="10" t="n">
        <v>71.7</v>
      </c>
      <c r="F9" s="10" t="n">
        <v>72.1</v>
      </c>
      <c r="G9" s="10" t="n">
        <v>72.2</v>
      </c>
      <c r="H9" s="10" t="n">
        <v>75.1</v>
      </c>
      <c r="I9" s="10" t="n">
        <v>75.3</v>
      </c>
      <c r="J9" s="10" t="n">
        <v>77.7</v>
      </c>
      <c r="K9" s="10" t="n">
        <v>79.5</v>
      </c>
      <c r="L9" s="10" t="n">
        <v>84.6</v>
      </c>
      <c r="M9" s="10" t="n">
        <v>92.7</v>
      </c>
      <c r="N9" s="10" t="n">
        <v>90.8</v>
      </c>
      <c r="O9" s="10" t="n">
        <v>90.2</v>
      </c>
      <c r="P9" s="10" t="n">
        <v>93.2</v>
      </c>
      <c r="Q9" s="10" t="n">
        <v>95.4</v>
      </c>
      <c r="R9" s="10" t="n">
        <v>96.4</v>
      </c>
      <c r="S9" s="10" t="n">
        <v>99</v>
      </c>
      <c r="T9" s="10" t="n">
        <v>97</v>
      </c>
      <c r="U9" s="10" t="n">
        <v>92.9</v>
      </c>
      <c r="V9" s="10" t="n">
        <v>95.5</v>
      </c>
      <c r="W9" s="10" t="n">
        <v>91.8</v>
      </c>
      <c r="X9" s="10" t="n">
        <v>90.7</v>
      </c>
      <c r="Y9" s="10" t="n">
        <v>91.5</v>
      </c>
      <c r="Z9" s="10" t="n">
        <v>91.6</v>
      </c>
      <c r="AA9" s="11" t="n">
        <f aca="false">(Z9/B9-1)</f>
        <v>0.404907975460123</v>
      </c>
      <c r="AB9" s="10" t="n">
        <f aca="false">(Z9 - B9)</f>
        <v>26.4</v>
      </c>
    </row>
    <row r="10" customFormat="false" ht="15" hidden="false" customHeight="false" outlineLevel="0" collapsed="false">
      <c r="A10" s="9" t="s">
        <v>11</v>
      </c>
      <c r="B10" s="10" t="n">
        <v>40.9</v>
      </c>
      <c r="C10" s="10" t="n">
        <v>40</v>
      </c>
      <c r="D10" s="10" t="n">
        <v>40.3</v>
      </c>
      <c r="E10" s="10" t="n">
        <v>38.4</v>
      </c>
      <c r="F10" s="10" t="n">
        <v>37.7</v>
      </c>
      <c r="G10" s="10" t="n">
        <v>37</v>
      </c>
      <c r="H10" s="10" t="n">
        <v>39.8</v>
      </c>
      <c r="I10" s="10" t="n">
        <v>42.8</v>
      </c>
      <c r="J10" s="10" t="n">
        <v>40.4</v>
      </c>
      <c r="K10" s="10" t="n">
        <v>41.6</v>
      </c>
      <c r="L10" s="10" t="n">
        <v>43</v>
      </c>
      <c r="M10" s="10" t="n">
        <v>41.7</v>
      </c>
      <c r="N10" s="10" t="n">
        <v>40.1</v>
      </c>
      <c r="O10" s="10" t="n">
        <v>42.8</v>
      </c>
      <c r="P10" s="10" t="n">
        <v>44.6</v>
      </c>
      <c r="Q10" s="10" t="n">
        <v>44.1</v>
      </c>
      <c r="R10" s="10" t="n">
        <v>41</v>
      </c>
      <c r="S10" s="10" t="n">
        <v>40.2</v>
      </c>
      <c r="T10" s="10" t="n">
        <v>37.7</v>
      </c>
      <c r="U10" s="10" t="n">
        <v>35.9</v>
      </c>
      <c r="V10" s="10" t="n">
        <v>36.2</v>
      </c>
      <c r="W10" s="10" t="n">
        <v>34.8</v>
      </c>
      <c r="X10" s="10" t="n">
        <v>34.1</v>
      </c>
      <c r="Y10" s="10" t="n">
        <v>35</v>
      </c>
      <c r="Z10" s="10" t="n">
        <v>35.1</v>
      </c>
      <c r="AA10" s="11" t="n">
        <f aca="false">(Z10/B10-1)</f>
        <v>-0.141809290953545</v>
      </c>
      <c r="AB10" s="10" t="n">
        <f aca="false">(Z10 - B10)</f>
        <v>-5.8</v>
      </c>
    </row>
    <row r="11" customFormat="false" ht="15" hidden="false" customHeight="false" outlineLevel="0" collapsed="false">
      <c r="A11" s="9" t="s">
        <v>12</v>
      </c>
      <c r="B11" s="10" t="n">
        <v>17.6</v>
      </c>
      <c r="C11" s="10" t="n">
        <v>17.7</v>
      </c>
      <c r="D11" s="10" t="n">
        <v>17.4</v>
      </c>
      <c r="E11" s="10" t="n">
        <v>18.8</v>
      </c>
      <c r="F11" s="10" t="n">
        <v>18.2</v>
      </c>
      <c r="G11" s="10" t="n">
        <v>17.4</v>
      </c>
      <c r="H11" s="10" t="n">
        <v>18</v>
      </c>
      <c r="I11" s="10" t="n">
        <v>16.6</v>
      </c>
      <c r="J11" s="10" t="n">
        <v>16.1</v>
      </c>
      <c r="K11" s="10" t="n">
        <v>16.3</v>
      </c>
      <c r="L11" s="10" t="n">
        <v>16.7</v>
      </c>
      <c r="M11" s="10" t="n">
        <v>16.1</v>
      </c>
      <c r="N11" s="10" t="n">
        <v>15.9</v>
      </c>
      <c r="O11" s="10" t="n">
        <v>16.5</v>
      </c>
      <c r="P11" s="10" t="n">
        <v>16.6</v>
      </c>
      <c r="Q11" s="10" t="n">
        <v>17.4</v>
      </c>
      <c r="R11" s="10" t="n">
        <v>16.2</v>
      </c>
      <c r="S11" s="10" t="n">
        <v>17.1</v>
      </c>
      <c r="T11" s="10" t="n">
        <v>16.2</v>
      </c>
      <c r="U11" s="10" t="n">
        <v>12</v>
      </c>
      <c r="V11" s="10" t="n">
        <v>11.8</v>
      </c>
      <c r="W11" s="10" t="n">
        <v>12.9</v>
      </c>
      <c r="X11" s="10" t="n">
        <v>13.9</v>
      </c>
      <c r="Y11" s="10" t="n">
        <v>13.6</v>
      </c>
      <c r="Z11" s="10" t="n">
        <v>13.3</v>
      </c>
      <c r="AA11" s="11" t="n">
        <f aca="false">(Z11/B11-1)</f>
        <v>-0.244318181818182</v>
      </c>
      <c r="AB11" s="10" t="n">
        <f aca="false">(Z11 - B11)</f>
        <v>-4.3</v>
      </c>
    </row>
    <row r="12" customFormat="false" ht="15" hidden="false" customHeight="false" outlineLevel="0" collapsed="false">
      <c r="A12" s="9" t="s">
        <v>13</v>
      </c>
      <c r="B12" s="10" t="n">
        <v>4.5</v>
      </c>
      <c r="C12" s="10" t="n">
        <v>4.4</v>
      </c>
      <c r="D12" s="10" t="n">
        <v>4.4</v>
      </c>
      <c r="E12" s="10" t="n">
        <v>4.5</v>
      </c>
      <c r="F12" s="10" t="n">
        <v>4.5</v>
      </c>
      <c r="G12" s="10" t="n">
        <v>4.4</v>
      </c>
      <c r="H12" s="10" t="n">
        <v>4.4</v>
      </c>
      <c r="I12" s="10" t="n">
        <v>4.3</v>
      </c>
      <c r="J12" s="10" t="n">
        <v>4.1</v>
      </c>
      <c r="K12" s="10" t="n">
        <v>4.2</v>
      </c>
      <c r="L12" s="10" t="n">
        <v>4.3</v>
      </c>
      <c r="M12" s="10" t="n">
        <v>4.1</v>
      </c>
      <c r="N12" s="10" t="n">
        <v>4.2</v>
      </c>
      <c r="O12" s="10" t="n">
        <v>3.9</v>
      </c>
      <c r="P12" s="10" t="n">
        <v>4</v>
      </c>
      <c r="Q12" s="10" t="n">
        <v>3.9</v>
      </c>
      <c r="R12" s="10" t="n">
        <v>3.2</v>
      </c>
      <c r="S12" s="10" t="n">
        <v>3.4</v>
      </c>
      <c r="T12" s="10" t="n">
        <v>3.1</v>
      </c>
      <c r="U12" s="10" t="n">
        <v>3.2</v>
      </c>
      <c r="V12" s="10" t="n">
        <v>3.2</v>
      </c>
      <c r="W12" s="10" t="n">
        <v>3.1</v>
      </c>
      <c r="X12" s="10" t="n">
        <v>2.7</v>
      </c>
      <c r="Y12" s="10" t="n">
        <v>2.9</v>
      </c>
      <c r="Z12" s="10" t="n">
        <v>3</v>
      </c>
      <c r="AA12" s="11" t="n">
        <f aca="false">(Z12/B12-1)</f>
        <v>-0.333333333333333</v>
      </c>
      <c r="AB12" s="10" t="n">
        <f aca="false">(Z12 - B12)</f>
        <v>-1.5</v>
      </c>
    </row>
    <row r="13" customFormat="false" ht="15" hidden="false" customHeight="false" outlineLevel="0" collapsed="false">
      <c r="A13" s="9" t="s">
        <v>14</v>
      </c>
      <c r="B13" s="10" t="n">
        <v>188.6</v>
      </c>
      <c r="C13" s="10" t="n">
        <v>189.7</v>
      </c>
      <c r="D13" s="10" t="n">
        <v>192.1</v>
      </c>
      <c r="E13" s="10" t="n">
        <v>195.6</v>
      </c>
      <c r="F13" s="10" t="n">
        <v>203.1</v>
      </c>
      <c r="G13" s="10" t="n">
        <v>208.3</v>
      </c>
      <c r="H13" s="10" t="n">
        <v>213.8</v>
      </c>
      <c r="I13" s="10" t="n">
        <v>219</v>
      </c>
      <c r="J13" s="10" t="n">
        <v>232</v>
      </c>
      <c r="K13" s="10" t="n">
        <v>231.3</v>
      </c>
      <c r="L13" s="10" t="n">
        <v>239.7</v>
      </c>
      <c r="M13" s="10" t="n">
        <v>238.6</v>
      </c>
      <c r="N13" s="10" t="n">
        <v>241.8</v>
      </c>
      <c r="O13" s="10" t="n">
        <v>245.9</v>
      </c>
      <c r="P13" s="10" t="n">
        <v>257.3</v>
      </c>
      <c r="Q13" s="10" t="n">
        <v>260.6</v>
      </c>
      <c r="R13" s="10" t="n">
        <v>259.1</v>
      </c>
      <c r="S13" s="10" t="n">
        <v>256.8</v>
      </c>
      <c r="T13" s="10" t="n">
        <v>238.5</v>
      </c>
      <c r="U13" s="10" t="n">
        <v>224.3</v>
      </c>
      <c r="V13" s="10" t="n">
        <v>242.1</v>
      </c>
      <c r="W13" s="10" t="n">
        <v>229.1</v>
      </c>
      <c r="X13" s="10" t="n">
        <v>222.8</v>
      </c>
      <c r="Y13" s="10" t="n">
        <v>221.9</v>
      </c>
      <c r="Z13" s="10" t="n">
        <v>228.2</v>
      </c>
      <c r="AA13" s="11" t="n">
        <f aca="false">(Z13/B13-1)</f>
        <v>0.209968186638388</v>
      </c>
      <c r="AB13" s="10" t="n">
        <f aca="false">(Z13 - B13)</f>
        <v>39.6</v>
      </c>
    </row>
    <row r="14" customFormat="false" ht="15" hidden="false" customHeight="false" outlineLevel="0" collapsed="false">
      <c r="A14" s="9" t="s">
        <v>15</v>
      </c>
      <c r="B14" s="10" t="n">
        <v>139.2</v>
      </c>
      <c r="C14" s="10" t="n">
        <v>131.4</v>
      </c>
      <c r="D14" s="10" t="n">
        <v>131</v>
      </c>
      <c r="E14" s="10" t="n">
        <v>140.7</v>
      </c>
      <c r="F14" s="10" t="n">
        <v>143.6</v>
      </c>
      <c r="G14" s="10" t="n">
        <v>152</v>
      </c>
      <c r="H14" s="10" t="n">
        <v>156.3</v>
      </c>
      <c r="I14" s="10" t="n">
        <v>157.3</v>
      </c>
      <c r="J14" s="10" t="n">
        <v>158.5</v>
      </c>
      <c r="K14" s="10" t="n">
        <v>160.9</v>
      </c>
      <c r="L14" s="10" t="n">
        <v>169.2</v>
      </c>
      <c r="M14" s="10" t="n">
        <v>161.4</v>
      </c>
      <c r="N14" s="10" t="n">
        <v>166.3</v>
      </c>
      <c r="O14" s="10" t="n">
        <v>169.3</v>
      </c>
      <c r="P14" s="10" t="n">
        <v>174.5</v>
      </c>
      <c r="Q14" s="10" t="n">
        <v>185</v>
      </c>
      <c r="R14" s="10" t="n">
        <v>182.5</v>
      </c>
      <c r="S14" s="10" t="n">
        <v>185.1</v>
      </c>
      <c r="T14" s="10" t="n">
        <v>172.4</v>
      </c>
      <c r="U14" s="10" t="n">
        <v>162.6</v>
      </c>
      <c r="V14" s="10" t="n">
        <v>172</v>
      </c>
      <c r="W14" s="10" t="n">
        <v>156.7</v>
      </c>
      <c r="X14" s="10" t="n">
        <v>136.5</v>
      </c>
      <c r="Y14" s="10" t="n">
        <v>135</v>
      </c>
      <c r="Z14" s="10" t="n">
        <v>140</v>
      </c>
      <c r="AA14" s="11" t="n">
        <f aca="false">(Z14/B14-1)</f>
        <v>0.00574712643678166</v>
      </c>
      <c r="AB14" s="10" t="n">
        <f aca="false">(Z14 - B14)</f>
        <v>0.800000000000011</v>
      </c>
    </row>
    <row r="15" customFormat="false" ht="15" hidden="false" customHeight="false" outlineLevel="0" collapsed="false">
      <c r="A15" s="9" t="s">
        <v>16</v>
      </c>
      <c r="B15" s="10" t="n">
        <v>21.7</v>
      </c>
      <c r="C15" s="10" t="n">
        <v>19.7</v>
      </c>
      <c r="D15" s="10" t="n">
        <v>20.7</v>
      </c>
      <c r="E15" s="10" t="n">
        <v>19</v>
      </c>
      <c r="F15" s="10" t="n">
        <v>20.4</v>
      </c>
      <c r="G15" s="10" t="n">
        <v>20.3</v>
      </c>
      <c r="H15" s="10" t="n">
        <v>19.3</v>
      </c>
      <c r="I15" s="10" t="n">
        <v>18.7</v>
      </c>
      <c r="J15" s="10" t="n">
        <v>18.8</v>
      </c>
      <c r="K15" s="10" t="n">
        <v>18.5</v>
      </c>
      <c r="L15" s="10" t="n">
        <v>18.8</v>
      </c>
      <c r="M15" s="10" t="n">
        <v>19.2</v>
      </c>
      <c r="N15" s="10" t="n">
        <v>20.5</v>
      </c>
      <c r="O15" s="10" t="n">
        <v>21.5</v>
      </c>
      <c r="P15" s="10" t="n">
        <v>22.5</v>
      </c>
      <c r="Q15" s="10" t="n">
        <v>23</v>
      </c>
      <c r="R15" s="10" t="n">
        <v>23.3</v>
      </c>
      <c r="S15" s="10" t="n">
        <v>24.1</v>
      </c>
      <c r="T15" s="10" t="n">
        <v>19.4</v>
      </c>
      <c r="U15" s="10" t="n">
        <v>18.9</v>
      </c>
      <c r="V15" s="10" t="n">
        <v>19.1</v>
      </c>
      <c r="W15" s="10" t="n">
        <v>19.5</v>
      </c>
      <c r="X15" s="10" t="n">
        <v>19</v>
      </c>
      <c r="Y15" s="10" t="n">
        <v>18.5</v>
      </c>
      <c r="Z15" s="10" t="n">
        <v>18.4</v>
      </c>
      <c r="AA15" s="11" t="n">
        <f aca="false">(Z15/B15-1)</f>
        <v>-0.152073732718894</v>
      </c>
      <c r="AB15" s="10" t="n">
        <f aca="false">(Z15 - B15)</f>
        <v>-3.3</v>
      </c>
    </row>
    <row r="16" customFormat="false" ht="15" hidden="false" customHeight="false" outlineLevel="0" collapsed="false">
      <c r="A16" s="9" t="s">
        <v>17</v>
      </c>
      <c r="B16" s="10" t="n">
        <v>11.4</v>
      </c>
      <c r="C16" s="10" t="n">
        <v>12.1</v>
      </c>
      <c r="D16" s="10" t="n">
        <v>11.4</v>
      </c>
      <c r="E16" s="10" t="n">
        <v>12.5</v>
      </c>
      <c r="F16" s="10" t="n">
        <v>12.6</v>
      </c>
      <c r="G16" s="10" t="n">
        <v>13.4</v>
      </c>
      <c r="H16" s="10" t="n">
        <v>14.1</v>
      </c>
      <c r="I16" s="10" t="n">
        <v>13.8</v>
      </c>
      <c r="J16" s="10" t="n">
        <v>14.1</v>
      </c>
      <c r="K16" s="10" t="n">
        <v>15</v>
      </c>
      <c r="L16" s="10" t="n">
        <v>15.7</v>
      </c>
      <c r="M16" s="10" t="n">
        <v>15.6</v>
      </c>
      <c r="N16" s="10" t="n">
        <v>15</v>
      </c>
      <c r="O16" s="10" t="n">
        <v>14.4</v>
      </c>
      <c r="P16" s="10" t="n">
        <v>15.6</v>
      </c>
      <c r="Q16" s="10" t="n">
        <v>15.8</v>
      </c>
      <c r="R16" s="10" t="n">
        <v>15.8</v>
      </c>
      <c r="S16" s="10" t="n">
        <v>16.3</v>
      </c>
      <c r="T16" s="10" t="n">
        <v>15.6</v>
      </c>
      <c r="U16" s="10" t="n">
        <v>15.2</v>
      </c>
      <c r="V16" s="10" t="n">
        <v>16</v>
      </c>
      <c r="W16" s="10" t="n">
        <v>15.8</v>
      </c>
      <c r="X16" s="10" t="n">
        <v>15.7</v>
      </c>
      <c r="Y16" s="10" t="n">
        <v>17.1</v>
      </c>
      <c r="Z16" s="10" t="n">
        <v>16.6</v>
      </c>
      <c r="AA16" s="11" t="n">
        <f aca="false">(Z16/B16-1)</f>
        <v>0.456140350877193</v>
      </c>
      <c r="AB16" s="10" t="n">
        <f aca="false">(Z16 - B16)</f>
        <v>5.2</v>
      </c>
    </row>
    <row r="17" customFormat="false" ht="15" hidden="false" customHeight="false" outlineLevel="0" collapsed="false">
      <c r="A17" s="9" t="s">
        <v>18</v>
      </c>
      <c r="B17" s="10" t="n">
        <v>192.9</v>
      </c>
      <c r="C17" s="10" t="n">
        <v>192.8</v>
      </c>
      <c r="D17" s="10" t="n">
        <v>188.4</v>
      </c>
      <c r="E17" s="10" t="n">
        <v>205.3</v>
      </c>
      <c r="F17" s="10" t="n">
        <v>205.5</v>
      </c>
      <c r="G17" s="10" t="n">
        <v>209.7</v>
      </c>
      <c r="H17" s="10" t="n">
        <v>223.3</v>
      </c>
      <c r="I17" s="10" t="n">
        <v>226.7</v>
      </c>
      <c r="J17" s="10" t="n">
        <v>217.2</v>
      </c>
      <c r="K17" s="10" t="n">
        <v>226.4</v>
      </c>
      <c r="L17" s="10" t="n">
        <v>233.7</v>
      </c>
      <c r="M17" s="10" t="n">
        <v>224.6</v>
      </c>
      <c r="N17" s="10" t="n">
        <v>226.7</v>
      </c>
      <c r="O17" s="10" t="n">
        <v>230.1</v>
      </c>
      <c r="P17" s="10" t="n">
        <v>237.3</v>
      </c>
      <c r="Q17" s="10" t="n">
        <v>243.8</v>
      </c>
      <c r="R17" s="10" t="n">
        <v>235.5</v>
      </c>
      <c r="S17" s="10" t="n">
        <v>243.1</v>
      </c>
      <c r="T17" s="10" t="n">
        <v>241.5</v>
      </c>
      <c r="U17" s="10" t="n">
        <v>226.4</v>
      </c>
      <c r="V17" s="10" t="n">
        <v>231.3</v>
      </c>
      <c r="W17" s="10" t="n">
        <v>230.2</v>
      </c>
      <c r="X17" s="10" t="n">
        <v>217.6</v>
      </c>
      <c r="Y17" s="10" t="n">
        <v>232.2</v>
      </c>
      <c r="Z17" s="10" t="n">
        <v>234</v>
      </c>
      <c r="AA17" s="11" t="n">
        <f aca="false">(Z17/B17-1)</f>
        <v>0.213063763608087</v>
      </c>
      <c r="AB17" s="10" t="n">
        <f aca="false">(Z17 - B17)</f>
        <v>41.1</v>
      </c>
    </row>
    <row r="18" customFormat="false" ht="15" hidden="false" customHeight="false" outlineLevel="0" collapsed="false">
      <c r="A18" s="9" t="s">
        <v>19</v>
      </c>
      <c r="B18" s="10" t="n">
        <v>206.1</v>
      </c>
      <c r="C18" s="10" t="n">
        <v>202.5</v>
      </c>
      <c r="D18" s="10" t="n">
        <v>199.3</v>
      </c>
      <c r="E18" s="10" t="n">
        <v>204.3</v>
      </c>
      <c r="F18" s="10" t="n">
        <v>204.1</v>
      </c>
      <c r="G18" s="10" t="n">
        <v>209.3</v>
      </c>
      <c r="H18" s="10" t="n">
        <v>213.9</v>
      </c>
      <c r="I18" s="10" t="n">
        <v>217.8</v>
      </c>
      <c r="J18" s="10" t="n">
        <v>219.3</v>
      </c>
      <c r="K18" s="10" t="n">
        <v>225.4</v>
      </c>
      <c r="L18" s="10" t="n">
        <v>238.4</v>
      </c>
      <c r="M18" s="10" t="n">
        <v>228.8</v>
      </c>
      <c r="N18" s="10" t="n">
        <v>231.9</v>
      </c>
      <c r="O18" s="10" t="n">
        <v>237.7</v>
      </c>
      <c r="P18" s="10" t="n">
        <v>237.9</v>
      </c>
      <c r="Q18" s="10" t="n">
        <v>236.8</v>
      </c>
      <c r="R18" s="10" t="n">
        <v>235</v>
      </c>
      <c r="S18" s="10" t="n">
        <v>234.5</v>
      </c>
      <c r="T18" s="10" t="n">
        <v>230.2</v>
      </c>
      <c r="U18" s="10" t="n">
        <v>207.6</v>
      </c>
      <c r="V18" s="10" t="n">
        <v>218.7</v>
      </c>
      <c r="W18" s="10" t="n">
        <v>210.9</v>
      </c>
      <c r="X18" s="10" t="n">
        <v>196.5</v>
      </c>
      <c r="Y18" s="10" t="n">
        <v>201.6</v>
      </c>
      <c r="Z18" s="10" t="n">
        <v>206.9</v>
      </c>
      <c r="AA18" s="11" t="n">
        <f aca="false">(Z18/B18-1)</f>
        <v>0.00388161086851047</v>
      </c>
      <c r="AB18" s="10" t="n">
        <f aca="false">(Z18 - B18)</f>
        <v>0.800000000000011</v>
      </c>
    </row>
    <row r="19" customFormat="false" ht="15" hidden="false" customHeight="false" outlineLevel="0" collapsed="false">
      <c r="A19" s="9" t="s">
        <v>20</v>
      </c>
      <c r="B19" s="10" t="n">
        <v>60.1</v>
      </c>
      <c r="C19" s="10" t="n">
        <v>62.1</v>
      </c>
      <c r="D19" s="10" t="n">
        <v>60.4</v>
      </c>
      <c r="E19" s="10" t="n">
        <v>64.7</v>
      </c>
      <c r="F19" s="10" t="n">
        <v>65.8</v>
      </c>
      <c r="G19" s="10" t="n">
        <v>69.3</v>
      </c>
      <c r="H19" s="10" t="n">
        <v>71.3</v>
      </c>
      <c r="I19" s="10" t="n">
        <v>70.7</v>
      </c>
      <c r="J19" s="10" t="n">
        <v>74.5</v>
      </c>
      <c r="K19" s="10" t="n">
        <v>76.4</v>
      </c>
      <c r="L19" s="10" t="n">
        <v>77.6</v>
      </c>
      <c r="M19" s="10" t="n">
        <v>76.5</v>
      </c>
      <c r="N19" s="10" t="n">
        <v>77.1</v>
      </c>
      <c r="O19" s="10" t="n">
        <v>76.6</v>
      </c>
      <c r="P19" s="10" t="n">
        <v>78.9</v>
      </c>
      <c r="Q19" s="10" t="n">
        <v>78.8</v>
      </c>
      <c r="R19" s="10" t="n">
        <v>80.1</v>
      </c>
      <c r="S19" s="10" t="n">
        <v>85.4</v>
      </c>
      <c r="T19" s="10" t="n">
        <v>89.2</v>
      </c>
      <c r="U19" s="10" t="n">
        <v>84.1</v>
      </c>
      <c r="V19" s="10" t="n">
        <v>88.3</v>
      </c>
      <c r="W19" s="10" t="n">
        <v>85.5</v>
      </c>
      <c r="X19" s="10" t="n">
        <v>80</v>
      </c>
      <c r="Y19" s="10" t="n">
        <v>81</v>
      </c>
      <c r="Z19" s="10" t="n">
        <v>81.9</v>
      </c>
      <c r="AA19" s="11" t="n">
        <f aca="false">(Z19/B19-1)</f>
        <v>0.362728785357737</v>
      </c>
      <c r="AB19" s="10" t="n">
        <f aca="false">(Z19 - B19)</f>
        <v>21.8</v>
      </c>
    </row>
    <row r="20" customFormat="false" ht="15" hidden="false" customHeight="false" outlineLevel="0" collapsed="false">
      <c r="A20" s="9" t="s">
        <v>21</v>
      </c>
      <c r="B20" s="10" t="n">
        <v>69.8</v>
      </c>
      <c r="C20" s="10" t="n">
        <v>68.4</v>
      </c>
      <c r="D20" s="10" t="n">
        <v>66.1</v>
      </c>
      <c r="E20" s="10" t="n">
        <v>71.5</v>
      </c>
      <c r="F20" s="10" t="n">
        <v>71.8</v>
      </c>
      <c r="G20" s="10" t="n">
        <v>69.3</v>
      </c>
      <c r="H20" s="10" t="n">
        <v>74.7</v>
      </c>
      <c r="I20" s="10" t="n">
        <v>71.8</v>
      </c>
      <c r="J20" s="10" t="n">
        <v>70.8</v>
      </c>
      <c r="K20" s="10" t="n">
        <v>74.4</v>
      </c>
      <c r="L20" s="10" t="n">
        <v>76.2</v>
      </c>
      <c r="M20" s="10" t="n">
        <v>71.8</v>
      </c>
      <c r="N20" s="10" t="n">
        <v>76.9</v>
      </c>
      <c r="O20" s="10" t="n">
        <v>78.6</v>
      </c>
      <c r="P20" s="10" t="n">
        <v>75.6</v>
      </c>
      <c r="Q20" s="10" t="n">
        <v>72.1</v>
      </c>
      <c r="R20" s="10" t="n">
        <v>72.4</v>
      </c>
      <c r="S20" s="10" t="n">
        <v>80.1</v>
      </c>
      <c r="T20" s="10" t="n">
        <v>74.7</v>
      </c>
      <c r="U20" s="10" t="n">
        <v>72.9</v>
      </c>
      <c r="V20" s="10" t="n">
        <v>72.8</v>
      </c>
      <c r="W20" s="10" t="n">
        <v>71</v>
      </c>
      <c r="X20" s="10" t="n">
        <v>66.2</v>
      </c>
      <c r="Y20" s="10" t="n">
        <v>69.9</v>
      </c>
      <c r="Z20" s="10" t="n">
        <v>69.8</v>
      </c>
      <c r="AA20" s="11" t="n">
        <f aca="false">(Z20/B20-1)</f>
        <v>0</v>
      </c>
      <c r="AB20" s="10" t="n">
        <f aca="false">(Z20 - B20)</f>
        <v>0</v>
      </c>
    </row>
    <row r="21" customFormat="false" ht="15" hidden="false" customHeight="false" outlineLevel="0" collapsed="false">
      <c r="A21" s="9" t="s">
        <v>22</v>
      </c>
      <c r="B21" s="10" t="n">
        <v>119.1</v>
      </c>
      <c r="C21" s="10" t="n">
        <v>119.1</v>
      </c>
      <c r="D21" s="10" t="n">
        <v>122.5</v>
      </c>
      <c r="E21" s="10" t="n">
        <v>133.6</v>
      </c>
      <c r="F21" s="10" t="n">
        <v>131.5</v>
      </c>
      <c r="G21" s="10" t="n">
        <v>137</v>
      </c>
      <c r="H21" s="10" t="n">
        <v>138.2</v>
      </c>
      <c r="I21" s="10" t="n">
        <v>142.4</v>
      </c>
      <c r="J21" s="10" t="n">
        <v>140.7</v>
      </c>
      <c r="K21" s="10" t="n">
        <v>145.1</v>
      </c>
      <c r="L21" s="10" t="n">
        <v>145.8</v>
      </c>
      <c r="M21" s="10" t="n">
        <v>149.2</v>
      </c>
      <c r="N21" s="10" t="n">
        <v>149.4</v>
      </c>
      <c r="O21" s="10" t="n">
        <v>145.3</v>
      </c>
      <c r="P21" s="10" t="n">
        <v>151.8</v>
      </c>
      <c r="Q21" s="10" t="n">
        <v>153.9</v>
      </c>
      <c r="R21" s="10" t="n">
        <v>157</v>
      </c>
      <c r="S21" s="10" t="n">
        <v>156.9</v>
      </c>
      <c r="T21" s="10" t="n">
        <v>154.4</v>
      </c>
      <c r="U21" s="10" t="n">
        <v>144.4</v>
      </c>
      <c r="V21" s="10" t="n">
        <v>151.2</v>
      </c>
      <c r="W21" s="10" t="n">
        <v>149.3</v>
      </c>
      <c r="X21" s="10" t="n">
        <v>138.6</v>
      </c>
      <c r="Y21" s="10" t="n">
        <v>139.1</v>
      </c>
      <c r="Z21" s="10" t="n">
        <v>139.4</v>
      </c>
      <c r="AA21" s="11" t="n">
        <f aca="false">(Z21/B21-1)</f>
        <v>0.170445004198153</v>
      </c>
      <c r="AB21" s="10" t="n">
        <f aca="false">(Z21 - B21)</f>
        <v>20.3</v>
      </c>
    </row>
    <row r="22" customFormat="false" ht="15" hidden="false" customHeight="false" outlineLevel="0" collapsed="false">
      <c r="A22" s="9" t="s">
        <v>23</v>
      </c>
      <c r="B22" s="10" t="n">
        <v>197.9</v>
      </c>
      <c r="C22" s="10" t="n">
        <v>196.4</v>
      </c>
      <c r="D22" s="10" t="n">
        <v>202.8</v>
      </c>
      <c r="E22" s="10" t="n">
        <v>206.9</v>
      </c>
      <c r="F22" s="10" t="n">
        <v>212.4</v>
      </c>
      <c r="G22" s="10" t="n">
        <v>212.6</v>
      </c>
      <c r="H22" s="10" t="n">
        <v>217.2</v>
      </c>
      <c r="I22" s="10" t="n">
        <v>224.4</v>
      </c>
      <c r="J22" s="10" t="n">
        <v>210</v>
      </c>
      <c r="K22" s="10" t="n">
        <v>209.5</v>
      </c>
      <c r="L22" s="10" t="n">
        <v>229.9</v>
      </c>
      <c r="M22" s="10" t="n">
        <v>202.2</v>
      </c>
      <c r="N22" s="10" t="n">
        <v>210.6</v>
      </c>
      <c r="O22" s="10" t="n">
        <v>207.1</v>
      </c>
      <c r="P22" s="10" t="n">
        <v>217.8</v>
      </c>
      <c r="Q22" s="10" t="n">
        <v>210.6</v>
      </c>
      <c r="R22" s="10" t="n">
        <v>223.1</v>
      </c>
      <c r="S22" s="10" t="n">
        <v>227.5</v>
      </c>
      <c r="T22" s="10" t="n">
        <v>230</v>
      </c>
      <c r="U22" s="10" t="n">
        <v>214.7</v>
      </c>
      <c r="V22" s="10" t="n">
        <v>235.2</v>
      </c>
      <c r="W22" s="10" t="n">
        <v>237.7</v>
      </c>
      <c r="X22" s="10" t="n">
        <v>225.7</v>
      </c>
      <c r="Y22" s="10" t="n">
        <v>217.9</v>
      </c>
      <c r="Z22" s="10" t="n">
        <v>218.4</v>
      </c>
      <c r="AA22" s="11" t="n">
        <f aca="false">(Z22/B22-1)</f>
        <v>0.103587670540677</v>
      </c>
      <c r="AB22" s="10" t="n">
        <f aca="false">(Z22 - B22)</f>
        <v>20.5</v>
      </c>
    </row>
    <row r="23" customFormat="false" ht="15" hidden="false" customHeight="false" outlineLevel="0" collapsed="false">
      <c r="A23" s="9" t="s">
        <v>24</v>
      </c>
      <c r="B23" s="10" t="n">
        <v>19.1</v>
      </c>
      <c r="C23" s="10" t="n">
        <v>18.6</v>
      </c>
      <c r="D23" s="10" t="n">
        <v>19.4</v>
      </c>
      <c r="E23" s="10" t="n">
        <v>19</v>
      </c>
      <c r="F23" s="10" t="n">
        <v>20.4</v>
      </c>
      <c r="G23" s="10" t="n">
        <v>19</v>
      </c>
      <c r="H23" s="10" t="n">
        <v>19.6</v>
      </c>
      <c r="I23" s="10" t="n">
        <v>19.8</v>
      </c>
      <c r="J23" s="10" t="n">
        <v>19.4</v>
      </c>
      <c r="K23" s="10" t="n">
        <v>20.5</v>
      </c>
      <c r="L23" s="10" t="n">
        <v>22.4</v>
      </c>
      <c r="M23" s="10" t="n">
        <v>22.5</v>
      </c>
      <c r="N23" s="10" t="n">
        <v>24</v>
      </c>
      <c r="O23" s="10" t="n">
        <v>23.6</v>
      </c>
      <c r="P23" s="10" t="n">
        <v>24</v>
      </c>
      <c r="Q23" s="10" t="n">
        <v>23.1</v>
      </c>
      <c r="R23" s="10" t="n">
        <v>21.3</v>
      </c>
      <c r="S23" s="10" t="n">
        <v>21</v>
      </c>
      <c r="T23" s="10" t="n">
        <v>19.1</v>
      </c>
      <c r="U23" s="10" t="n">
        <v>18.4</v>
      </c>
      <c r="V23" s="10" t="n">
        <v>18.1</v>
      </c>
      <c r="W23" s="10" t="n">
        <v>17.6</v>
      </c>
      <c r="X23" s="10" t="n">
        <v>15.8</v>
      </c>
      <c r="Y23" s="10" t="n">
        <v>16.6</v>
      </c>
      <c r="Z23" s="10" t="n">
        <v>16.6</v>
      </c>
      <c r="AA23" s="11" t="n">
        <f aca="false">(Z23/B23-1)</f>
        <v>-0.130890052356021</v>
      </c>
      <c r="AB23" s="10" t="n">
        <f aca="false">(Z23 - B23)</f>
        <v>-2.5</v>
      </c>
    </row>
    <row r="24" customFormat="false" ht="15" hidden="false" customHeight="false" outlineLevel="0" collapsed="false">
      <c r="A24" s="9" t="s">
        <v>25</v>
      </c>
      <c r="B24" s="10" t="n">
        <v>70.3</v>
      </c>
      <c r="C24" s="10" t="n">
        <v>69</v>
      </c>
      <c r="D24" s="10" t="n">
        <v>66.9</v>
      </c>
      <c r="E24" s="10" t="n">
        <v>69.3</v>
      </c>
      <c r="F24" s="10" t="n">
        <v>70.4</v>
      </c>
      <c r="G24" s="10" t="n">
        <v>69.9</v>
      </c>
      <c r="H24" s="10" t="n">
        <v>72</v>
      </c>
      <c r="I24" s="10" t="n">
        <v>72.2</v>
      </c>
      <c r="J24" s="10" t="n">
        <v>75.2</v>
      </c>
      <c r="K24" s="10" t="n">
        <v>77.7</v>
      </c>
      <c r="L24" s="10" t="n">
        <v>77.4</v>
      </c>
      <c r="M24" s="10" t="n">
        <v>77.9</v>
      </c>
      <c r="N24" s="10" t="n">
        <v>77.8</v>
      </c>
      <c r="O24" s="10" t="n">
        <v>80.6</v>
      </c>
      <c r="P24" s="10" t="n">
        <v>81.6</v>
      </c>
      <c r="Q24" s="10" t="n">
        <v>83.5</v>
      </c>
      <c r="R24" s="10" t="n">
        <v>77.2</v>
      </c>
      <c r="S24" s="10" t="n">
        <v>77.5</v>
      </c>
      <c r="T24" s="10" t="n">
        <v>73.8</v>
      </c>
      <c r="U24" s="10" t="n">
        <v>70.5</v>
      </c>
      <c r="V24" s="10" t="n">
        <v>69.1</v>
      </c>
      <c r="W24" s="10" t="n">
        <v>64.4</v>
      </c>
      <c r="X24" s="10" t="n">
        <v>59.9</v>
      </c>
      <c r="Y24" s="10" t="n">
        <v>59.2</v>
      </c>
      <c r="Z24" s="10" t="n">
        <v>61.5</v>
      </c>
      <c r="AA24" s="11" t="n">
        <f aca="false">(Z24/B24-1)</f>
        <v>-0.125177809388336</v>
      </c>
      <c r="AB24" s="10" t="n">
        <f aca="false">(Z24 - B24)</f>
        <v>-8.8</v>
      </c>
    </row>
    <row r="25" customFormat="false" ht="15" hidden="false" customHeight="false" outlineLevel="0" collapsed="false">
      <c r="A25" s="9" t="s">
        <v>26</v>
      </c>
      <c r="B25" s="10" t="n">
        <v>83.7</v>
      </c>
      <c r="C25" s="10" t="n">
        <v>82.4</v>
      </c>
      <c r="D25" s="10" t="n">
        <v>84.4</v>
      </c>
      <c r="E25" s="10" t="n">
        <v>81.6</v>
      </c>
      <c r="F25" s="10" t="n">
        <v>81.7</v>
      </c>
      <c r="G25" s="10" t="n">
        <v>78.9</v>
      </c>
      <c r="H25" s="10" t="n">
        <v>79.6</v>
      </c>
      <c r="I25" s="10" t="n">
        <v>85.8</v>
      </c>
      <c r="J25" s="10" t="n">
        <v>83.9</v>
      </c>
      <c r="K25" s="10" t="n">
        <v>81.4</v>
      </c>
      <c r="L25" s="10" t="n">
        <v>82.5</v>
      </c>
      <c r="M25" s="10" t="n">
        <v>82.4</v>
      </c>
      <c r="N25" s="10" t="n">
        <v>83.2</v>
      </c>
      <c r="O25" s="10" t="n">
        <v>84.5</v>
      </c>
      <c r="P25" s="10" t="n">
        <v>82.9</v>
      </c>
      <c r="Q25" s="10" t="n">
        <v>84.5</v>
      </c>
      <c r="R25" s="10" t="n">
        <v>76.5</v>
      </c>
      <c r="S25" s="10" t="n">
        <v>79.9</v>
      </c>
      <c r="T25" s="10" t="n">
        <v>76.7</v>
      </c>
      <c r="U25" s="10" t="n">
        <v>70.3</v>
      </c>
      <c r="V25" s="10" t="n">
        <v>71.8</v>
      </c>
      <c r="W25" s="10" t="n">
        <v>68</v>
      </c>
      <c r="X25" s="10" t="n">
        <v>61.7</v>
      </c>
      <c r="Y25" s="10" t="n">
        <v>65.6</v>
      </c>
      <c r="Z25" s="10" t="n">
        <v>63.8</v>
      </c>
      <c r="AA25" s="11" t="n">
        <f aca="false">(Z25/B25-1)</f>
        <v>-0.237753882915173</v>
      </c>
      <c r="AB25" s="10" t="n">
        <f aca="false">(Z25 - B25)</f>
        <v>-19.9</v>
      </c>
    </row>
    <row r="26" customFormat="false" ht="15" hidden="false" customHeight="false" outlineLevel="0" collapsed="false">
      <c r="A26" s="9" t="s">
        <v>27</v>
      </c>
      <c r="B26" s="10" t="n">
        <v>180.1</v>
      </c>
      <c r="C26" s="10" t="n">
        <v>178.8</v>
      </c>
      <c r="D26" s="10" t="n">
        <v>177.7</v>
      </c>
      <c r="E26" s="10" t="n">
        <v>178.3</v>
      </c>
      <c r="F26" s="10" t="n">
        <v>186.1</v>
      </c>
      <c r="G26" s="10" t="n">
        <v>188.7</v>
      </c>
      <c r="H26" s="10" t="n">
        <v>194</v>
      </c>
      <c r="I26" s="10" t="n">
        <v>191.3</v>
      </c>
      <c r="J26" s="10" t="n">
        <v>190.4</v>
      </c>
      <c r="K26" s="10" t="n">
        <v>198.4</v>
      </c>
      <c r="L26" s="10" t="n">
        <v>194</v>
      </c>
      <c r="M26" s="10" t="n">
        <v>189.7</v>
      </c>
      <c r="N26" s="10" t="n">
        <v>189.3</v>
      </c>
      <c r="O26" s="10" t="n">
        <v>186.5</v>
      </c>
      <c r="P26" s="10" t="n">
        <v>188.8</v>
      </c>
      <c r="Q26" s="10" t="n">
        <v>190.6</v>
      </c>
      <c r="R26" s="10" t="n">
        <v>179.4</v>
      </c>
      <c r="S26" s="10" t="n">
        <v>181.9</v>
      </c>
      <c r="T26" s="10" t="n">
        <v>175.4</v>
      </c>
      <c r="U26" s="10" t="n">
        <v>164.4</v>
      </c>
      <c r="V26" s="10" t="n">
        <v>165.6</v>
      </c>
      <c r="W26" s="10" t="n">
        <v>160.3</v>
      </c>
      <c r="X26" s="10" t="n">
        <v>153.7</v>
      </c>
      <c r="Y26" s="10" t="n">
        <v>162.4</v>
      </c>
      <c r="Z26" s="10" t="n">
        <v>162.5</v>
      </c>
      <c r="AA26" s="11" t="n">
        <f aca="false">(Z26/B26-1)</f>
        <v>-0.0977234869516935</v>
      </c>
      <c r="AB26" s="10" t="n">
        <f aca="false">(Z26 - B26)</f>
        <v>-17.6</v>
      </c>
    </row>
    <row r="27" customFormat="false" ht="15" hidden="false" customHeight="false" outlineLevel="0" collapsed="false">
      <c r="A27" s="9" t="s">
        <v>28</v>
      </c>
      <c r="B27" s="10" t="n">
        <v>78.9</v>
      </c>
      <c r="C27" s="10" t="n">
        <v>79</v>
      </c>
      <c r="D27" s="10" t="n">
        <v>80.4</v>
      </c>
      <c r="E27" s="10" t="n">
        <v>85.1</v>
      </c>
      <c r="F27" s="10" t="n">
        <v>86.7</v>
      </c>
      <c r="G27" s="10" t="n">
        <v>89.5</v>
      </c>
      <c r="H27" s="10" t="n">
        <v>94.3</v>
      </c>
      <c r="I27" s="10" t="n">
        <v>92</v>
      </c>
      <c r="J27" s="10" t="n">
        <v>92</v>
      </c>
      <c r="K27" s="10" t="n">
        <v>92.8</v>
      </c>
      <c r="L27" s="10" t="n">
        <v>98</v>
      </c>
      <c r="M27" s="10" t="n">
        <v>95</v>
      </c>
      <c r="N27" s="10" t="n">
        <v>97.6</v>
      </c>
      <c r="O27" s="10" t="n">
        <v>101.6</v>
      </c>
      <c r="P27" s="10" t="n">
        <v>100.8</v>
      </c>
      <c r="Q27" s="10" t="n">
        <v>101.9</v>
      </c>
      <c r="R27" s="10" t="n">
        <v>99.3</v>
      </c>
      <c r="S27" s="10" t="n">
        <v>100.8</v>
      </c>
      <c r="T27" s="10" t="n">
        <v>100.3</v>
      </c>
      <c r="U27" s="10" t="n">
        <v>92.6</v>
      </c>
      <c r="V27" s="10" t="n">
        <v>92.4</v>
      </c>
      <c r="W27" s="10" t="n">
        <v>92.1</v>
      </c>
      <c r="X27" s="10" t="n">
        <v>87.2</v>
      </c>
      <c r="Y27" s="10" t="n">
        <v>89.9</v>
      </c>
      <c r="Z27" s="10" t="n">
        <v>94.9</v>
      </c>
      <c r="AA27" s="11" t="n">
        <f aca="false">(Z27/B27-1)</f>
        <v>0.202788339670469</v>
      </c>
      <c r="AB27" s="10" t="n">
        <f aca="false">(Z27 - B27)</f>
        <v>16</v>
      </c>
    </row>
    <row r="28" customFormat="false" ht="15" hidden="false" customHeight="false" outlineLevel="0" collapsed="false">
      <c r="A28" s="9" t="s">
        <v>29</v>
      </c>
      <c r="B28" s="10" t="n">
        <v>49</v>
      </c>
      <c r="C28" s="10" t="n">
        <v>48.8</v>
      </c>
      <c r="D28" s="10" t="n">
        <v>48.9</v>
      </c>
      <c r="E28" s="10" t="n">
        <v>51.2</v>
      </c>
      <c r="F28" s="10" t="n">
        <v>50.9</v>
      </c>
      <c r="G28" s="10" t="n">
        <v>52.3</v>
      </c>
      <c r="H28" s="10" t="n">
        <v>55.1</v>
      </c>
      <c r="I28" s="10" t="n">
        <v>56</v>
      </c>
      <c r="J28" s="10" t="n">
        <v>56.9</v>
      </c>
      <c r="K28" s="10" t="n">
        <v>61.9</v>
      </c>
      <c r="L28" s="10" t="n">
        <v>61.5</v>
      </c>
      <c r="M28" s="10" t="n">
        <v>70.2</v>
      </c>
      <c r="N28" s="10" t="n">
        <v>62.8</v>
      </c>
      <c r="O28" s="10" t="n">
        <v>64.4</v>
      </c>
      <c r="P28" s="10" t="n">
        <v>65.9</v>
      </c>
      <c r="Q28" s="10" t="n">
        <v>64.2</v>
      </c>
      <c r="R28" s="10" t="n">
        <v>66.3</v>
      </c>
      <c r="S28" s="10" t="n">
        <v>68.4</v>
      </c>
      <c r="T28" s="10" t="n">
        <v>64.9</v>
      </c>
      <c r="U28" s="10" t="n">
        <v>60.9</v>
      </c>
      <c r="V28" s="10" t="n">
        <v>65.8</v>
      </c>
      <c r="W28" s="10" t="n">
        <v>60.9</v>
      </c>
      <c r="X28" s="10" t="n">
        <v>62.8</v>
      </c>
      <c r="Y28" s="10" t="n">
        <v>61</v>
      </c>
      <c r="Z28" s="10" t="n">
        <v>64.1</v>
      </c>
      <c r="AA28" s="11" t="n">
        <f aca="false">(Z28/B28-1)</f>
        <v>0.308163265306122</v>
      </c>
      <c r="AB28" s="10" t="n">
        <f aca="false">(Z28 - B28)</f>
        <v>15.1</v>
      </c>
    </row>
    <row r="29" customFormat="false" ht="15" hidden="false" customHeight="false" outlineLevel="0" collapsed="false">
      <c r="A29" s="9" t="s">
        <v>30</v>
      </c>
      <c r="B29" s="10" t="n">
        <v>102.8</v>
      </c>
      <c r="C29" s="10" t="n">
        <v>103</v>
      </c>
      <c r="D29" s="10" t="n">
        <v>102.6</v>
      </c>
      <c r="E29" s="10" t="n">
        <v>101.2</v>
      </c>
      <c r="F29" s="10" t="n">
        <v>108.8</v>
      </c>
      <c r="G29" s="10" t="n">
        <v>116</v>
      </c>
      <c r="H29" s="10" t="n">
        <v>122.2</v>
      </c>
      <c r="I29" s="10" t="n">
        <v>125.7</v>
      </c>
      <c r="J29" s="10" t="n">
        <v>130.5</v>
      </c>
      <c r="K29" s="10" t="n">
        <v>131.2</v>
      </c>
      <c r="L29" s="10" t="n">
        <v>126</v>
      </c>
      <c r="M29" s="10" t="n">
        <v>131.6</v>
      </c>
      <c r="N29" s="10" t="n">
        <v>132.4</v>
      </c>
      <c r="O29" s="10" t="n">
        <v>139.2</v>
      </c>
      <c r="P29" s="10" t="n">
        <v>140.4</v>
      </c>
      <c r="Q29" s="10" t="n">
        <v>143.3</v>
      </c>
      <c r="R29" s="10" t="n">
        <v>141.9</v>
      </c>
      <c r="S29" s="10" t="n">
        <v>140.7</v>
      </c>
      <c r="T29" s="10" t="n">
        <v>137.3</v>
      </c>
      <c r="U29" s="10" t="n">
        <v>131.1</v>
      </c>
      <c r="V29" s="10" t="n">
        <v>135.1</v>
      </c>
      <c r="W29" s="10" t="n">
        <v>135.2</v>
      </c>
      <c r="X29" s="10" t="n">
        <v>127.6</v>
      </c>
      <c r="Y29" s="10" t="n">
        <v>132.8</v>
      </c>
      <c r="Z29" s="10" t="n">
        <v>132.2</v>
      </c>
      <c r="AA29" s="11" t="n">
        <f aca="false">(Z29/B29-1)</f>
        <v>0.285992217898833</v>
      </c>
      <c r="AB29" s="10" t="n">
        <f aca="false">(Z29 - B29)</f>
        <v>29.4</v>
      </c>
    </row>
    <row r="30" customFormat="false" ht="15" hidden="false" customHeight="false" outlineLevel="0" collapsed="false">
      <c r="A30" s="9" t="s">
        <v>31</v>
      </c>
      <c r="B30" s="10" t="n">
        <v>27.7</v>
      </c>
      <c r="C30" s="10" t="n">
        <v>28.8</v>
      </c>
      <c r="D30" s="10" t="n">
        <v>30.1</v>
      </c>
      <c r="E30" s="10" t="n">
        <v>28</v>
      </c>
      <c r="F30" s="10" t="n">
        <v>30.8</v>
      </c>
      <c r="G30" s="10" t="n">
        <v>30.5</v>
      </c>
      <c r="H30" s="10" t="n">
        <v>27.7</v>
      </c>
      <c r="I30" s="10" t="n">
        <v>29.6</v>
      </c>
      <c r="J30" s="10" t="n">
        <v>31.7</v>
      </c>
      <c r="K30" s="10" t="n">
        <v>32.4</v>
      </c>
      <c r="L30" s="10" t="n">
        <v>31.4</v>
      </c>
      <c r="M30" s="10" t="n">
        <v>31.9</v>
      </c>
      <c r="N30" s="10" t="n">
        <v>30.7</v>
      </c>
      <c r="O30" s="10" t="n">
        <v>32.8</v>
      </c>
      <c r="P30" s="10" t="n">
        <v>34.4</v>
      </c>
      <c r="Q30" s="10" t="n">
        <v>35.5</v>
      </c>
      <c r="R30" s="10" t="n">
        <v>35.7</v>
      </c>
      <c r="S30" s="10" t="n">
        <v>37.6</v>
      </c>
      <c r="T30" s="10" t="n">
        <v>36.9</v>
      </c>
      <c r="U30" s="10" t="n">
        <v>32.9</v>
      </c>
      <c r="V30" s="10" t="n">
        <v>34.7</v>
      </c>
      <c r="W30" s="10" t="n">
        <v>31.8</v>
      </c>
      <c r="X30" s="10" t="n">
        <v>30.5</v>
      </c>
      <c r="Y30" s="10" t="n">
        <v>32</v>
      </c>
      <c r="Z30" s="10" t="n">
        <v>32.3</v>
      </c>
      <c r="AA30" s="11" t="n">
        <f aca="false">(Z30/B30-1)</f>
        <v>0.166064981949458</v>
      </c>
      <c r="AB30" s="10" t="n">
        <f aca="false">(Z30 - B30)</f>
        <v>4.6</v>
      </c>
    </row>
    <row r="31" customFormat="false" ht="15" hidden="false" customHeight="false" outlineLevel="0" collapsed="false">
      <c r="A31" s="9" t="s">
        <v>32</v>
      </c>
      <c r="B31" s="10" t="n">
        <v>32.8</v>
      </c>
      <c r="C31" s="10" t="n">
        <v>33.7</v>
      </c>
      <c r="D31" s="10" t="n">
        <v>32.6</v>
      </c>
      <c r="E31" s="10" t="n">
        <v>36</v>
      </c>
      <c r="F31" s="10" t="n">
        <v>35.9</v>
      </c>
      <c r="G31" s="10" t="n">
        <v>38.5</v>
      </c>
      <c r="H31" s="10" t="n">
        <v>39.7</v>
      </c>
      <c r="I31" s="10" t="n">
        <v>41</v>
      </c>
      <c r="J31" s="10" t="n">
        <v>43</v>
      </c>
      <c r="K31" s="10" t="n">
        <v>41.8</v>
      </c>
      <c r="L31" s="10" t="n">
        <v>41.6</v>
      </c>
      <c r="M31" s="10" t="n">
        <v>42.9</v>
      </c>
      <c r="N31" s="10" t="n">
        <v>42.4</v>
      </c>
      <c r="O31" s="10" t="n">
        <v>43.5</v>
      </c>
      <c r="P31" s="10" t="n">
        <v>43.3</v>
      </c>
      <c r="Q31" s="10" t="n">
        <v>43.7</v>
      </c>
      <c r="R31" s="10" t="n">
        <v>44.3</v>
      </c>
      <c r="S31" s="10" t="n">
        <v>44.6</v>
      </c>
      <c r="T31" s="10" t="n">
        <v>46.6</v>
      </c>
      <c r="U31" s="10" t="n">
        <v>47.3</v>
      </c>
      <c r="V31" s="10" t="n">
        <v>49.8</v>
      </c>
      <c r="W31" s="10" t="n">
        <v>52.2</v>
      </c>
      <c r="X31" s="10" t="n">
        <v>50.5</v>
      </c>
      <c r="Y31" s="10" t="n">
        <v>53.4</v>
      </c>
      <c r="Z31" s="10" t="n">
        <v>52.1</v>
      </c>
      <c r="AA31" s="11" t="n">
        <f aca="false">(Z31/B31-1)</f>
        <v>0.588414634146342</v>
      </c>
      <c r="AB31" s="10" t="n">
        <f aca="false">(Z31 - B31)</f>
        <v>19.3</v>
      </c>
    </row>
    <row r="32" customFormat="false" ht="15" hidden="false" customHeight="false" outlineLevel="0" collapsed="false">
      <c r="A32" s="9" t="s">
        <v>33</v>
      </c>
      <c r="B32" s="10" t="n">
        <v>30.6</v>
      </c>
      <c r="C32" s="10" t="n">
        <v>32.5</v>
      </c>
      <c r="D32" s="10" t="n">
        <v>33.5</v>
      </c>
      <c r="E32" s="10" t="n">
        <v>34</v>
      </c>
      <c r="F32" s="10" t="n">
        <v>36.3</v>
      </c>
      <c r="G32" s="10" t="n">
        <v>35.4</v>
      </c>
      <c r="H32" s="10" t="n">
        <v>38.1</v>
      </c>
      <c r="I32" s="10" t="n">
        <v>38</v>
      </c>
      <c r="J32" s="10" t="n">
        <v>40.7</v>
      </c>
      <c r="K32" s="10" t="n">
        <v>41.3</v>
      </c>
      <c r="L32" s="10" t="n">
        <v>45.4</v>
      </c>
      <c r="M32" s="10" t="n">
        <v>44.7</v>
      </c>
      <c r="N32" s="10" t="n">
        <v>41.4</v>
      </c>
      <c r="O32" s="10" t="n">
        <v>43.6</v>
      </c>
      <c r="P32" s="10" t="n">
        <v>47.7</v>
      </c>
      <c r="Q32" s="10" t="n">
        <v>49.9</v>
      </c>
      <c r="R32" s="10" t="n">
        <v>41.5</v>
      </c>
      <c r="S32" s="10" t="n">
        <v>41.7</v>
      </c>
      <c r="T32" s="10" t="n">
        <v>40.9</v>
      </c>
      <c r="U32" s="10" t="n">
        <v>39.4</v>
      </c>
      <c r="V32" s="10" t="n">
        <v>37.5</v>
      </c>
      <c r="W32" s="10" t="n">
        <v>33.8</v>
      </c>
      <c r="X32" s="10" t="n">
        <v>34.5</v>
      </c>
      <c r="Y32" s="10" t="n">
        <v>36.3</v>
      </c>
      <c r="Z32" s="10" t="n">
        <v>37</v>
      </c>
      <c r="AA32" s="11" t="n">
        <f aca="false">(Z32/B32-1)</f>
        <v>0.209150326797386</v>
      </c>
      <c r="AB32" s="10" t="n">
        <f aca="false">(Z32 - B32)</f>
        <v>6.4</v>
      </c>
    </row>
    <row r="33" customFormat="false" ht="15" hidden="false" customHeight="false" outlineLevel="0" collapsed="false">
      <c r="A33" s="9" t="s">
        <v>34</v>
      </c>
      <c r="B33" s="10" t="n">
        <v>14.7</v>
      </c>
      <c r="C33" s="10" t="n">
        <v>14.3</v>
      </c>
      <c r="D33" s="10" t="n">
        <v>14.5</v>
      </c>
      <c r="E33" s="10" t="n">
        <v>15</v>
      </c>
      <c r="F33" s="10" t="n">
        <v>15</v>
      </c>
      <c r="G33" s="10" t="n">
        <v>15.1</v>
      </c>
      <c r="H33" s="10" t="n">
        <v>15.3</v>
      </c>
      <c r="I33" s="10" t="n">
        <v>16.6</v>
      </c>
      <c r="J33" s="10" t="n">
        <v>16.7</v>
      </c>
      <c r="K33" s="10" t="n">
        <v>16.8</v>
      </c>
      <c r="L33" s="10" t="n">
        <v>17.5</v>
      </c>
      <c r="M33" s="10" t="n">
        <v>16.9</v>
      </c>
      <c r="N33" s="10" t="n">
        <v>17.6</v>
      </c>
      <c r="O33" s="10" t="n">
        <v>20.9</v>
      </c>
      <c r="P33" s="10" t="n">
        <v>21.9</v>
      </c>
      <c r="Q33" s="10" t="n">
        <v>21.3</v>
      </c>
      <c r="R33" s="10" t="n">
        <v>19.4</v>
      </c>
      <c r="S33" s="10" t="n">
        <v>19.2</v>
      </c>
      <c r="T33" s="10" t="n">
        <v>18.7</v>
      </c>
      <c r="U33" s="10" t="n">
        <v>17.1</v>
      </c>
      <c r="V33" s="10" t="n">
        <v>16.6</v>
      </c>
      <c r="W33" s="10" t="n">
        <v>16.2</v>
      </c>
      <c r="X33" s="10" t="n">
        <v>14.6</v>
      </c>
      <c r="Y33" s="10" t="n">
        <v>14.3</v>
      </c>
      <c r="Z33" s="10" t="n">
        <v>15</v>
      </c>
      <c r="AA33" s="11" t="n">
        <f aca="false">(Z33/B33-1)</f>
        <v>0.0204081632653061</v>
      </c>
      <c r="AB33" s="10" t="n">
        <f aca="false">(Z33 - B33)</f>
        <v>0.300000000000001</v>
      </c>
    </row>
    <row r="34" customFormat="false" ht="15" hidden="false" customHeight="false" outlineLevel="0" collapsed="false">
      <c r="A34" s="9" t="s">
        <v>35</v>
      </c>
      <c r="B34" s="10" t="n">
        <v>110.2</v>
      </c>
      <c r="C34" s="10" t="n">
        <v>111.1</v>
      </c>
      <c r="D34" s="10" t="n">
        <v>117.8</v>
      </c>
      <c r="E34" s="10" t="n">
        <v>114.3</v>
      </c>
      <c r="F34" s="10" t="n">
        <v>124.4</v>
      </c>
      <c r="G34" s="10" t="n">
        <v>124</v>
      </c>
      <c r="H34" s="10" t="n">
        <v>123.3</v>
      </c>
      <c r="I34" s="10" t="n">
        <v>125</v>
      </c>
      <c r="J34" s="10" t="n">
        <v>120.5</v>
      </c>
      <c r="K34" s="10" t="n">
        <v>124.5</v>
      </c>
      <c r="L34" s="10" t="n">
        <v>124</v>
      </c>
      <c r="M34" s="10" t="n">
        <v>121.1</v>
      </c>
      <c r="N34" s="10" t="n">
        <v>121.6</v>
      </c>
      <c r="O34" s="10" t="n">
        <v>123.1</v>
      </c>
      <c r="P34" s="10" t="n">
        <v>125.9</v>
      </c>
      <c r="Q34" s="10" t="n">
        <v>130.6</v>
      </c>
      <c r="R34" s="10" t="n">
        <v>123.2</v>
      </c>
      <c r="S34" s="10" t="n">
        <v>131</v>
      </c>
      <c r="T34" s="10" t="n">
        <v>128.8</v>
      </c>
      <c r="U34" s="10" t="n">
        <v>111.6</v>
      </c>
      <c r="V34" s="10" t="n">
        <v>114.3</v>
      </c>
      <c r="W34" s="10" t="n">
        <v>115.3</v>
      </c>
      <c r="X34" s="10" t="n">
        <v>104.5</v>
      </c>
      <c r="Y34" s="10" t="n">
        <v>107.7</v>
      </c>
      <c r="Z34" s="10" t="n">
        <v>113.5</v>
      </c>
      <c r="AA34" s="11" t="n">
        <f aca="false">(Z34/B34-1)</f>
        <v>0.0299455535390198</v>
      </c>
      <c r="AB34" s="10" t="n">
        <f aca="false">(Z34 - B34)</f>
        <v>3.3</v>
      </c>
    </row>
    <row r="35" customFormat="false" ht="15" hidden="false" customHeight="false" outlineLevel="0" collapsed="false">
      <c r="A35" s="9" t="s">
        <v>36</v>
      </c>
      <c r="B35" s="10" t="n">
        <v>53.3</v>
      </c>
      <c r="C35" s="10" t="n">
        <v>49.2</v>
      </c>
      <c r="D35" s="10" t="n">
        <v>51.7</v>
      </c>
      <c r="E35" s="10" t="n">
        <v>52.6</v>
      </c>
      <c r="F35" s="10" t="n">
        <v>52.5</v>
      </c>
      <c r="G35" s="10" t="n">
        <v>51.1</v>
      </c>
      <c r="H35" s="10" t="n">
        <v>52.6</v>
      </c>
      <c r="I35" s="10" t="n">
        <v>56</v>
      </c>
      <c r="J35" s="10" t="n">
        <v>55.5</v>
      </c>
      <c r="K35" s="10" t="n">
        <v>56.4</v>
      </c>
      <c r="L35" s="10" t="n">
        <v>58.2</v>
      </c>
      <c r="M35" s="10" t="n">
        <v>58.3</v>
      </c>
      <c r="N35" s="10" t="n">
        <v>55.3</v>
      </c>
      <c r="O35" s="10" t="n">
        <v>57.6</v>
      </c>
      <c r="P35" s="10" t="n">
        <v>58.7</v>
      </c>
      <c r="Q35" s="10" t="n">
        <v>59.3</v>
      </c>
      <c r="R35" s="10" t="n">
        <v>59.9</v>
      </c>
      <c r="S35" s="10" t="n">
        <v>59.1</v>
      </c>
      <c r="T35" s="10" t="n">
        <v>56.4</v>
      </c>
      <c r="U35" s="10" t="n">
        <v>57.3</v>
      </c>
      <c r="V35" s="10" t="n">
        <v>53.3</v>
      </c>
      <c r="W35" s="10" t="n">
        <v>55.7</v>
      </c>
      <c r="X35" s="10" t="n">
        <v>53.6</v>
      </c>
      <c r="Y35" s="10" t="n">
        <v>53.2</v>
      </c>
      <c r="Z35" s="10" t="n">
        <v>50.1</v>
      </c>
      <c r="AA35" s="11" t="n">
        <f aca="false">(Z35/B35-1)</f>
        <v>-0.0600375234521575</v>
      </c>
      <c r="AB35" s="10" t="n">
        <f aca="false">(Z35 - B35)</f>
        <v>-3.2</v>
      </c>
    </row>
    <row r="36" customFormat="false" ht="15" hidden="false" customHeight="false" outlineLevel="0" collapsed="false">
      <c r="A36" s="9" t="s">
        <v>37</v>
      </c>
      <c r="B36" s="10" t="n">
        <v>208.9</v>
      </c>
      <c r="C36" s="10" t="n">
        <v>201</v>
      </c>
      <c r="D36" s="10" t="n">
        <v>199.9</v>
      </c>
      <c r="E36" s="10" t="n">
        <v>194.8</v>
      </c>
      <c r="F36" s="10" t="n">
        <v>192.8</v>
      </c>
      <c r="G36" s="10" t="n">
        <v>198.3</v>
      </c>
      <c r="H36" s="10" t="n">
        <v>201</v>
      </c>
      <c r="I36" s="10" t="n">
        <v>205.3</v>
      </c>
      <c r="J36" s="10" t="n">
        <v>204.3</v>
      </c>
      <c r="K36" s="10" t="n">
        <v>206.6</v>
      </c>
      <c r="L36" s="10" t="n">
        <v>212.6</v>
      </c>
      <c r="M36" s="10" t="n">
        <v>207.8</v>
      </c>
      <c r="N36" s="10" t="n">
        <v>201.9</v>
      </c>
      <c r="O36" s="10" t="n">
        <v>212.3</v>
      </c>
      <c r="P36" s="10" t="n">
        <v>215</v>
      </c>
      <c r="Q36" s="10" t="n">
        <v>211.6</v>
      </c>
      <c r="R36" s="10" t="n">
        <v>193.2</v>
      </c>
      <c r="S36" s="10" t="n">
        <v>199.6</v>
      </c>
      <c r="T36" s="10" t="n">
        <v>190</v>
      </c>
      <c r="U36" s="10" t="n">
        <v>173.9</v>
      </c>
      <c r="V36" s="10" t="n">
        <v>174.5</v>
      </c>
      <c r="W36" s="10" t="n">
        <v>164.9</v>
      </c>
      <c r="X36" s="10" t="n">
        <v>161.5</v>
      </c>
      <c r="Y36" s="10" t="n">
        <v>162.7</v>
      </c>
      <c r="Z36" s="10" t="n">
        <v>169.7</v>
      </c>
      <c r="AA36" s="11" t="n">
        <f aca="false">(Z36/B36-1)</f>
        <v>-0.18764959310675</v>
      </c>
      <c r="AB36" s="10" t="n">
        <f aca="false">(Z36 - B36)</f>
        <v>-39.2</v>
      </c>
    </row>
    <row r="37" customFormat="false" ht="15" hidden="false" customHeight="false" outlineLevel="0" collapsed="false">
      <c r="A37" s="9" t="s">
        <v>38</v>
      </c>
      <c r="B37" s="10" t="n">
        <v>111.4</v>
      </c>
      <c r="C37" s="10" t="n">
        <v>111.2</v>
      </c>
      <c r="D37" s="10" t="n">
        <v>121.6</v>
      </c>
      <c r="E37" s="10" t="n">
        <v>127.3</v>
      </c>
      <c r="F37" s="10" t="n">
        <v>122.6</v>
      </c>
      <c r="G37" s="10" t="n">
        <v>128.9</v>
      </c>
      <c r="H37" s="10" t="n">
        <v>140.8</v>
      </c>
      <c r="I37" s="10" t="n">
        <v>143.2</v>
      </c>
      <c r="J37" s="10" t="n">
        <v>142.8</v>
      </c>
      <c r="K37" s="10" t="n">
        <v>141.2</v>
      </c>
      <c r="L37" s="10" t="n">
        <v>149.1</v>
      </c>
      <c r="M37" s="10" t="n">
        <v>144.4</v>
      </c>
      <c r="N37" s="10" t="n">
        <v>145.6</v>
      </c>
      <c r="O37" s="10" t="n">
        <v>146.5</v>
      </c>
      <c r="P37" s="10" t="n">
        <v>149.7</v>
      </c>
      <c r="Q37" s="10" t="n">
        <v>154</v>
      </c>
      <c r="R37" s="10" t="n">
        <v>148.6</v>
      </c>
      <c r="S37" s="10" t="n">
        <v>154.4</v>
      </c>
      <c r="T37" s="10" t="n">
        <v>149.2</v>
      </c>
      <c r="U37" s="10" t="n">
        <v>133</v>
      </c>
      <c r="V37" s="10" t="n">
        <v>142.8</v>
      </c>
      <c r="W37" s="10" t="n">
        <v>128.4</v>
      </c>
      <c r="X37" s="10" t="n">
        <v>121.2</v>
      </c>
      <c r="Y37" s="10" t="n">
        <v>125</v>
      </c>
      <c r="Z37" s="10" t="n">
        <v>126.8</v>
      </c>
      <c r="AA37" s="11" t="n">
        <f aca="false">(Z37/B37-1)</f>
        <v>0.138240574506284</v>
      </c>
      <c r="AB37" s="10" t="n">
        <f aca="false">(Z37 - B37)</f>
        <v>15.4</v>
      </c>
    </row>
    <row r="38" customFormat="false" ht="15" hidden="false" customHeight="false" outlineLevel="0" collapsed="false">
      <c r="A38" s="9" t="s">
        <v>39</v>
      </c>
      <c r="B38" s="10" t="n">
        <v>44.4</v>
      </c>
      <c r="C38" s="10" t="n">
        <v>45.3</v>
      </c>
      <c r="D38" s="10" t="n">
        <v>47</v>
      </c>
      <c r="E38" s="10" t="n">
        <v>47.4</v>
      </c>
      <c r="F38" s="10" t="n">
        <v>47.8</v>
      </c>
      <c r="G38" s="10" t="n">
        <v>47.7</v>
      </c>
      <c r="H38" s="10" t="n">
        <v>48.6</v>
      </c>
      <c r="I38" s="10" t="n">
        <v>47.2</v>
      </c>
      <c r="J38" s="10" t="n">
        <v>48.4</v>
      </c>
      <c r="K38" s="10" t="n">
        <v>49.4</v>
      </c>
      <c r="L38" s="10" t="n">
        <v>50.8</v>
      </c>
      <c r="M38" s="10" t="n">
        <v>51.7</v>
      </c>
      <c r="N38" s="10" t="n">
        <v>51.4</v>
      </c>
      <c r="O38" s="10" t="n">
        <v>51</v>
      </c>
      <c r="P38" s="10" t="n">
        <v>49.5</v>
      </c>
      <c r="Q38" s="10" t="n">
        <v>52.4</v>
      </c>
      <c r="R38" s="10" t="n">
        <v>50.7</v>
      </c>
      <c r="S38" s="10" t="n">
        <v>52.5</v>
      </c>
      <c r="T38" s="10" t="n">
        <v>52.9</v>
      </c>
      <c r="U38" s="10" t="n">
        <v>51.4</v>
      </c>
      <c r="V38" s="10" t="n">
        <v>52.2</v>
      </c>
      <c r="W38" s="10" t="n">
        <v>53.7</v>
      </c>
      <c r="X38" s="10" t="n">
        <v>56.1</v>
      </c>
      <c r="Y38" s="10" t="n">
        <v>56.8</v>
      </c>
      <c r="Z38" s="10" t="n">
        <v>58.5</v>
      </c>
      <c r="AA38" s="11" t="n">
        <f aca="false">(Z38/B38-1)</f>
        <v>0.317567567567568</v>
      </c>
      <c r="AB38" s="10" t="n">
        <f aca="false">(Z38 - B38)</f>
        <v>14.1</v>
      </c>
    </row>
    <row r="39" customFormat="false" ht="15" hidden="false" customHeight="false" outlineLevel="0" collapsed="false">
      <c r="A39" s="9" t="s">
        <v>40</v>
      </c>
      <c r="B39" s="10" t="n">
        <v>246.9</v>
      </c>
      <c r="C39" s="10" t="n">
        <v>245.2</v>
      </c>
      <c r="D39" s="10" t="n">
        <v>249.8</v>
      </c>
      <c r="E39" s="10" t="n">
        <v>255</v>
      </c>
      <c r="F39" s="10" t="n">
        <v>251.4</v>
      </c>
      <c r="G39" s="10" t="n">
        <v>253.7</v>
      </c>
      <c r="H39" s="10" t="n">
        <v>266.2</v>
      </c>
      <c r="I39" s="10" t="n">
        <v>261.5</v>
      </c>
      <c r="J39" s="10" t="n">
        <v>260.5</v>
      </c>
      <c r="K39" s="10" t="n">
        <v>259.7</v>
      </c>
      <c r="L39" s="10" t="n">
        <v>266.2</v>
      </c>
      <c r="M39" s="10" t="n">
        <v>256.4</v>
      </c>
      <c r="N39" s="10" t="n">
        <v>262.5</v>
      </c>
      <c r="O39" s="10" t="n">
        <v>270.2</v>
      </c>
      <c r="P39" s="10" t="n">
        <v>264.8</v>
      </c>
      <c r="Q39" s="10" t="n">
        <v>271.7</v>
      </c>
      <c r="R39" s="10" t="n">
        <v>265</v>
      </c>
      <c r="S39" s="10" t="n">
        <v>270.2</v>
      </c>
      <c r="T39" s="10" t="n">
        <v>263.5</v>
      </c>
      <c r="U39" s="10" t="n">
        <v>238.5</v>
      </c>
      <c r="V39" s="10" t="n">
        <v>249.5</v>
      </c>
      <c r="W39" s="10" t="n">
        <v>237.7</v>
      </c>
      <c r="X39" s="10" t="n">
        <v>217.8</v>
      </c>
      <c r="Y39" s="10" t="n">
        <v>232</v>
      </c>
      <c r="Z39" s="10" t="n">
        <v>231.8</v>
      </c>
      <c r="AA39" s="11" t="n">
        <f aca="false">(Z39/B39-1)</f>
        <v>-0.061158363710004</v>
      </c>
      <c r="AB39" s="10" t="n">
        <f aca="false">(Z39 - B39)</f>
        <v>-15.1</v>
      </c>
    </row>
    <row r="40" customFormat="false" ht="15" hidden="false" customHeight="false" outlineLevel="0" collapsed="false">
      <c r="A40" s="9" t="s">
        <v>41</v>
      </c>
      <c r="B40" s="10" t="n">
        <v>88.4</v>
      </c>
      <c r="C40" s="10" t="n">
        <v>89.7</v>
      </c>
      <c r="D40" s="10" t="n">
        <v>92.7</v>
      </c>
      <c r="E40" s="10" t="n">
        <v>96</v>
      </c>
      <c r="F40" s="10" t="n">
        <v>94.3</v>
      </c>
      <c r="G40" s="10" t="n">
        <v>95.2</v>
      </c>
      <c r="H40" s="10" t="n">
        <v>97.7</v>
      </c>
      <c r="I40" s="10" t="n">
        <v>99.1</v>
      </c>
      <c r="J40" s="10" t="n">
        <v>97.6</v>
      </c>
      <c r="K40" s="10" t="n">
        <v>97.1</v>
      </c>
      <c r="L40" s="10" t="n">
        <v>100.2</v>
      </c>
      <c r="M40" s="10" t="n">
        <v>101.5</v>
      </c>
      <c r="N40" s="10" t="n">
        <v>101.8</v>
      </c>
      <c r="O40" s="10" t="n">
        <v>104</v>
      </c>
      <c r="P40" s="10" t="n">
        <v>100</v>
      </c>
      <c r="Q40" s="10" t="n">
        <v>107.1</v>
      </c>
      <c r="R40" s="10" t="n">
        <v>110.3</v>
      </c>
      <c r="S40" s="10" t="n">
        <v>109.5</v>
      </c>
      <c r="T40" s="10" t="n">
        <v>112.2</v>
      </c>
      <c r="U40" s="10" t="n">
        <v>106.5</v>
      </c>
      <c r="V40" s="10" t="n">
        <v>106.3</v>
      </c>
      <c r="W40" s="10" t="n">
        <v>108</v>
      </c>
      <c r="X40" s="10" t="n">
        <v>105.2</v>
      </c>
      <c r="Y40" s="10" t="n">
        <v>104</v>
      </c>
      <c r="Z40" s="10" t="n">
        <v>105</v>
      </c>
      <c r="AA40" s="11" t="n">
        <f aca="false">(Z40/B40-1)</f>
        <v>0.187782805429864</v>
      </c>
      <c r="AB40" s="10" t="n">
        <f aca="false">(Z40 - B40)</f>
        <v>16.6</v>
      </c>
    </row>
    <row r="41" customFormat="false" ht="15" hidden="false" customHeight="false" outlineLevel="0" collapsed="false">
      <c r="A41" s="9" t="s">
        <v>42</v>
      </c>
      <c r="B41" s="10" t="n">
        <v>30.8</v>
      </c>
      <c r="C41" s="10" t="n">
        <v>34.5</v>
      </c>
      <c r="D41" s="10" t="n">
        <v>35.6</v>
      </c>
      <c r="E41" s="10" t="n">
        <v>35.4</v>
      </c>
      <c r="F41" s="10" t="n">
        <v>37</v>
      </c>
      <c r="G41" s="10" t="n">
        <v>34.4</v>
      </c>
      <c r="H41" s="10" t="n">
        <v>36.5</v>
      </c>
      <c r="I41" s="10" t="n">
        <v>36.1</v>
      </c>
      <c r="J41" s="10" t="n">
        <v>41.7</v>
      </c>
      <c r="K41" s="10" t="n">
        <v>43.1</v>
      </c>
      <c r="L41" s="10" t="n">
        <v>41.4</v>
      </c>
      <c r="M41" s="10" t="n">
        <v>40.7</v>
      </c>
      <c r="N41" s="10" t="n">
        <v>39.2</v>
      </c>
      <c r="O41" s="10" t="n">
        <v>39.6</v>
      </c>
      <c r="P41" s="10" t="n">
        <v>40.7</v>
      </c>
      <c r="Q41" s="10" t="n">
        <v>41.1</v>
      </c>
      <c r="R41" s="10" t="n">
        <v>40.3</v>
      </c>
      <c r="S41" s="10" t="n">
        <v>43.7</v>
      </c>
      <c r="T41" s="10" t="n">
        <v>42.8</v>
      </c>
      <c r="U41" s="10" t="n">
        <v>40.9</v>
      </c>
      <c r="V41" s="10" t="n">
        <v>40.7</v>
      </c>
      <c r="W41" s="10" t="n">
        <v>37.2</v>
      </c>
      <c r="X41" s="10" t="n">
        <v>36.9</v>
      </c>
      <c r="Y41" s="10" t="n">
        <v>39.1</v>
      </c>
      <c r="Z41" s="10" t="n">
        <v>38</v>
      </c>
      <c r="AA41" s="11" t="n">
        <f aca="false">(Z41/B41-1)</f>
        <v>0.233766233766234</v>
      </c>
      <c r="AB41" s="10" t="n">
        <f aca="false">(Z41 - B41)</f>
        <v>7.2</v>
      </c>
    </row>
    <row r="42" customFormat="false" ht="15" hidden="false" customHeight="false" outlineLevel="0" collapsed="false">
      <c r="A42" s="9" t="s">
        <v>43</v>
      </c>
      <c r="B42" s="10" t="n">
        <v>264.9</v>
      </c>
      <c r="C42" s="10" t="n">
        <v>257.6</v>
      </c>
      <c r="D42" s="10" t="n">
        <v>265.7</v>
      </c>
      <c r="E42" s="10" t="n">
        <v>270.2</v>
      </c>
      <c r="F42" s="10" t="n">
        <v>267.6</v>
      </c>
      <c r="G42" s="10" t="n">
        <v>270.2</v>
      </c>
      <c r="H42" s="10" t="n">
        <v>275.5</v>
      </c>
      <c r="I42" s="10" t="n">
        <v>277</v>
      </c>
      <c r="J42" s="10" t="n">
        <v>266.3</v>
      </c>
      <c r="K42" s="10" t="n">
        <v>264.7</v>
      </c>
      <c r="L42" s="10" t="n">
        <v>277.5</v>
      </c>
      <c r="M42" s="10" t="n">
        <v>264.5</v>
      </c>
      <c r="N42" s="10" t="n">
        <v>271.2</v>
      </c>
      <c r="O42" s="10" t="n">
        <v>274.9</v>
      </c>
      <c r="P42" s="10" t="n">
        <v>277.8</v>
      </c>
      <c r="Q42" s="10" t="n">
        <v>281.1</v>
      </c>
      <c r="R42" s="10" t="n">
        <v>275</v>
      </c>
      <c r="S42" s="10" t="n">
        <v>278</v>
      </c>
      <c r="T42" s="10" t="n">
        <v>269.9</v>
      </c>
      <c r="U42" s="10" t="n">
        <v>245</v>
      </c>
      <c r="V42" s="10" t="n">
        <v>256.3</v>
      </c>
      <c r="W42" s="10" t="n">
        <v>248.8</v>
      </c>
      <c r="X42" s="10" t="n">
        <v>238.6</v>
      </c>
      <c r="Y42" s="10" t="n">
        <v>248.2</v>
      </c>
      <c r="Z42" s="10" t="n">
        <v>245.3</v>
      </c>
      <c r="AA42" s="11" t="n">
        <f aca="false">(Z42/B42-1)</f>
        <v>-0.0739901849754623</v>
      </c>
      <c r="AB42" s="10" t="n">
        <f aca="false">(Z42 - B42)</f>
        <v>-19.6</v>
      </c>
    </row>
    <row r="43" customFormat="false" ht="15" hidden="false" customHeight="false" outlineLevel="0" collapsed="false">
      <c r="A43" s="9" t="s">
        <v>44</v>
      </c>
      <c r="B43" s="10" t="n">
        <v>8.9</v>
      </c>
      <c r="C43" s="10" t="n">
        <v>10.8</v>
      </c>
      <c r="D43" s="10" t="n">
        <v>13.1</v>
      </c>
      <c r="E43" s="10" t="n">
        <v>10.9</v>
      </c>
      <c r="F43" s="10" t="n">
        <v>12.9</v>
      </c>
      <c r="G43" s="10" t="n">
        <v>12.1</v>
      </c>
      <c r="H43" s="10" t="n">
        <v>13.5</v>
      </c>
      <c r="I43" s="10" t="n">
        <v>13.6</v>
      </c>
      <c r="J43" s="10" t="n">
        <v>13.9</v>
      </c>
      <c r="K43" s="10" t="n">
        <v>13.2</v>
      </c>
      <c r="L43" s="10" t="n">
        <v>11.7</v>
      </c>
      <c r="M43" s="10" t="n">
        <v>12.3</v>
      </c>
      <c r="N43" s="10" t="n">
        <v>11.7</v>
      </c>
      <c r="O43" s="10" t="n">
        <v>11.5</v>
      </c>
      <c r="P43" s="10" t="n">
        <v>10.9</v>
      </c>
      <c r="Q43" s="10" t="n">
        <v>11.2</v>
      </c>
      <c r="R43" s="10" t="n">
        <v>10.5</v>
      </c>
      <c r="S43" s="10" t="n">
        <v>11.1</v>
      </c>
      <c r="T43" s="10" t="n">
        <v>10.7</v>
      </c>
      <c r="U43" s="10" t="n">
        <v>11.2</v>
      </c>
      <c r="V43" s="10" t="n">
        <v>11</v>
      </c>
      <c r="W43" s="10" t="n">
        <v>11</v>
      </c>
      <c r="X43" s="10" t="n">
        <v>10.5</v>
      </c>
      <c r="Y43" s="10" t="n">
        <v>10.2</v>
      </c>
      <c r="Z43" s="10" t="n">
        <v>10.6</v>
      </c>
      <c r="AA43" s="11" t="n">
        <f aca="false">(Z43/B43-1)</f>
        <v>0.191011235955056</v>
      </c>
      <c r="AB43" s="10" t="n">
        <f aca="false">(Z43 - B43)</f>
        <v>1.7</v>
      </c>
    </row>
    <row r="44" customFormat="false" ht="15" hidden="false" customHeight="false" outlineLevel="0" collapsed="false">
      <c r="A44" s="9" t="s">
        <v>45</v>
      </c>
      <c r="B44" s="10" t="n">
        <v>61.1</v>
      </c>
      <c r="C44" s="10" t="n">
        <v>62.3</v>
      </c>
      <c r="D44" s="10" t="n">
        <v>61.4</v>
      </c>
      <c r="E44" s="10" t="n">
        <v>66.1</v>
      </c>
      <c r="F44" s="10" t="n">
        <v>66.3</v>
      </c>
      <c r="G44" s="10" t="n">
        <v>65.3</v>
      </c>
      <c r="H44" s="10" t="n">
        <v>69.4</v>
      </c>
      <c r="I44" s="10" t="n">
        <v>71.8</v>
      </c>
      <c r="J44" s="10" t="n">
        <v>75</v>
      </c>
      <c r="K44" s="10" t="n">
        <v>78.4</v>
      </c>
      <c r="L44" s="10" t="n">
        <v>81.6</v>
      </c>
      <c r="M44" s="10" t="n">
        <v>80</v>
      </c>
      <c r="N44" s="10" t="n">
        <v>81.4</v>
      </c>
      <c r="O44" s="10" t="n">
        <v>81.9</v>
      </c>
      <c r="P44" s="10" t="n">
        <v>89.4</v>
      </c>
      <c r="Q44" s="10" t="n">
        <v>87.9</v>
      </c>
      <c r="R44" s="10" t="n">
        <v>88.6</v>
      </c>
      <c r="S44" s="10" t="n">
        <v>88.8</v>
      </c>
      <c r="T44" s="10" t="n">
        <v>86.5</v>
      </c>
      <c r="U44" s="10" t="n">
        <v>81.5</v>
      </c>
      <c r="V44" s="10" t="n">
        <v>84.5</v>
      </c>
      <c r="W44" s="10" t="n">
        <v>80.2</v>
      </c>
      <c r="X44" s="10" t="n">
        <v>73.9</v>
      </c>
      <c r="Y44" s="10" t="n">
        <v>70.5</v>
      </c>
      <c r="Z44" s="10" t="n">
        <v>74.9</v>
      </c>
      <c r="AA44" s="11" t="n">
        <f aca="false">(Z44/B44-1)</f>
        <v>0.225859247135843</v>
      </c>
      <c r="AB44" s="10" t="n">
        <f aca="false">(Z44 - B44)</f>
        <v>13.8</v>
      </c>
    </row>
    <row r="45" customFormat="false" ht="15" hidden="false" customHeight="false" outlineLevel="0" collapsed="false">
      <c r="A45" s="9" t="s">
        <v>46</v>
      </c>
      <c r="B45" s="10" t="n">
        <v>11.9</v>
      </c>
      <c r="C45" s="10" t="n">
        <v>11.5</v>
      </c>
      <c r="D45" s="10" t="n">
        <v>11.7</v>
      </c>
      <c r="E45" s="10" t="n">
        <v>12.4</v>
      </c>
      <c r="F45" s="10" t="n">
        <v>13</v>
      </c>
      <c r="G45" s="10" t="n">
        <v>12.8</v>
      </c>
      <c r="H45" s="10" t="n">
        <v>12.8</v>
      </c>
      <c r="I45" s="10" t="n">
        <v>13.3</v>
      </c>
      <c r="J45" s="10" t="n">
        <v>12.8</v>
      </c>
      <c r="K45" s="10" t="n">
        <v>13.5</v>
      </c>
      <c r="L45" s="10" t="n">
        <v>14.2</v>
      </c>
      <c r="M45" s="10" t="n">
        <v>13.5</v>
      </c>
      <c r="N45" s="10" t="n">
        <v>13.8</v>
      </c>
      <c r="O45" s="10" t="n">
        <v>13.7</v>
      </c>
      <c r="P45" s="10" t="n">
        <v>13.8</v>
      </c>
      <c r="Q45" s="10" t="n">
        <v>13.3</v>
      </c>
      <c r="R45" s="10" t="n">
        <v>13.4</v>
      </c>
      <c r="S45" s="10" t="n">
        <v>13.9</v>
      </c>
      <c r="T45" s="10" t="n">
        <v>15</v>
      </c>
      <c r="U45" s="10" t="n">
        <v>14.8</v>
      </c>
      <c r="V45" s="10" t="n">
        <v>15.1</v>
      </c>
      <c r="W45" s="10" t="n">
        <v>14.6</v>
      </c>
      <c r="X45" s="10" t="n">
        <v>15</v>
      </c>
      <c r="Y45" s="10" t="n">
        <v>15.4</v>
      </c>
      <c r="Z45" s="10" t="n">
        <v>15.3</v>
      </c>
      <c r="AA45" s="11" t="n">
        <f aca="false">(Z45/B45-1)</f>
        <v>0.285714285714286</v>
      </c>
      <c r="AB45" s="10" t="n">
        <f aca="false">(Z45 - B45)</f>
        <v>3.4</v>
      </c>
    </row>
    <row r="46" customFormat="false" ht="15" hidden="false" customHeight="false" outlineLevel="0" collapsed="false">
      <c r="A46" s="9" t="s">
        <v>47</v>
      </c>
      <c r="B46" s="10" t="n">
        <v>105.1</v>
      </c>
      <c r="C46" s="10" t="n">
        <v>100.6</v>
      </c>
      <c r="D46" s="10" t="n">
        <v>106.2</v>
      </c>
      <c r="E46" s="10" t="n">
        <v>117.1</v>
      </c>
      <c r="F46" s="10" t="n">
        <v>111.8</v>
      </c>
      <c r="G46" s="10" t="n">
        <v>118.6</v>
      </c>
      <c r="H46" s="10" t="n">
        <v>119.4</v>
      </c>
      <c r="I46" s="10" t="n">
        <v>122.7</v>
      </c>
      <c r="J46" s="10" t="n">
        <v>121.8</v>
      </c>
      <c r="K46" s="10" t="n">
        <v>122.5</v>
      </c>
      <c r="L46" s="10" t="n">
        <v>128</v>
      </c>
      <c r="M46" s="10" t="n">
        <v>126.7</v>
      </c>
      <c r="N46" s="10" t="n">
        <v>125.9</v>
      </c>
      <c r="O46" s="10" t="n">
        <v>124</v>
      </c>
      <c r="P46" s="10" t="n">
        <v>126</v>
      </c>
      <c r="Q46" s="10" t="n">
        <v>127.3</v>
      </c>
      <c r="R46" s="10" t="n">
        <v>129.6</v>
      </c>
      <c r="S46" s="10" t="n">
        <v>128.9</v>
      </c>
      <c r="T46" s="10" t="n">
        <v>122.5</v>
      </c>
      <c r="U46" s="10" t="n">
        <v>102.5</v>
      </c>
      <c r="V46" s="10" t="n">
        <v>109.8</v>
      </c>
      <c r="W46" s="10" t="n">
        <v>106.3</v>
      </c>
      <c r="X46" s="10" t="n">
        <v>100</v>
      </c>
      <c r="Y46" s="10" t="n">
        <v>98.6</v>
      </c>
      <c r="Z46" s="10" t="n">
        <v>103.5</v>
      </c>
      <c r="AA46" s="11" t="n">
        <f aca="false">(Z46/B46-1)</f>
        <v>-0.0152235965746907</v>
      </c>
      <c r="AB46" s="10" t="n">
        <f aca="false">(Z46 - B46)</f>
        <v>-1.59999999999999</v>
      </c>
    </row>
    <row r="47" customFormat="false" ht="15" hidden="false" customHeight="false" outlineLevel="0" collapsed="false">
      <c r="A47" s="9" t="s">
        <v>48</v>
      </c>
      <c r="B47" s="10" t="n">
        <v>562.5</v>
      </c>
      <c r="C47" s="10" t="n">
        <v>557.4</v>
      </c>
      <c r="D47" s="10" t="n">
        <v>556.8</v>
      </c>
      <c r="E47" s="10" t="n">
        <v>575.1</v>
      </c>
      <c r="F47" s="10" t="n">
        <v>573.4</v>
      </c>
      <c r="G47" s="10" t="n">
        <v>578</v>
      </c>
      <c r="H47" s="10" t="n">
        <v>621.4</v>
      </c>
      <c r="I47" s="10" t="n">
        <v>646.5</v>
      </c>
      <c r="J47" s="10" t="n">
        <v>652.1</v>
      </c>
      <c r="K47" s="10" t="n">
        <v>628.4</v>
      </c>
      <c r="L47" s="10" t="n">
        <v>652.5</v>
      </c>
      <c r="M47" s="10" t="n">
        <v>646.9</v>
      </c>
      <c r="N47" s="10" t="n">
        <v>655.9</v>
      </c>
      <c r="O47" s="10" t="n">
        <v>649.3</v>
      </c>
      <c r="P47" s="10" t="n">
        <v>642.6</v>
      </c>
      <c r="Q47" s="10" t="n">
        <v>618.5</v>
      </c>
      <c r="R47" s="10" t="n">
        <v>629.4</v>
      </c>
      <c r="S47" s="10" t="n">
        <v>626.3</v>
      </c>
      <c r="T47" s="10" t="n">
        <v>590.7</v>
      </c>
      <c r="U47" s="10" t="n">
        <v>556.8</v>
      </c>
      <c r="V47" s="10" t="n">
        <v>589.5</v>
      </c>
      <c r="W47" s="10" t="n">
        <v>608.7</v>
      </c>
      <c r="X47" s="10" t="n">
        <v>603.2</v>
      </c>
      <c r="Y47" s="10" t="n">
        <v>631.1</v>
      </c>
      <c r="Z47" s="10" t="n">
        <v>641.7</v>
      </c>
      <c r="AA47" s="11" t="n">
        <f aca="false">(Z47/B47-1)</f>
        <v>0.1408</v>
      </c>
      <c r="AB47" s="10" t="n">
        <f aca="false">(Z47 - B47)</f>
        <v>79.2</v>
      </c>
    </row>
    <row r="48" customFormat="false" ht="15" hidden="false" customHeight="false" outlineLevel="0" collapsed="false">
      <c r="A48" s="9" t="s">
        <v>49</v>
      </c>
      <c r="B48" s="10" t="n">
        <v>54.4</v>
      </c>
      <c r="C48" s="10" t="n">
        <v>53.3</v>
      </c>
      <c r="D48" s="10" t="n">
        <v>54.8</v>
      </c>
      <c r="E48" s="10" t="n">
        <v>56.7</v>
      </c>
      <c r="F48" s="10" t="n">
        <v>57.8</v>
      </c>
      <c r="G48" s="10" t="n">
        <v>58.1</v>
      </c>
      <c r="H48" s="10" t="n">
        <v>58.9</v>
      </c>
      <c r="I48" s="10" t="n">
        <v>61.1</v>
      </c>
      <c r="J48" s="10" t="n">
        <v>63.5</v>
      </c>
      <c r="K48" s="10" t="n">
        <v>62.3</v>
      </c>
      <c r="L48" s="10" t="n">
        <v>65.2</v>
      </c>
      <c r="M48" s="10" t="n">
        <v>63</v>
      </c>
      <c r="N48" s="10" t="n">
        <v>62.3</v>
      </c>
      <c r="O48" s="10" t="n">
        <v>63</v>
      </c>
      <c r="P48" s="10" t="n">
        <v>65.4</v>
      </c>
      <c r="Q48" s="10" t="n">
        <v>67.1</v>
      </c>
      <c r="R48" s="10" t="n">
        <v>68.4</v>
      </c>
      <c r="S48" s="10" t="n">
        <v>70.4</v>
      </c>
      <c r="T48" s="10" t="n">
        <v>69.5</v>
      </c>
      <c r="U48" s="10" t="n">
        <v>64.8</v>
      </c>
      <c r="V48" s="10" t="n">
        <v>64</v>
      </c>
      <c r="W48" s="10" t="n">
        <v>64.5</v>
      </c>
      <c r="X48" s="10" t="n">
        <v>61.8</v>
      </c>
      <c r="Y48" s="10" t="n">
        <v>67</v>
      </c>
      <c r="Z48" s="10" t="n">
        <v>65.3</v>
      </c>
      <c r="AA48" s="11" t="n">
        <f aca="false">(Z48/B48-1)</f>
        <v>0.200367647058824</v>
      </c>
      <c r="AB48" s="10" t="n">
        <f aca="false">(Z48 - B48)</f>
        <v>10.9</v>
      </c>
    </row>
    <row r="49" customFormat="false" ht="15" hidden="false" customHeight="false" outlineLevel="0" collapsed="false">
      <c r="A49" s="9" t="s">
        <v>50</v>
      </c>
      <c r="B49" s="10" t="n">
        <v>5.5</v>
      </c>
      <c r="C49" s="10" t="n">
        <v>5.7</v>
      </c>
      <c r="D49" s="10" t="n">
        <v>6.1</v>
      </c>
      <c r="E49" s="10" t="n">
        <v>6.2</v>
      </c>
      <c r="F49" s="10" t="n">
        <v>6</v>
      </c>
      <c r="G49" s="10" t="n">
        <v>6</v>
      </c>
      <c r="H49" s="10" t="n">
        <v>6.3</v>
      </c>
      <c r="I49" s="10" t="n">
        <v>6.5</v>
      </c>
      <c r="J49" s="10" t="n">
        <v>6.3</v>
      </c>
      <c r="K49" s="10" t="n">
        <v>6.5</v>
      </c>
      <c r="L49" s="10" t="n">
        <v>6.8</v>
      </c>
      <c r="M49" s="10" t="n">
        <v>6.6</v>
      </c>
      <c r="N49" s="10" t="n">
        <v>6.4</v>
      </c>
      <c r="O49" s="10" t="n">
        <v>6.6</v>
      </c>
      <c r="P49" s="10" t="n">
        <v>7</v>
      </c>
      <c r="Q49" s="10" t="n">
        <v>6.8</v>
      </c>
      <c r="R49" s="10" t="n">
        <v>6.7</v>
      </c>
      <c r="S49" s="10" t="n">
        <v>6.5</v>
      </c>
      <c r="T49" s="10" t="n">
        <v>5.9</v>
      </c>
      <c r="U49" s="10" t="n">
        <v>6.2</v>
      </c>
      <c r="V49" s="10" t="n">
        <v>5.9</v>
      </c>
      <c r="W49" s="10" t="n">
        <v>5.8</v>
      </c>
      <c r="X49" s="10" t="n">
        <v>5.5</v>
      </c>
      <c r="Y49" s="10" t="n">
        <v>5.8</v>
      </c>
      <c r="Z49" s="10" t="n">
        <v>5.9</v>
      </c>
      <c r="AA49" s="11" t="n">
        <f aca="false">(Z49/B49-1)</f>
        <v>0.0727272727272728</v>
      </c>
      <c r="AB49" s="10" t="n">
        <f aca="false">(Z49 - B49)</f>
        <v>0.4</v>
      </c>
    </row>
    <row r="50" customFormat="false" ht="15" hidden="false" customHeight="false" outlineLevel="0" collapsed="false">
      <c r="A50" s="9" t="s">
        <v>51</v>
      </c>
      <c r="B50" s="10" t="n">
        <v>95.3</v>
      </c>
      <c r="C50" s="10" t="n">
        <v>96.5</v>
      </c>
      <c r="D50" s="10" t="n">
        <v>97.7</v>
      </c>
      <c r="E50" s="10" t="n">
        <v>102.2</v>
      </c>
      <c r="F50" s="10" t="n">
        <v>101</v>
      </c>
      <c r="G50" s="10" t="n">
        <v>103.4</v>
      </c>
      <c r="H50" s="10" t="n">
        <v>107.9</v>
      </c>
      <c r="I50" s="10" t="n">
        <v>110.2</v>
      </c>
      <c r="J50" s="10" t="n">
        <v>112.1</v>
      </c>
      <c r="K50" s="10" t="n">
        <v>114.2</v>
      </c>
      <c r="L50" s="10" t="n">
        <v>123.1</v>
      </c>
      <c r="M50" s="10" t="n">
        <v>120.8</v>
      </c>
      <c r="N50" s="10" t="n">
        <v>119.3</v>
      </c>
      <c r="O50" s="10" t="n">
        <v>123.4</v>
      </c>
      <c r="P50" s="10" t="n">
        <v>127.3</v>
      </c>
      <c r="Q50" s="10" t="n">
        <v>129.2</v>
      </c>
      <c r="R50" s="10" t="n">
        <v>122.6</v>
      </c>
      <c r="S50" s="10" t="n">
        <v>127.9</v>
      </c>
      <c r="T50" s="10" t="n">
        <v>116.7</v>
      </c>
      <c r="U50" s="10" t="n">
        <v>105.7</v>
      </c>
      <c r="V50" s="10" t="n">
        <v>108.7</v>
      </c>
      <c r="W50" s="10" t="n">
        <v>99.7</v>
      </c>
      <c r="X50" s="10" t="n">
        <v>97.7</v>
      </c>
      <c r="Y50" s="10" t="n">
        <v>105.1</v>
      </c>
      <c r="Z50" s="10" t="n">
        <v>104</v>
      </c>
      <c r="AA50" s="11" t="n">
        <f aca="false">(Z50/B50-1)</f>
        <v>0.0912906610703044</v>
      </c>
      <c r="AB50" s="10" t="n">
        <f aca="false">(Z50 - B50)</f>
        <v>8.7</v>
      </c>
    </row>
    <row r="51" customFormat="false" ht="15" hidden="false" customHeight="false" outlineLevel="0" collapsed="false">
      <c r="A51" s="9" t="s">
        <v>52</v>
      </c>
      <c r="B51" s="10" t="n">
        <v>70.9</v>
      </c>
      <c r="C51" s="10" t="n">
        <v>71.6</v>
      </c>
      <c r="D51" s="10" t="n">
        <v>79.4</v>
      </c>
      <c r="E51" s="10" t="n">
        <v>74.9</v>
      </c>
      <c r="F51" s="10" t="n">
        <v>79.8</v>
      </c>
      <c r="G51" s="10" t="n">
        <v>77.8</v>
      </c>
      <c r="H51" s="10" t="n">
        <v>80.9</v>
      </c>
      <c r="I51" s="10" t="n">
        <v>79</v>
      </c>
      <c r="J51" s="10" t="n">
        <v>82.9</v>
      </c>
      <c r="K51" s="10" t="n">
        <v>84</v>
      </c>
      <c r="L51" s="10" t="n">
        <v>83.2</v>
      </c>
      <c r="M51" s="10" t="n">
        <v>79.8</v>
      </c>
      <c r="N51" s="10" t="n">
        <v>73.2</v>
      </c>
      <c r="O51" s="10" t="n">
        <v>75.2</v>
      </c>
      <c r="P51" s="10" t="n">
        <v>77.1</v>
      </c>
      <c r="Q51" s="10" t="n">
        <v>78.5</v>
      </c>
      <c r="R51" s="10" t="n">
        <v>76.4</v>
      </c>
      <c r="S51" s="10" t="n">
        <v>81.7</v>
      </c>
      <c r="T51" s="10" t="n">
        <v>78.8</v>
      </c>
      <c r="U51" s="10" t="n">
        <v>76.7</v>
      </c>
      <c r="V51" s="10" t="n">
        <v>75.6</v>
      </c>
      <c r="W51" s="10" t="n">
        <v>70.3</v>
      </c>
      <c r="X51" s="10" t="n">
        <v>70.6</v>
      </c>
      <c r="Y51" s="10" t="n">
        <v>74.8</v>
      </c>
      <c r="Z51" s="10" t="n">
        <v>73.4</v>
      </c>
      <c r="AA51" s="11" t="n">
        <f aca="false">(Z51/B51-1)</f>
        <v>0.0352609308885754</v>
      </c>
      <c r="AB51" s="10" t="n">
        <f aca="false">(Z51 - B51)</f>
        <v>2.5</v>
      </c>
    </row>
    <row r="52" customFormat="false" ht="15" hidden="false" customHeight="false" outlineLevel="0" collapsed="false">
      <c r="A52" s="9" t="s">
        <v>53</v>
      </c>
      <c r="B52" s="10" t="n">
        <v>103.5</v>
      </c>
      <c r="C52" s="10" t="n">
        <v>95.8</v>
      </c>
      <c r="D52" s="10" t="n">
        <v>97.6</v>
      </c>
      <c r="E52" s="10" t="n">
        <v>98.8</v>
      </c>
      <c r="F52" s="10" t="n">
        <v>106.5</v>
      </c>
      <c r="G52" s="10" t="n">
        <v>104.9</v>
      </c>
      <c r="H52" s="10" t="n">
        <v>107.6</v>
      </c>
      <c r="I52" s="10" t="n">
        <v>111</v>
      </c>
      <c r="J52" s="10" t="n">
        <v>114.9</v>
      </c>
      <c r="K52" s="10" t="n">
        <v>115.6</v>
      </c>
      <c r="L52" s="10" t="n">
        <v>114.9</v>
      </c>
      <c r="M52" s="10" t="n">
        <v>104.9</v>
      </c>
      <c r="N52" s="10" t="n">
        <v>117.7</v>
      </c>
      <c r="O52" s="10" t="n">
        <v>114.2</v>
      </c>
      <c r="P52" s="10" t="n">
        <v>111.3</v>
      </c>
      <c r="Q52" s="10" t="n">
        <v>113.4</v>
      </c>
      <c r="R52" s="10" t="n">
        <v>113.7</v>
      </c>
      <c r="S52" s="10" t="n">
        <v>115.9</v>
      </c>
      <c r="T52" s="10" t="n">
        <v>111.7</v>
      </c>
      <c r="U52" s="10" t="n">
        <v>89.5</v>
      </c>
      <c r="V52" s="10" t="n">
        <v>99.8</v>
      </c>
      <c r="W52" s="10" t="n">
        <v>97.2</v>
      </c>
      <c r="X52" s="10" t="n">
        <v>91.5</v>
      </c>
      <c r="Y52" s="10" t="n">
        <v>93.8</v>
      </c>
      <c r="Z52" s="10" t="n">
        <v>98.4</v>
      </c>
      <c r="AA52" s="11" t="n">
        <f aca="false">(Z52/B52-1)</f>
        <v>-0.0492753623188406</v>
      </c>
      <c r="AB52" s="10" t="n">
        <f aca="false">(Z52 - B52)</f>
        <v>-5.09999999999999</v>
      </c>
    </row>
    <row r="53" customFormat="false" ht="15" hidden="false" customHeight="false" outlineLevel="0" collapsed="false">
      <c r="A53" s="9" t="s">
        <v>54</v>
      </c>
      <c r="B53" s="10" t="n">
        <v>85.9</v>
      </c>
      <c r="C53" s="10" t="n">
        <v>88.2</v>
      </c>
      <c r="D53" s="10" t="n">
        <v>87.3</v>
      </c>
      <c r="E53" s="10" t="n">
        <v>90.8</v>
      </c>
      <c r="F53" s="10" t="n">
        <v>94</v>
      </c>
      <c r="G53" s="10" t="n">
        <v>96.9</v>
      </c>
      <c r="H53" s="10" t="n">
        <v>101.1</v>
      </c>
      <c r="I53" s="10" t="n">
        <v>103.6</v>
      </c>
      <c r="J53" s="10" t="n">
        <v>101.6</v>
      </c>
      <c r="K53" s="10" t="n">
        <v>105.9</v>
      </c>
      <c r="L53" s="10" t="n">
        <v>108</v>
      </c>
      <c r="M53" s="10" t="n">
        <v>106</v>
      </c>
      <c r="N53" s="10" t="n">
        <v>107.2</v>
      </c>
      <c r="O53" s="10" t="n">
        <v>105.2</v>
      </c>
      <c r="P53" s="10" t="n">
        <v>107.6</v>
      </c>
      <c r="Q53" s="10" t="n">
        <v>110.9</v>
      </c>
      <c r="R53" s="10" t="n">
        <v>103.1</v>
      </c>
      <c r="S53" s="10" t="n">
        <v>104.8</v>
      </c>
      <c r="T53" s="10" t="n">
        <v>105.2</v>
      </c>
      <c r="U53" s="10" t="n">
        <v>96.3</v>
      </c>
      <c r="V53" s="10" t="n">
        <v>98.6</v>
      </c>
      <c r="W53" s="10" t="n">
        <v>97.7</v>
      </c>
      <c r="X53" s="10" t="n">
        <v>90.6</v>
      </c>
      <c r="Y53" s="10" t="n">
        <v>101.1</v>
      </c>
      <c r="Z53" s="10" t="n">
        <v>101.1</v>
      </c>
      <c r="AA53" s="11" t="n">
        <f aca="false">(Z53/B53-1)</f>
        <v>0.176949941792782</v>
      </c>
      <c r="AB53" s="10" t="n">
        <f aca="false">(Z53 - B53)</f>
        <v>15.2</v>
      </c>
    </row>
    <row r="54" customFormat="false" ht="15" hidden="false" customHeight="false" outlineLevel="0" collapsed="false">
      <c r="A54" s="9" t="s">
        <v>55</v>
      </c>
      <c r="B54" s="10" t="n">
        <v>57</v>
      </c>
      <c r="C54" s="10" t="n">
        <v>55.3</v>
      </c>
      <c r="D54" s="10" t="n">
        <v>60.9</v>
      </c>
      <c r="E54" s="10" t="n">
        <v>58.2</v>
      </c>
      <c r="F54" s="10" t="n">
        <v>60.4</v>
      </c>
      <c r="G54" s="10" t="n">
        <v>58.2</v>
      </c>
      <c r="H54" s="10" t="n">
        <v>59.5</v>
      </c>
      <c r="I54" s="10" t="n">
        <v>58.9</v>
      </c>
      <c r="J54" s="10" t="n">
        <v>63.8</v>
      </c>
      <c r="K54" s="10" t="n">
        <v>62.3</v>
      </c>
      <c r="L54" s="10" t="n">
        <v>63.2</v>
      </c>
      <c r="M54" s="10" t="n">
        <v>63.4</v>
      </c>
      <c r="N54" s="10" t="n">
        <v>62.1</v>
      </c>
      <c r="O54" s="10" t="n">
        <v>64</v>
      </c>
      <c r="P54" s="10" t="n">
        <v>63.9</v>
      </c>
      <c r="Q54" s="10" t="n">
        <v>63.3</v>
      </c>
      <c r="R54" s="10" t="n">
        <v>64.1</v>
      </c>
      <c r="S54" s="10" t="n">
        <v>66.5</v>
      </c>
      <c r="T54" s="10" t="n">
        <v>66.9</v>
      </c>
      <c r="U54" s="10" t="n">
        <v>63.8</v>
      </c>
      <c r="V54" s="10" t="n">
        <v>65.3</v>
      </c>
      <c r="W54" s="10" t="n">
        <v>64.2</v>
      </c>
      <c r="X54" s="10" t="n">
        <v>66.4</v>
      </c>
      <c r="Y54" s="10" t="n">
        <v>68.6</v>
      </c>
      <c r="Z54" s="10" t="n">
        <v>65.6</v>
      </c>
      <c r="AA54" s="11" t="n">
        <f aca="false">(Z54/B54-1)</f>
        <v>0.150877192982456</v>
      </c>
      <c r="AB54" s="10" t="n">
        <f aca="false">(Z54 - B54)</f>
        <v>8.59999999999999</v>
      </c>
    </row>
    <row r="55" customFormat="false" ht="12.75" hidden="false" customHeight="true" outlineLevel="0" collapsed="false">
      <c r="A55" s="9" t="s">
        <v>56</v>
      </c>
      <c r="B55" s="10" t="n">
        <v>5028.1</v>
      </c>
      <c r="C55" s="10" t="n">
        <v>4980.7</v>
      </c>
      <c r="D55" s="10" t="n">
        <v>5062.4</v>
      </c>
      <c r="E55" s="10" t="n">
        <v>5175.9</v>
      </c>
      <c r="F55" s="10" t="n">
        <v>5248.7</v>
      </c>
      <c r="G55" s="10" t="n">
        <v>5310</v>
      </c>
      <c r="H55" s="10" t="n">
        <v>5496.7</v>
      </c>
      <c r="I55" s="10" t="n">
        <v>5578.8</v>
      </c>
      <c r="J55" s="10" t="n">
        <v>5610.7</v>
      </c>
      <c r="K55" s="10" t="n">
        <v>5660.3</v>
      </c>
      <c r="L55" s="10" t="n">
        <v>5842.2</v>
      </c>
      <c r="M55" s="10" t="n">
        <v>5733.6</v>
      </c>
      <c r="N55" s="10" t="n">
        <v>5770.6</v>
      </c>
      <c r="O55" s="10" t="n">
        <v>5820.7</v>
      </c>
      <c r="P55" s="10" t="n">
        <v>5923.4</v>
      </c>
      <c r="Q55" s="10" t="n">
        <v>5956.5</v>
      </c>
      <c r="R55" s="10" t="n">
        <v>5887.1</v>
      </c>
      <c r="S55" s="10" t="n">
        <v>5983.1</v>
      </c>
      <c r="T55" s="10" t="n">
        <v>5787.5</v>
      </c>
      <c r="U55" s="10" t="n">
        <v>5372.4</v>
      </c>
      <c r="V55" s="10" t="n">
        <v>5566</v>
      </c>
      <c r="W55" s="10" t="n">
        <v>5432.1</v>
      </c>
      <c r="X55" s="10" t="n">
        <v>5216.8</v>
      </c>
      <c r="Y55" s="10" t="n">
        <v>5352.6</v>
      </c>
      <c r="Z55" s="10" t="n">
        <v>5405.3</v>
      </c>
      <c r="AA55" s="11" t="n">
        <f aca="false">(Z55/B55-1)</f>
        <v>0.0750183966110458</v>
      </c>
      <c r="AB55" s="10" t="n">
        <f aca="false">(Z55 - B55)</f>
        <v>377.2</v>
      </c>
    </row>
    <row r="56" customFormat="false" ht="15.75" hidden="false" customHeight="true" outlineLevel="0" collapsed="false">
      <c r="A56" s="12" t="s">
        <v>57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3"/>
      <c r="AB56" s="12"/>
    </row>
  </sheetData>
  <mergeCells count="2">
    <mergeCell ref="AA2:AB2"/>
    <mergeCell ref="A56:Y5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2:A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2.9595141700405"/>
    <col collapsed="false" hidden="false" max="1025" min="2" style="0" width="8.57085020242915"/>
  </cols>
  <sheetData>
    <row r="12" customFormat="false" ht="50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8:A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0.246963562753"/>
    <col collapsed="false" hidden="false" max="2" min="2" style="0" width="15.7449392712551"/>
    <col collapsed="false" hidden="false" max="4" min="3" style="0" width="11.6761133603239"/>
    <col collapsed="false" hidden="false" max="5" min="5" style="0" width="10.9271255060729"/>
    <col collapsed="false" hidden="false" max="1025" min="6" style="0" width="8.57085020242915"/>
  </cols>
  <sheetData>
    <row r="8" customFormat="false" ht="12.75" hidden="false" customHeight="true" outlineLevel="0" collapsed="false"/>
    <row r="9" customFormat="false" ht="25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LibreOffice/5.2.2.2$Linux_x86 LibreOffice_project/20m0$Build-2</Application>
  <Company>EIA\DOE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2012-03-07T20:42:24Z</dcterms:created>
  <dc:creator>Wells, Peggy</dc:creator>
  <dc:description/>
  <dc:language>en-US</dc:language>
  <cp:lastModifiedBy>Lindstrom, Perry</cp:lastModifiedBy>
  <dcterms:modified xsi:type="dcterms:W3CDTF">2016-08-02T20:38:44Z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EIA\DOE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