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lance Sheet" sheetId="1" r:id="rId3"/>
    <sheet state="hidden" name="Help" sheetId="2" r:id="rId4"/>
    <sheet state="hidden" name="©" sheetId="3" r:id="rId5"/>
  </sheets>
  <definedNames>
    <definedName localSheetId="0" name="Print_Area">'Balance Sheet'!$A$1:$C$86</definedName>
  </definedNames>
  <calcPr/>
</workbook>
</file>

<file path=xl/sharedStrings.xml><?xml version="1.0" encoding="utf-8"?>
<sst xmlns="http://schemas.openxmlformats.org/spreadsheetml/2006/main" count="88" uniqueCount="84">
  <si>
    <t>HELP</t>
  </si>
  <si>
    <t>By Vertex42.com</t>
  </si>
  <si>
    <t>Balance Sheet as at 30 Sep '18</t>
  </si>
  <si>
    <t>© 2014 Vertex42.com</t>
  </si>
  <si>
    <t>Period Beginning:</t>
  </si>
  <si>
    <t>© 2012-2014 Vertex42 LLC</t>
  </si>
  <si>
    <t>Period Ending:</t>
  </si>
  <si>
    <t>Do not submit copies or modifications of this template to any website or online template gallery. Thank you.</t>
  </si>
  <si>
    <t>INCOME</t>
  </si>
  <si>
    <t>Please review the following license agreement to learn how you may or may not use this template.</t>
  </si>
  <si>
    <t>$</t>
  </si>
  <si>
    <t>https://www.vertex42.com/ExcelTemplates/project-budget.html</t>
  </si>
  <si>
    <t>Internal Funding</t>
  </si>
  <si>
    <t>Terms of Use</t>
  </si>
  <si>
    <t>Capital</t>
  </si>
  <si>
    <t>Do not submit copies or modifications of this template to any website or online template gallery. Please review the following license agreement to learn how you may or may not use this template. Thank you.</t>
  </si>
  <si>
    <t>https://www.vertex42.com/licensing/EULA_privateuse.html</t>
  </si>
  <si>
    <t>Total Internal Income</t>
  </si>
  <si>
    <t>Instructions / Tips</t>
  </si>
  <si>
    <t>This spreadsheet may be useful for smaller projects such as home remodeling or other small construction projects, where it may not be as critical to use a detailed work breakdown structure (WBS).</t>
  </si>
  <si>
    <t>VERY IMPORTANT: When adding new budget categories, make sure to update the formulas for the Subtotals and Totals.</t>
  </si>
  <si>
    <t>As your project progresses, enter the actual expenditures for each task to see how well you are staying on budget. The difference between the budget and the actual expenditures will be calculated for each task along with the total variance for the project.</t>
  </si>
  <si>
    <t>Total INCOME</t>
  </si>
  <si>
    <t>[42]</t>
  </si>
  <si>
    <t>EXPENSES</t>
  </si>
  <si>
    <t>Electrical &amp; Electronics</t>
  </si>
  <si>
    <t>Solderboard x 1</t>
  </si>
  <si>
    <t>Ultrasonic Sensor HC-SR04</t>
  </si>
  <si>
    <t>TFT LCD 3.2"</t>
  </si>
  <si>
    <t>Breadboard 830 Tie Point</t>
  </si>
  <si>
    <t>Arduino Mega 2560</t>
  </si>
  <si>
    <t xml:space="preserve">RFID Module RC522 </t>
  </si>
  <si>
    <t>LED Loose</t>
  </si>
  <si>
    <t>LED Strip Light (RGB)</t>
  </si>
  <si>
    <t>Solenoid x 2</t>
  </si>
  <si>
    <t>Buzzer DC</t>
  </si>
  <si>
    <t>DC Fan 12V</t>
  </si>
  <si>
    <t>Relay Module 2 Channel</t>
  </si>
  <si>
    <t>Keypad Matrix Membrane</t>
  </si>
  <si>
    <t>LCD TFT Sheild</t>
  </si>
  <si>
    <t>DC-DC Step Up Power Converter</t>
  </si>
  <si>
    <t>Hall Current Sensor ACS712</t>
  </si>
  <si>
    <t>40 way IDC SKT w/ Box Header R/A &amp; Clamp</t>
  </si>
  <si>
    <t>Micro Servo 9g x 2</t>
  </si>
  <si>
    <t>DC Barrel Jack Adapter- Male</t>
  </si>
  <si>
    <t>DC Barrel Jack Plug - Male</t>
  </si>
  <si>
    <t>Ansmann USB Charger</t>
  </si>
  <si>
    <t>RS Pro Male USB to Male Micro USB Converter</t>
  </si>
  <si>
    <t>Arduino Mega 2560 x 2</t>
  </si>
  <si>
    <t>DC-DC Converter, 12V, 1.25A</t>
  </si>
  <si>
    <t>Subtotal</t>
  </si>
  <si>
    <t>Hardware &amp; Materials</t>
  </si>
  <si>
    <t>SKL402 Acrylic Sheet 1220mm x 2440mm</t>
  </si>
  <si>
    <t>Cutting Charges</t>
  </si>
  <si>
    <t>402 Opaque White Acrylic Sheet</t>
  </si>
  <si>
    <t>SKL402 Acrylic Sheet 500m x 500m</t>
  </si>
  <si>
    <t>MTC-90 Acrylic Glue</t>
  </si>
  <si>
    <t>SGM Chinese Hair Brush</t>
  </si>
  <si>
    <t>Slot Profile 1400mm x 4</t>
  </si>
  <si>
    <t>Slot Profile 1000mm x 2</t>
  </si>
  <si>
    <t>Slot Profile 500mm x 6</t>
  </si>
  <si>
    <t>Slot profile 300mm x 6</t>
  </si>
  <si>
    <t>PTC-SJT8/3030 Fastener x 24</t>
  </si>
  <si>
    <t>Button Head Screw M8 x 24</t>
  </si>
  <si>
    <t>Socket Head Screw M8 x 4</t>
  </si>
  <si>
    <t>Flat Washer x 4</t>
  </si>
  <si>
    <t>Spring Washer x 4</t>
  </si>
  <si>
    <t>Hinge x 4</t>
  </si>
  <si>
    <t>Universal Handle x 2</t>
  </si>
  <si>
    <t>Caster Wheel w/o Brake x 2</t>
  </si>
  <si>
    <t>Caster Wheel w/ Brake x 2</t>
  </si>
  <si>
    <t>M8x20 Bolt Nut x 10</t>
  </si>
  <si>
    <t>Tap handle</t>
  </si>
  <si>
    <t>M8x1.25 Tap</t>
  </si>
  <si>
    <t>6.8 Drill bit</t>
  </si>
  <si>
    <t>Allen key</t>
  </si>
  <si>
    <t>Silicone</t>
  </si>
  <si>
    <t>Magnet</t>
  </si>
  <si>
    <t>Tapping Screw</t>
  </si>
  <si>
    <t>Bit</t>
  </si>
  <si>
    <t>Miscellaneous</t>
  </si>
  <si>
    <t>iWalk Scorpion Power Bank</t>
  </si>
  <si>
    <t>Total EXPENSES</t>
  </si>
  <si>
    <t>NET (Income - Expenses)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</si>
</sst>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quot;-&quot;mmm&quot;-&quot;yyyy"/>
    <numFmt numFmtId="165" formatCode="_(* #,##0.00_);_(* \(#,##0.00\);_(* &quot;-&quot;_);_(@_)"/>
    <numFmt numFmtId="166" formatCode="d mmm"/>
    <numFmt numFmtId="167" formatCode="&quot;$&quot;#,##0.00"/>
  </numFmts>
  <fonts count="19">
    <font>
      <sz val="10.0"/>
      <color rgb="FF000000"/>
      <name val="Arial"/>
    </font>
    <font>
      <sz val="16.0"/>
      <name val="Arial"/>
    </font>
    <font>
      <u/>
      <sz val="14.0"/>
      <color rgb="FF0000FF"/>
    </font>
    <font>
      <b/>
      <sz val="20.0"/>
      <color rgb="FF3B4E87"/>
      <name val="Arial"/>
    </font>
    <font>
      <sz val="10.0"/>
      <name val="Arial"/>
    </font>
    <font/>
    <font>
      <b/>
      <sz val="12.0"/>
      <color rgb="FFFFFFFF"/>
      <name val="Arial"/>
    </font>
    <font>
      <sz val="8.0"/>
      <name val="Arial"/>
    </font>
    <font>
      <u/>
      <color rgb="FF0000FF"/>
    </font>
    <font>
      <sz val="10.0"/>
      <color rgb="FFFFFFFF"/>
      <name val="Arial"/>
    </font>
    <font>
      <u/>
      <sz val="10.0"/>
      <color rgb="FF0000FF"/>
      <name val="Arial"/>
    </font>
    <font>
      <b/>
      <sz val="10.0"/>
      <name val="Arial"/>
    </font>
    <font>
      <b/>
      <sz val="12.0"/>
      <name val="Arial"/>
    </font>
    <font>
      <u/>
      <sz val="10.0"/>
      <color rgb="FF666666"/>
      <name val="Arial"/>
    </font>
    <font>
      <sz val="10.0"/>
      <color rgb="FFFF0000"/>
      <name val="Arial"/>
    </font>
    <font>
      <b/>
      <sz val="10.0"/>
      <color rgb="FFFF0000"/>
      <name val="Arial"/>
    </font>
    <font>
      <sz val="1.0"/>
      <color rgb="FFFFFFFF"/>
      <name val="Arial"/>
    </font>
    <font>
      <b/>
      <sz val="10.0"/>
      <color rgb="FF000000"/>
      <name val="Arial"/>
    </font>
    <font>
      <sz val="10.0"/>
    </font>
  </fonts>
  <fills count="5">
    <fill>
      <patternFill patternType="none"/>
    </fill>
    <fill>
      <patternFill patternType="lightGray"/>
    </fill>
    <fill>
      <patternFill patternType="solid">
        <fgColor rgb="FFF0F0F0"/>
        <bgColor rgb="FFF0F0F0"/>
      </patternFill>
    </fill>
    <fill>
      <patternFill patternType="solid">
        <fgColor rgb="FF3B4E87"/>
        <bgColor rgb="FF3B4E87"/>
      </patternFill>
    </fill>
    <fill>
      <patternFill patternType="solid">
        <fgColor rgb="FFE4E8F3"/>
        <bgColor rgb="FFE4E8F3"/>
      </patternFill>
    </fill>
  </fills>
  <borders count="8">
    <border/>
    <border>
      <left style="thin">
        <color rgb="FFB7B7B7"/>
      </left>
      <right style="thin">
        <color rgb="FFB7B7B7"/>
      </right>
      <top style="thin">
        <color rgb="FFB7B7B7"/>
      </top>
      <bottom style="thin">
        <color rgb="FFB7B7B7"/>
      </bottom>
    </border>
    <border>
      <top style="thin">
        <color rgb="FF000000"/>
      </top>
    </border>
    <border>
      <bottom style="thin">
        <color rgb="FF000000"/>
      </bottom>
    </border>
    <border>
      <left style="thin">
        <color rgb="FF000000"/>
      </left>
      <right style="thin">
        <color rgb="FF000000"/>
      </right>
      <top style="thin">
        <color rgb="FF000000"/>
      </top>
      <bottom style="thin">
        <color rgb="FF000000"/>
      </bottom>
    </border>
    <border>
      <right style="thin">
        <color rgb="FFB7B7B7"/>
      </right>
      <top style="thin">
        <color rgb="FFB7B7B7"/>
      </top>
      <bottom style="thin">
        <color rgb="FFB7B7B7"/>
      </bottom>
    </border>
    <border>
      <right style="thin">
        <color rgb="FFB7B7B7"/>
      </right>
      <top style="thin">
        <color rgb="FFB7B7B7"/>
      </top>
    </border>
    <border>
      <left style="thin">
        <color rgb="FFB7B7B7"/>
      </left>
      <right style="thin">
        <color rgb="FFB7B7B7"/>
      </right>
      <top style="thin">
        <color rgb="FFB7B7B7"/>
      </top>
    </border>
  </borders>
  <cellStyleXfs count="1">
    <xf borderId="0" fillId="0" fontId="0" numFmtId="0" applyAlignment="1" applyFont="1"/>
  </cellStyleXfs>
  <cellXfs count="64">
    <xf borderId="0" fillId="0" fontId="0" numFmtId="0" xfId="0" applyAlignment="1" applyFont="1">
      <alignment readingOrder="0" shrinkToFit="0" vertical="bottom" wrapText="1"/>
    </xf>
    <xf borderId="0" fillId="0" fontId="1" numFmtId="0" xfId="0" applyAlignment="1" applyFont="1">
      <alignment horizontal="left" readingOrder="0" shrinkToFit="0" vertical="center" wrapText="0"/>
    </xf>
    <xf borderId="0" fillId="0" fontId="2" numFmtId="0" xfId="0" applyAlignment="1" applyFont="1">
      <alignment shrinkToFit="0" wrapText="1"/>
    </xf>
    <xf borderId="0" fillId="0" fontId="3" numFmtId="0" xfId="0" applyAlignment="1" applyFont="1">
      <alignment shrinkToFit="0" vertical="center" wrapText="0"/>
    </xf>
    <xf borderId="0" fillId="2" fontId="1" numFmtId="0" xfId="0" applyAlignment="1" applyFill="1" applyFont="1">
      <alignment shrinkToFit="0" vertical="center" wrapText="0"/>
    </xf>
    <xf borderId="0" fillId="2" fontId="4" numFmtId="0" xfId="0" applyAlignment="1" applyFont="1">
      <alignment shrinkToFit="0" vertical="center" wrapText="0"/>
    </xf>
    <xf borderId="0" fillId="0" fontId="3" numFmtId="0" xfId="0" applyAlignment="1" applyFont="1">
      <alignment horizontal="right" readingOrder="0" shrinkToFit="0" vertical="center" wrapText="0"/>
    </xf>
    <xf borderId="0" fillId="0" fontId="4" numFmtId="0" xfId="0" applyAlignment="1" applyFont="1">
      <alignment shrinkToFit="0" wrapText="0"/>
    </xf>
    <xf borderId="0" fillId="0" fontId="4" numFmtId="0" xfId="0" applyAlignment="1" applyFont="1">
      <alignment horizontal="right" readingOrder="0" shrinkToFit="0" wrapText="0"/>
    </xf>
    <xf borderId="0" fillId="0" fontId="5" numFmtId="0" xfId="0" applyAlignment="1" applyFont="1">
      <alignment readingOrder="0" shrinkToFit="0" wrapText="1"/>
    </xf>
    <xf borderId="0" fillId="0" fontId="4" numFmtId="164" xfId="0" applyAlignment="1" applyFont="1" applyNumberFormat="1">
      <alignment readingOrder="0" shrinkToFit="0" wrapText="0"/>
    </xf>
    <xf borderId="0" fillId="0" fontId="5" numFmtId="0" xfId="0" applyAlignment="1" applyFont="1">
      <alignment readingOrder="0" shrinkToFit="0" wrapText="1"/>
    </xf>
    <xf borderId="0" fillId="0" fontId="4" numFmtId="164" xfId="0" applyAlignment="1" applyFont="1" applyNumberFormat="1">
      <alignment readingOrder="0" shrinkToFit="0" wrapText="0"/>
    </xf>
    <xf borderId="0" fillId="0" fontId="5" numFmtId="0" xfId="0" applyAlignment="1" applyFont="1">
      <alignment readingOrder="0" shrinkToFit="0" wrapText="1"/>
    </xf>
    <xf borderId="0" fillId="3" fontId="6" numFmtId="0" xfId="0" applyAlignment="1" applyFill="1" applyFont="1">
      <alignment horizontal="left" shrinkToFit="0" vertical="center" wrapText="0"/>
    </xf>
    <xf borderId="0" fillId="2" fontId="7" numFmtId="0" xfId="0" applyAlignment="1" applyFont="1">
      <alignment horizontal="right" shrinkToFit="0" vertical="center" wrapText="0"/>
    </xf>
    <xf borderId="0" fillId="3" fontId="6" numFmtId="0" xfId="0" applyAlignment="1" applyFont="1">
      <alignment horizontal="center" readingOrder="0" shrinkToFit="0" vertical="center" wrapText="0"/>
    </xf>
    <xf borderId="0" fillId="0" fontId="8" numFmtId="0" xfId="0" applyAlignment="1" applyFont="1">
      <alignment readingOrder="0" shrinkToFit="0" wrapText="1"/>
    </xf>
    <xf borderId="0" fillId="0" fontId="9" numFmtId="0" xfId="0" applyAlignment="1" applyFont="1">
      <alignment shrinkToFit="0" vertical="center" wrapText="0"/>
    </xf>
    <xf borderId="0" fillId="0" fontId="10" numFmtId="0" xfId="0" applyAlignment="1" applyFont="1">
      <alignment horizontal="right" readingOrder="0" shrinkToFit="0" vertical="top" wrapText="0"/>
    </xf>
    <xf borderId="0" fillId="0" fontId="11" numFmtId="0" xfId="0" applyAlignment="1" applyFont="1">
      <alignment horizontal="left" shrinkToFit="0" wrapText="0"/>
    </xf>
    <xf borderId="0" fillId="0" fontId="12" numFmtId="0" xfId="0" applyAlignment="1" applyFont="1">
      <alignment shrinkToFit="0" vertical="top" wrapText="0"/>
    </xf>
    <xf borderId="0" fillId="0" fontId="4" numFmtId="0" xfId="0" applyAlignment="1" applyFont="1">
      <alignment readingOrder="0" shrinkToFit="0" wrapText="0"/>
    </xf>
    <xf borderId="0" fillId="0" fontId="4" numFmtId="0" xfId="0" applyAlignment="1" applyFont="1">
      <alignment shrinkToFit="0" vertical="top" wrapText="1"/>
    </xf>
    <xf borderId="1" fillId="0" fontId="4" numFmtId="165" xfId="0" applyAlignment="1" applyBorder="1" applyFont="1" applyNumberFormat="1">
      <alignment readingOrder="0" shrinkToFit="0" wrapText="0"/>
    </xf>
    <xf borderId="0" fillId="0" fontId="13" numFmtId="0" xfId="0" applyAlignment="1" applyFont="1">
      <alignment readingOrder="0" shrinkToFit="0" vertical="top" wrapText="0"/>
    </xf>
    <xf borderId="2" fillId="0" fontId="11" numFmtId="0" xfId="0" applyAlignment="1" applyBorder="1" applyFont="1">
      <alignment horizontal="right" shrinkToFit="0" wrapText="0"/>
    </xf>
    <xf borderId="0" fillId="0" fontId="4" numFmtId="0" xfId="0" applyAlignment="1" applyFont="1">
      <alignment horizontal="right" shrinkToFit="0" vertical="top" wrapText="0"/>
    </xf>
    <xf borderId="0" fillId="0" fontId="4" numFmtId="0" xfId="0" applyAlignment="1" applyFont="1">
      <alignment readingOrder="0" shrinkToFit="0" vertical="top" wrapText="1"/>
    </xf>
    <xf borderId="0" fillId="0" fontId="14" numFmtId="0" xfId="0" applyAlignment="1" applyFont="1">
      <alignment shrinkToFit="0" vertical="top" wrapText="1"/>
    </xf>
    <xf borderId="2" fillId="0" fontId="11" numFmtId="165" xfId="0" applyAlignment="1" applyBorder="1" applyFont="1" applyNumberFormat="1">
      <alignment shrinkToFit="0" wrapText="0"/>
    </xf>
    <xf borderId="0" fillId="0" fontId="4" numFmtId="165" xfId="0" applyAlignment="1" applyFont="1" applyNumberFormat="1">
      <alignment shrinkToFit="0" wrapText="0"/>
    </xf>
    <xf borderId="0" fillId="0" fontId="11" numFmtId="0" xfId="0" applyAlignment="1" applyFont="1">
      <alignment horizontal="right" shrinkToFit="0" wrapText="0"/>
    </xf>
    <xf borderId="0" fillId="0" fontId="15" numFmtId="0" xfId="0" applyAlignment="1" applyFont="1">
      <alignment horizontal="left" readingOrder="1" shrinkToFit="0" vertical="center" wrapText="1"/>
    </xf>
    <xf borderId="3" fillId="0" fontId="4" numFmtId="0" xfId="0" applyAlignment="1" applyBorder="1" applyFont="1">
      <alignment shrinkToFit="0" wrapText="0"/>
    </xf>
    <xf borderId="0" fillId="0" fontId="14" numFmtId="0" xfId="0" applyAlignment="1" applyFont="1">
      <alignment horizontal="left" readingOrder="1" shrinkToFit="0" vertical="center" wrapText="1"/>
    </xf>
    <xf borderId="0" fillId="4" fontId="12" numFmtId="0" xfId="0" applyAlignment="1" applyFill="1" applyFont="1">
      <alignment horizontal="left" shrinkToFit="0" wrapText="0"/>
    </xf>
    <xf borderId="0" fillId="0" fontId="14" numFmtId="0" xfId="0" applyAlignment="1" applyFont="1">
      <alignment shrinkToFit="0" vertical="top" wrapText="0"/>
    </xf>
    <xf borderId="2" fillId="4" fontId="12" numFmtId="165" xfId="0" applyAlignment="1" applyBorder="1" applyFont="1" applyNumberFormat="1">
      <alignment shrinkToFit="0" wrapText="0"/>
    </xf>
    <xf borderId="0" fillId="0" fontId="0" numFmtId="0" xfId="0" applyAlignment="1" applyFont="1">
      <alignment horizontal="left" readingOrder="1" shrinkToFit="0" vertical="center" wrapText="1"/>
    </xf>
    <xf borderId="0" fillId="0" fontId="16" numFmtId="0" xfId="0" applyAlignment="1" applyFont="1">
      <alignment horizontal="right" shrinkToFit="0" wrapText="0"/>
    </xf>
    <xf borderId="0" fillId="0" fontId="17" numFmtId="0" xfId="0" applyAlignment="1" applyFont="1">
      <alignment horizontal="left" readingOrder="1" shrinkToFit="0" vertical="center" wrapText="0"/>
    </xf>
    <xf borderId="0" fillId="0" fontId="9" numFmtId="165" xfId="0" applyAlignment="1" applyFont="1" applyNumberFormat="1">
      <alignment horizontal="right" shrinkToFit="0" wrapText="0"/>
    </xf>
    <xf borderId="0" fillId="0" fontId="0" numFmtId="0" xfId="0" applyAlignment="1" applyFont="1">
      <alignment horizontal="left" readingOrder="1" shrinkToFit="0" vertical="center" wrapText="0"/>
    </xf>
    <xf borderId="0" fillId="3" fontId="6" numFmtId="165" xfId="0" applyAlignment="1" applyFont="1" applyNumberFormat="1">
      <alignment horizontal="center" readingOrder="0" shrinkToFit="0" vertical="center" wrapText="0"/>
    </xf>
    <xf borderId="0" fillId="0" fontId="11" numFmtId="0" xfId="0" applyAlignment="1" applyFont="1">
      <alignment horizontal="left" readingOrder="0" shrinkToFit="0" wrapText="0"/>
    </xf>
    <xf borderId="4" fillId="0" fontId="4" numFmtId="166" xfId="0" applyAlignment="1" applyBorder="1" applyFont="1" applyNumberFormat="1">
      <alignment readingOrder="0" shrinkToFit="0" wrapText="0"/>
    </xf>
    <xf borderId="4" fillId="0" fontId="4" numFmtId="0" xfId="0" applyAlignment="1" applyBorder="1" applyFont="1">
      <alignment readingOrder="0" shrinkToFit="0" wrapText="0"/>
    </xf>
    <xf borderId="5" fillId="0" fontId="4" numFmtId="165" xfId="0" applyAlignment="1" applyBorder="1" applyFont="1" applyNumberFormat="1">
      <alignment readingOrder="0" shrinkToFit="0" wrapText="0"/>
    </xf>
    <xf borderId="6" fillId="0" fontId="4" numFmtId="165" xfId="0" applyAlignment="1" applyBorder="1" applyFont="1" applyNumberFormat="1">
      <alignment readingOrder="0" shrinkToFit="0" wrapText="0"/>
    </xf>
    <xf borderId="0" fillId="0" fontId="4" numFmtId="166" xfId="0" applyAlignment="1" applyFont="1" applyNumberFormat="1">
      <alignment readingOrder="0" shrinkToFit="0" wrapText="0"/>
    </xf>
    <xf borderId="0" fillId="0" fontId="5" numFmtId="165" xfId="0" applyAlignment="1" applyFont="1" applyNumberFormat="1">
      <alignment shrinkToFit="0" wrapText="1"/>
    </xf>
    <xf borderId="7" fillId="0" fontId="4" numFmtId="165" xfId="0" applyAlignment="1" applyBorder="1" applyFont="1" applyNumberFormat="1">
      <alignment shrinkToFit="0" wrapText="0"/>
    </xf>
    <xf borderId="7" fillId="0" fontId="4" numFmtId="167" xfId="0" applyAlignment="1" applyBorder="1" applyFont="1" applyNumberFormat="1">
      <alignment shrinkToFit="0" wrapText="0"/>
    </xf>
    <xf borderId="1" fillId="0" fontId="4" numFmtId="165" xfId="0" applyAlignment="1" applyBorder="1" applyFont="1" applyNumberFormat="1">
      <alignment shrinkToFit="0" wrapText="0"/>
    </xf>
    <xf borderId="2" fillId="4" fontId="12" numFmtId="0" xfId="0" applyAlignment="1" applyBorder="1" applyFont="1">
      <alignment horizontal="left" shrinkToFit="0" vertical="center" wrapText="0"/>
    </xf>
    <xf borderId="2" fillId="0" fontId="5" numFmtId="0" xfId="0" applyAlignment="1" applyBorder="1" applyFont="1">
      <alignment shrinkToFit="0" wrapText="1"/>
    </xf>
    <xf borderId="2" fillId="4" fontId="12" numFmtId="165" xfId="0" applyAlignment="1" applyBorder="1" applyFont="1" applyNumberFormat="1">
      <alignment shrinkToFit="0" vertical="center" wrapText="0"/>
    </xf>
    <xf borderId="0" fillId="0" fontId="4" numFmtId="0" xfId="0" applyAlignment="1" applyFont="1">
      <alignment shrinkToFit="0" vertical="center" wrapText="0"/>
    </xf>
    <xf borderId="3" fillId="0" fontId="4" numFmtId="165" xfId="0" applyAlignment="1" applyBorder="1" applyFont="1" applyNumberFormat="1">
      <alignment shrinkToFit="0" wrapText="0"/>
    </xf>
    <xf borderId="0" fillId="4" fontId="12" numFmtId="0" xfId="0" applyAlignment="1" applyFont="1">
      <alignment horizontal="left" shrinkToFit="0" vertical="center" wrapText="0"/>
    </xf>
    <xf borderId="0" fillId="4" fontId="12" numFmtId="165" xfId="0" applyAlignment="1" applyFont="1" applyNumberFormat="1">
      <alignment shrinkToFit="0" vertical="center" wrapText="0"/>
    </xf>
    <xf borderId="0" fillId="0" fontId="18" numFmtId="0" xfId="0" applyAlignment="1" applyFont="1">
      <alignment shrinkToFit="0" wrapText="0"/>
    </xf>
    <xf borderId="0" fillId="0" fontId="18"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vertex42.com/ExcelTemplates/project-budget.html" TargetMode="External"/><Relationship Id="rId2" Type="http://schemas.openxmlformats.org/officeDocument/2006/relationships/hyperlink" Target="https://www.vertex42.com/licensing/EULA_privateuse.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7.29" defaultRowHeight="15.75"/>
  <cols>
    <col customWidth="1" min="1" max="1" width="12.43"/>
    <col customWidth="1" min="2" max="2" width="41.86"/>
    <col customWidth="1" min="3" max="3" width="16.29"/>
    <col customWidth="1" hidden="1" min="4" max="4" width="11.29"/>
  </cols>
  <sheetData>
    <row r="1" ht="26.25" customHeight="1">
      <c r="A1" s="1"/>
      <c r="B1" s="3"/>
      <c r="C1" s="6" t="s">
        <v>2</v>
      </c>
      <c r="D1" s="7"/>
    </row>
    <row r="2" ht="12.75" customHeight="1">
      <c r="A2" s="7"/>
      <c r="B2" s="8" t="s">
        <v>4</v>
      </c>
      <c r="C2" s="10">
        <v>43327.0</v>
      </c>
      <c r="D2" s="7"/>
    </row>
    <row r="3" ht="12.75" customHeight="1">
      <c r="A3" s="7"/>
      <c r="B3" s="8" t="s">
        <v>6</v>
      </c>
      <c r="C3" s="12">
        <v>43444.0</v>
      </c>
      <c r="D3" s="7"/>
    </row>
    <row r="4" ht="12.75" customHeight="1">
      <c r="A4" s="7"/>
      <c r="B4" s="7"/>
      <c r="C4" s="7"/>
      <c r="D4" s="7"/>
    </row>
    <row r="5" ht="17.25" customHeight="1">
      <c r="A5" s="14" t="s">
        <v>8</v>
      </c>
      <c r="C5" s="16" t="s">
        <v>10</v>
      </c>
      <c r="D5" s="18"/>
    </row>
    <row r="6" ht="12.75" customHeight="1">
      <c r="A6" s="20" t="s">
        <v>12</v>
      </c>
      <c r="B6" s="7"/>
      <c r="C6" s="7"/>
      <c r="D6" s="7"/>
    </row>
    <row r="7" ht="12.75" customHeight="1">
      <c r="A7" s="7"/>
      <c r="B7" s="22" t="s">
        <v>14</v>
      </c>
      <c r="C7" s="24">
        <v>1600.0</v>
      </c>
      <c r="D7" s="7"/>
    </row>
    <row r="8" ht="12.75" customHeight="1">
      <c r="A8" s="7"/>
      <c r="B8" s="26" t="s">
        <v>17</v>
      </c>
      <c r="C8" s="30">
        <f>SUM(C7)</f>
        <v>1600</v>
      </c>
      <c r="D8" s="7"/>
    </row>
    <row r="9" ht="12.75" customHeight="1">
      <c r="A9" s="7"/>
      <c r="B9" s="7"/>
      <c r="C9" s="31"/>
      <c r="D9" s="7"/>
    </row>
    <row r="10" ht="12.75" customHeight="1">
      <c r="A10" s="7"/>
      <c r="B10" s="32"/>
      <c r="C10" s="30"/>
      <c r="D10" s="7"/>
    </row>
    <row r="11" ht="12.75" customHeight="1">
      <c r="A11" s="34"/>
      <c r="B11" s="34"/>
      <c r="C11" s="31"/>
      <c r="D11" s="7"/>
    </row>
    <row r="12">
      <c r="A12" s="36" t="s">
        <v>22</v>
      </c>
      <c r="C12" s="38">
        <f>C8+C10</f>
        <v>1600</v>
      </c>
      <c r="D12" s="7"/>
    </row>
    <row r="13" ht="12.75" customHeight="1">
      <c r="A13" s="40" t="s">
        <v>23</v>
      </c>
      <c r="B13" s="7"/>
      <c r="C13" s="42"/>
      <c r="D13" s="7"/>
    </row>
    <row r="14" ht="17.25" customHeight="1">
      <c r="A14" s="14" t="s">
        <v>24</v>
      </c>
      <c r="C14" s="44" t="s">
        <v>10</v>
      </c>
      <c r="D14" s="18"/>
    </row>
    <row r="15" ht="12.75" customHeight="1">
      <c r="A15" s="45" t="s">
        <v>25</v>
      </c>
      <c r="B15" s="7"/>
      <c r="C15" s="31"/>
      <c r="D15" s="7"/>
    </row>
    <row r="16" ht="12.75" customHeight="1">
      <c r="A16" s="46">
        <v>43336.0</v>
      </c>
      <c r="B16" s="47" t="s">
        <v>26</v>
      </c>
      <c r="C16" s="48">
        <v>1.0</v>
      </c>
      <c r="D16" s="7"/>
    </row>
    <row r="17" ht="12.75" customHeight="1">
      <c r="A17" s="7"/>
      <c r="B17" s="47" t="s">
        <v>27</v>
      </c>
      <c r="C17" s="48">
        <v>9.0</v>
      </c>
      <c r="D17" s="7"/>
    </row>
    <row r="18" ht="12.75" customHeight="1">
      <c r="A18" s="7"/>
      <c r="B18" s="47" t="s">
        <v>28</v>
      </c>
      <c r="C18" s="48">
        <v>27.0</v>
      </c>
      <c r="D18" s="7"/>
    </row>
    <row r="19" ht="12.75" customHeight="1">
      <c r="A19" s="7"/>
      <c r="B19" s="47" t="s">
        <v>29</v>
      </c>
      <c r="C19" s="48">
        <v>4.0</v>
      </c>
      <c r="D19" s="7"/>
    </row>
    <row r="20" ht="12.75" customHeight="1">
      <c r="A20" s="7"/>
      <c r="B20" s="47" t="s">
        <v>30</v>
      </c>
      <c r="C20" s="48">
        <v>40.0</v>
      </c>
      <c r="D20" s="7"/>
    </row>
    <row r="21" ht="12.75" customHeight="1">
      <c r="A21" s="7"/>
      <c r="B21" s="47" t="s">
        <v>31</v>
      </c>
      <c r="C21" s="48">
        <v>10.0</v>
      </c>
      <c r="D21" s="7"/>
    </row>
    <row r="22" ht="12.75" customHeight="1">
      <c r="A22" s="7"/>
      <c r="B22" s="47" t="s">
        <v>32</v>
      </c>
      <c r="C22" s="49">
        <v>5.0</v>
      </c>
      <c r="D22" s="7"/>
    </row>
    <row r="23" ht="12.75" customHeight="1">
      <c r="A23" s="7"/>
      <c r="B23" s="47" t="s">
        <v>33</v>
      </c>
      <c r="C23" s="49">
        <v>10.8</v>
      </c>
      <c r="D23" s="7"/>
    </row>
    <row r="24" ht="12.75" customHeight="1">
      <c r="A24" s="46">
        <v>43344.0</v>
      </c>
      <c r="B24" s="47" t="s">
        <v>34</v>
      </c>
      <c r="C24" s="49">
        <v>20.0</v>
      </c>
      <c r="D24" s="7"/>
    </row>
    <row r="25" ht="12.75" customHeight="1">
      <c r="A25" s="7"/>
      <c r="B25" s="47" t="s">
        <v>35</v>
      </c>
      <c r="C25" s="49">
        <v>1.5</v>
      </c>
      <c r="D25" s="7"/>
    </row>
    <row r="26" ht="12.75" customHeight="1">
      <c r="A26" s="7"/>
      <c r="B26" s="47" t="s">
        <v>36</v>
      </c>
      <c r="C26" s="49">
        <v>5.0</v>
      </c>
      <c r="D26" s="7"/>
    </row>
    <row r="27" ht="12.75" customHeight="1">
      <c r="A27" s="7"/>
      <c r="B27" s="47" t="s">
        <v>37</v>
      </c>
      <c r="C27" s="49">
        <v>10.0</v>
      </c>
      <c r="D27" s="7"/>
    </row>
    <row r="28" ht="12.75" customHeight="1">
      <c r="A28" s="7"/>
      <c r="B28" s="47" t="s">
        <v>38</v>
      </c>
      <c r="C28" s="49">
        <v>6.0</v>
      </c>
      <c r="D28" s="7"/>
    </row>
    <row r="29" ht="12.75" customHeight="1">
      <c r="A29" s="7"/>
      <c r="B29" s="47" t="s">
        <v>39</v>
      </c>
      <c r="C29" s="49">
        <v>15.0</v>
      </c>
      <c r="D29" s="7"/>
    </row>
    <row r="30" ht="12.75" customHeight="1">
      <c r="A30" s="7"/>
      <c r="B30" s="47" t="s">
        <v>40</v>
      </c>
      <c r="C30" s="49">
        <v>25.0</v>
      </c>
      <c r="D30" s="7"/>
    </row>
    <row r="31" ht="12.75" customHeight="1">
      <c r="A31" s="31">
        <f>SUM(C16:C31)</f>
        <v>229.3</v>
      </c>
      <c r="B31" s="47" t="s">
        <v>30</v>
      </c>
      <c r="C31" s="49">
        <v>40.0</v>
      </c>
      <c r="D31" s="7"/>
    </row>
    <row r="32" ht="12.75" customHeight="1">
      <c r="A32" s="46">
        <v>43353.0</v>
      </c>
      <c r="B32" s="47" t="s">
        <v>41</v>
      </c>
      <c r="C32" s="49">
        <v>10.4</v>
      </c>
      <c r="D32" s="7"/>
    </row>
    <row r="33" ht="12.75" customHeight="1">
      <c r="A33" s="50"/>
      <c r="B33" s="47" t="s">
        <v>42</v>
      </c>
      <c r="C33" s="49">
        <v>5.24</v>
      </c>
      <c r="D33" s="7"/>
    </row>
    <row r="34" ht="12.75" customHeight="1">
      <c r="A34" s="46">
        <v>43371.0</v>
      </c>
      <c r="B34" s="47" t="s">
        <v>43</v>
      </c>
      <c r="C34" s="49">
        <v>16.0</v>
      </c>
      <c r="D34" s="7"/>
    </row>
    <row r="35" ht="12.75" customHeight="1">
      <c r="A35" s="7"/>
      <c r="B35" s="47" t="s">
        <v>44</v>
      </c>
      <c r="C35" s="49">
        <v>4.5</v>
      </c>
      <c r="D35" s="7"/>
    </row>
    <row r="36" ht="12.75" customHeight="1">
      <c r="A36" s="31">
        <f>SUM(C32:C36)</f>
        <v>37.34</v>
      </c>
      <c r="B36" s="47" t="s">
        <v>45</v>
      </c>
      <c r="C36" s="49">
        <v>1.2</v>
      </c>
      <c r="D36" s="7"/>
    </row>
    <row r="37" ht="12.75" customHeight="1">
      <c r="A37" s="46">
        <v>43411.0</v>
      </c>
      <c r="B37" s="47" t="s">
        <v>46</v>
      </c>
      <c r="C37" s="49">
        <v>8.72</v>
      </c>
      <c r="D37" s="7"/>
    </row>
    <row r="38" ht="12.75" customHeight="1">
      <c r="A38" s="7"/>
      <c r="B38" s="47" t="s">
        <v>47</v>
      </c>
      <c r="C38" s="49">
        <v>2.13</v>
      </c>
      <c r="D38" s="7"/>
    </row>
    <row r="39" ht="12.75" customHeight="1">
      <c r="A39" s="7"/>
      <c r="B39" s="47" t="s">
        <v>48</v>
      </c>
      <c r="C39" s="49">
        <v>139.46</v>
      </c>
      <c r="D39" s="7"/>
    </row>
    <row r="40" ht="12.75" customHeight="1">
      <c r="A40" s="51">
        <f>SUM(C37:C40)</f>
        <v>171.51</v>
      </c>
      <c r="B40" s="47" t="s">
        <v>49</v>
      </c>
      <c r="C40" s="49">
        <v>21.2</v>
      </c>
      <c r="D40" s="7"/>
    </row>
    <row r="41" ht="12.75" customHeight="1">
      <c r="A41" s="7"/>
      <c r="B41" s="7"/>
      <c r="C41" s="52"/>
      <c r="D41" s="7"/>
    </row>
    <row r="42" ht="12.75" customHeight="1">
      <c r="A42" s="7"/>
      <c r="B42" s="32" t="s">
        <v>50</v>
      </c>
      <c r="C42" s="30">
        <f>SUM(C16:C41)</f>
        <v>438.15</v>
      </c>
      <c r="D42" s="7"/>
    </row>
    <row r="43" ht="12.75" customHeight="1">
      <c r="A43" s="7"/>
      <c r="B43" s="7"/>
      <c r="C43" s="31"/>
      <c r="D43" s="7"/>
    </row>
    <row r="44" ht="12.75" customHeight="1">
      <c r="A44" s="45" t="s">
        <v>51</v>
      </c>
      <c r="B44" s="7"/>
      <c r="C44" s="31"/>
      <c r="D44" s="7"/>
    </row>
    <row r="45" ht="12.75" customHeight="1">
      <c r="A45" s="46">
        <v>43344.0</v>
      </c>
      <c r="B45" s="47" t="s">
        <v>52</v>
      </c>
      <c r="C45" s="48">
        <v>64.0</v>
      </c>
      <c r="D45" s="7"/>
    </row>
    <row r="46" ht="12.75" customHeight="1">
      <c r="A46" s="7"/>
      <c r="B46" s="47" t="s">
        <v>53</v>
      </c>
      <c r="C46" s="48">
        <v>5.5</v>
      </c>
      <c r="D46" s="7"/>
    </row>
    <row r="47" ht="12.75" customHeight="1">
      <c r="A47" s="7"/>
      <c r="B47" s="47" t="s">
        <v>54</v>
      </c>
      <c r="C47" s="48">
        <v>15.0</v>
      </c>
      <c r="D47" s="7"/>
    </row>
    <row r="48" ht="12.75" customHeight="1">
      <c r="A48" s="7"/>
      <c r="B48" s="47" t="s">
        <v>55</v>
      </c>
      <c r="C48" s="48">
        <v>9.0</v>
      </c>
      <c r="D48" s="7"/>
    </row>
    <row r="49" ht="12.75" customHeight="1">
      <c r="A49" s="7"/>
      <c r="B49" s="47" t="s">
        <v>56</v>
      </c>
      <c r="C49" s="48">
        <v>4.0</v>
      </c>
      <c r="D49" s="7"/>
    </row>
    <row r="50" ht="12.75" customHeight="1">
      <c r="A50" s="7"/>
      <c r="B50" s="47" t="s">
        <v>57</v>
      </c>
      <c r="C50" s="48">
        <v>1.0</v>
      </c>
      <c r="D50" s="7"/>
    </row>
    <row r="51" ht="12.75" customHeight="1">
      <c r="A51" s="7"/>
      <c r="B51" s="47" t="s">
        <v>58</v>
      </c>
      <c r="C51" s="49">
        <v>47.2</v>
      </c>
      <c r="D51" s="7"/>
    </row>
    <row r="52" ht="12.75" customHeight="1">
      <c r="A52" s="7"/>
      <c r="B52" s="47" t="s">
        <v>59</v>
      </c>
      <c r="C52" s="49">
        <v>16.2</v>
      </c>
      <c r="D52" s="7"/>
    </row>
    <row r="53" ht="12.75" customHeight="1">
      <c r="A53" s="7"/>
      <c r="B53" s="47" t="s">
        <v>60</v>
      </c>
      <c r="C53" s="49">
        <v>30.0</v>
      </c>
      <c r="D53" s="7"/>
    </row>
    <row r="54" ht="12.75" customHeight="1">
      <c r="A54" s="7"/>
      <c r="B54" s="47" t="s">
        <v>61</v>
      </c>
      <c r="C54" s="49">
        <v>21.0</v>
      </c>
      <c r="D54" s="7"/>
    </row>
    <row r="55" ht="12.75" customHeight="1">
      <c r="A55" s="7"/>
      <c r="B55" s="47" t="s">
        <v>62</v>
      </c>
      <c r="C55" s="49">
        <v>21.6</v>
      </c>
      <c r="D55" s="7"/>
    </row>
    <row r="56" ht="12.75" customHeight="1">
      <c r="A56" s="7"/>
      <c r="B56" s="47" t="s">
        <v>63</v>
      </c>
      <c r="C56" s="49">
        <v>6.0</v>
      </c>
      <c r="D56" s="7"/>
    </row>
    <row r="57" ht="12.75" customHeight="1">
      <c r="A57" s="7"/>
      <c r="B57" s="47" t="s">
        <v>64</v>
      </c>
      <c r="C57" s="49">
        <v>1.2</v>
      </c>
      <c r="D57" s="7"/>
    </row>
    <row r="58" ht="12.75" customHeight="1">
      <c r="A58" s="7"/>
      <c r="B58" s="47" t="s">
        <v>65</v>
      </c>
      <c r="C58" s="49">
        <v>0.8</v>
      </c>
      <c r="D58" s="7"/>
    </row>
    <row r="59" ht="12.75" customHeight="1">
      <c r="A59" s="7"/>
      <c r="B59" s="47" t="s">
        <v>66</v>
      </c>
      <c r="C59" s="49">
        <v>0.8</v>
      </c>
      <c r="D59" s="7"/>
    </row>
    <row r="60" ht="12.75" customHeight="1">
      <c r="A60" s="7"/>
      <c r="B60" s="47" t="s">
        <v>67</v>
      </c>
      <c r="C60" s="49">
        <v>24.4</v>
      </c>
      <c r="D60" s="7"/>
    </row>
    <row r="61" ht="12.75" customHeight="1">
      <c r="A61" s="7"/>
      <c r="B61" s="47" t="s">
        <v>68</v>
      </c>
      <c r="C61" s="49">
        <v>10.0</v>
      </c>
      <c r="D61" s="7"/>
    </row>
    <row r="62" ht="12.75" customHeight="1">
      <c r="A62" s="7"/>
      <c r="B62" s="47" t="s">
        <v>69</v>
      </c>
      <c r="C62" s="49">
        <v>10.0</v>
      </c>
      <c r="D62" s="7"/>
    </row>
    <row r="63" ht="12.75" customHeight="1">
      <c r="A63" s="7"/>
      <c r="B63" s="47" t="s">
        <v>70</v>
      </c>
      <c r="C63" s="49">
        <v>12.0</v>
      </c>
      <c r="D63" s="7"/>
    </row>
    <row r="64" ht="12.75" customHeight="1">
      <c r="A64" s="46">
        <v>43345.0</v>
      </c>
      <c r="B64" s="47" t="s">
        <v>71</v>
      </c>
      <c r="C64" s="49">
        <v>3.0</v>
      </c>
      <c r="D64" s="7"/>
    </row>
    <row r="65" ht="12.75" customHeight="1">
      <c r="A65" s="31">
        <f>SUM(C45:C63)</f>
        <v>299.7</v>
      </c>
      <c r="B65" s="47" t="s">
        <v>72</v>
      </c>
      <c r="C65" s="49">
        <v>10.5</v>
      </c>
      <c r="D65" s="7"/>
    </row>
    <row r="66" ht="12.75" customHeight="1">
      <c r="A66" s="7"/>
      <c r="B66" s="47" t="s">
        <v>73</v>
      </c>
      <c r="C66" s="49">
        <v>15.0</v>
      </c>
      <c r="D66" s="7"/>
    </row>
    <row r="67" ht="12.75" customHeight="1">
      <c r="A67" s="7"/>
      <c r="B67" s="47" t="s">
        <v>74</v>
      </c>
      <c r="C67" s="49">
        <v>3.5</v>
      </c>
      <c r="D67" s="7"/>
    </row>
    <row r="68" ht="12.75" customHeight="1">
      <c r="A68" s="7"/>
      <c r="B68" s="47" t="s">
        <v>75</v>
      </c>
      <c r="C68" s="49">
        <v>4.5</v>
      </c>
      <c r="D68" s="7"/>
    </row>
    <row r="69" ht="12.75" customHeight="1">
      <c r="A69" s="7"/>
      <c r="B69" s="47" t="s">
        <v>76</v>
      </c>
      <c r="C69" s="49">
        <v>5.8</v>
      </c>
      <c r="D69" s="7"/>
    </row>
    <row r="70" ht="12.75" customHeight="1">
      <c r="A70" s="7"/>
      <c r="B70" s="47" t="s">
        <v>77</v>
      </c>
      <c r="C70" s="49">
        <v>0.8</v>
      </c>
      <c r="D70" s="7"/>
    </row>
    <row r="71" ht="12.75" customHeight="1">
      <c r="A71" s="7"/>
      <c r="B71" s="47" t="s">
        <v>78</v>
      </c>
      <c r="C71" s="49">
        <v>1.0</v>
      </c>
      <c r="D71" s="7"/>
    </row>
    <row r="72" ht="12.75" customHeight="1">
      <c r="A72" s="7"/>
      <c r="B72" s="47" t="s">
        <v>79</v>
      </c>
      <c r="C72" s="49">
        <v>3.8</v>
      </c>
      <c r="D72" s="7"/>
    </row>
    <row r="73" ht="12.75" customHeight="1">
      <c r="A73" s="31">
        <f>SUM(C64:C72,C78)</f>
        <v>97.9</v>
      </c>
      <c r="B73" s="7"/>
      <c r="C73" s="53"/>
      <c r="D73" s="7"/>
    </row>
    <row r="74" ht="12.75" customHeight="1">
      <c r="A74" s="7"/>
      <c r="B74" s="7"/>
      <c r="C74" s="52"/>
      <c r="D74" s="7"/>
    </row>
    <row r="75" ht="12.75" customHeight="1">
      <c r="A75" s="7"/>
      <c r="B75" s="32" t="s">
        <v>50</v>
      </c>
      <c r="C75" s="30">
        <f>SUM(C45:C74)</f>
        <v>347.6</v>
      </c>
      <c r="D75" s="7"/>
    </row>
    <row r="76" ht="12.75" customHeight="1">
      <c r="A76" s="7"/>
      <c r="B76" s="7"/>
      <c r="C76" s="31"/>
      <c r="D76" s="7"/>
    </row>
    <row r="77" ht="12.75" customHeight="1">
      <c r="A77" s="45" t="s">
        <v>80</v>
      </c>
      <c r="B77" s="7"/>
      <c r="C77" s="31"/>
      <c r="D77" s="7"/>
    </row>
    <row r="78" ht="12.75" customHeight="1">
      <c r="A78" s="46">
        <v>43356.0</v>
      </c>
      <c r="B78" s="47" t="s">
        <v>81</v>
      </c>
      <c r="C78" s="48">
        <v>50.0</v>
      </c>
      <c r="D78" s="7"/>
    </row>
    <row r="79" ht="12.75" customHeight="1">
      <c r="A79" s="7"/>
      <c r="C79" s="54"/>
      <c r="D79" s="7"/>
    </row>
    <row r="80" ht="12.75" customHeight="1">
      <c r="A80" s="7"/>
      <c r="B80" s="7"/>
      <c r="C80" s="54"/>
      <c r="D80" s="7"/>
    </row>
    <row r="81" ht="12.75" customHeight="1">
      <c r="A81" s="7"/>
      <c r="B81" s="7"/>
      <c r="C81" s="54"/>
      <c r="D81" s="7"/>
    </row>
    <row r="82" ht="12.75" customHeight="1">
      <c r="A82" s="7"/>
      <c r="B82" s="32" t="s">
        <v>50</v>
      </c>
      <c r="C82" s="30">
        <f>SUM(C78:C81)</f>
        <v>50</v>
      </c>
      <c r="D82" s="7"/>
    </row>
    <row r="83" ht="12.75" customHeight="1">
      <c r="A83" s="7"/>
      <c r="B83" s="7"/>
      <c r="C83" s="31"/>
      <c r="D83" s="7"/>
    </row>
    <row r="84" ht="17.25" customHeight="1">
      <c r="A84" s="55" t="s">
        <v>82</v>
      </c>
      <c r="B84" s="56"/>
      <c r="C84" s="57">
        <f>C42+C75+C82</f>
        <v>835.75</v>
      </c>
      <c r="D84" s="58"/>
    </row>
    <row r="85" ht="12.75" customHeight="1">
      <c r="A85" s="34"/>
      <c r="B85" s="34"/>
      <c r="C85" s="59"/>
      <c r="D85" s="7"/>
    </row>
    <row r="86" ht="17.25" customHeight="1">
      <c r="A86" s="60" t="s">
        <v>83</v>
      </c>
      <c r="C86" s="61">
        <f>C12-C84</f>
        <v>764.25</v>
      </c>
      <c r="D86" s="58"/>
    </row>
    <row r="87" ht="12.75" customHeight="1">
      <c r="A87" s="7"/>
      <c r="B87" s="7"/>
      <c r="C87" s="7"/>
      <c r="D87" s="7"/>
    </row>
    <row r="88" ht="12.75" customHeight="1">
      <c r="A88" s="62"/>
      <c r="B88" s="63"/>
      <c r="C88" s="63"/>
      <c r="D88" s="63"/>
    </row>
  </sheetData>
  <mergeCells count="5">
    <mergeCell ref="A86:B86"/>
    <mergeCell ref="A5:B5"/>
    <mergeCell ref="A12:B12"/>
    <mergeCell ref="A14:B14"/>
    <mergeCell ref="A84:B84"/>
  </mergeCells>
  <printOptions gridLines="1" horizontalCentered="1"/>
  <pageMargins bottom="0.75" footer="0.0" header="0.0" left="0.7" right="0.7" top="0.75"/>
  <pageSetup cellComments="atEnd" orientation="landscape" pageOrder="overThenDown"/>
  <rowBreaks count="3" manualBreakCount="3">
    <brk man="1"/>
    <brk id="82" man="1"/>
    <brk id="43"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7.29" defaultRowHeight="15.75"/>
  <cols>
    <col customWidth="1" min="1" max="1" width="10.29"/>
    <col customWidth="1" min="2" max="2" width="68.57"/>
    <col customWidth="1" min="3" max="3" width="16.43"/>
    <col customWidth="1" hidden="1" min="4" max="4" width="9.14"/>
  </cols>
  <sheetData>
    <row r="1" ht="20.25" customHeight="1">
      <c r="A1" s="4" t="s">
        <v>0</v>
      </c>
      <c r="B1" s="5"/>
      <c r="C1" s="15" t="s">
        <v>3</v>
      </c>
      <c r="D1" s="7"/>
    </row>
    <row r="2" ht="12.75" customHeight="1">
      <c r="A2" s="7"/>
      <c r="B2" s="19" t="s">
        <v>11</v>
      </c>
      <c r="D2" s="7"/>
    </row>
    <row r="3" ht="12.75" customHeight="1">
      <c r="A3" s="7"/>
      <c r="B3" s="7"/>
      <c r="C3" s="7"/>
      <c r="D3" s="7"/>
    </row>
    <row r="4">
      <c r="A4" s="21" t="s">
        <v>13</v>
      </c>
      <c r="B4" s="7"/>
      <c r="C4" s="7"/>
      <c r="D4" s="7"/>
    </row>
    <row r="5" ht="38.25" customHeight="1">
      <c r="A5" s="7"/>
      <c r="B5" s="23" t="s">
        <v>15</v>
      </c>
      <c r="C5" s="7"/>
      <c r="D5" s="7"/>
    </row>
    <row r="6" ht="12.75" customHeight="1">
      <c r="A6" s="7"/>
      <c r="B6" s="7"/>
      <c r="C6" s="7"/>
      <c r="D6" s="7"/>
    </row>
    <row r="7" ht="12.75" customHeight="1">
      <c r="A7" s="7"/>
      <c r="B7" s="25" t="s">
        <v>16</v>
      </c>
      <c r="C7" s="7"/>
      <c r="D7" s="7"/>
    </row>
    <row r="8" ht="12.75" customHeight="1">
      <c r="A8" s="7"/>
      <c r="B8" s="7"/>
      <c r="C8" s="7"/>
      <c r="D8" s="7"/>
    </row>
    <row r="9">
      <c r="A9" s="21" t="s">
        <v>18</v>
      </c>
      <c r="B9" s="7"/>
      <c r="C9" s="7"/>
      <c r="D9" s="7"/>
    </row>
    <row r="10" ht="45.75" customHeight="1">
      <c r="A10" s="27"/>
      <c r="B10" s="28" t="s">
        <v>19</v>
      </c>
      <c r="C10" s="7"/>
      <c r="D10" s="7"/>
    </row>
    <row r="11" ht="12.75" customHeight="1">
      <c r="A11" s="7"/>
      <c r="B11" s="29"/>
      <c r="C11" s="7"/>
      <c r="D11" s="7"/>
    </row>
    <row r="12" ht="25.5" customHeight="1">
      <c r="A12" s="27"/>
      <c r="B12" s="28" t="s">
        <v>20</v>
      </c>
      <c r="C12" s="7"/>
      <c r="D12" s="7"/>
    </row>
    <row r="13" ht="12.75" customHeight="1">
      <c r="A13" s="7"/>
      <c r="B13" s="29"/>
      <c r="C13" s="7"/>
      <c r="D13" s="7"/>
    </row>
    <row r="14" ht="51.0" customHeight="1">
      <c r="A14" s="7"/>
      <c r="B14" s="23" t="s">
        <v>21</v>
      </c>
      <c r="C14" s="7"/>
      <c r="D14" s="7"/>
    </row>
    <row r="15" ht="12.75" customHeight="1">
      <c r="A15" s="7"/>
      <c r="B15" s="29"/>
      <c r="C15" s="7"/>
      <c r="D15" s="7"/>
    </row>
    <row r="16" ht="12.75" customHeight="1">
      <c r="A16" s="27"/>
      <c r="B16" s="33"/>
      <c r="C16" s="7"/>
      <c r="D16" s="7"/>
    </row>
    <row r="17" ht="12.75" customHeight="1">
      <c r="A17" s="7"/>
      <c r="B17" s="29"/>
      <c r="C17" s="7"/>
      <c r="D17" s="7"/>
    </row>
    <row r="18" ht="12.75" customHeight="1">
      <c r="A18" s="7"/>
      <c r="B18" s="35"/>
      <c r="C18" s="7"/>
      <c r="D18" s="7"/>
    </row>
    <row r="19" ht="12.75" customHeight="1">
      <c r="A19" s="7"/>
      <c r="B19" s="37"/>
      <c r="C19" s="7"/>
      <c r="D19" s="7"/>
    </row>
    <row r="20" ht="12.75" customHeight="1">
      <c r="A20" s="7"/>
      <c r="B20" s="35"/>
      <c r="C20" s="7"/>
      <c r="D20" s="7"/>
    </row>
    <row r="21" ht="12.75" customHeight="1">
      <c r="A21" s="7"/>
      <c r="B21" s="37"/>
      <c r="C21" s="7"/>
      <c r="D21" s="7"/>
    </row>
    <row r="22" ht="12.75" customHeight="1">
      <c r="A22" s="7"/>
      <c r="B22" s="35"/>
      <c r="C22" s="7"/>
      <c r="D22" s="7"/>
    </row>
    <row r="23" ht="12.75" customHeight="1">
      <c r="A23" s="7"/>
      <c r="B23" s="7"/>
      <c r="C23" s="7"/>
      <c r="D23" s="7"/>
    </row>
    <row r="24" ht="12.75" customHeight="1">
      <c r="A24" s="7"/>
      <c r="B24" s="39"/>
      <c r="C24" s="7"/>
      <c r="D24" s="7"/>
    </row>
    <row r="25" ht="12.75" customHeight="1">
      <c r="A25" s="7"/>
      <c r="B25" s="7"/>
      <c r="C25" s="7"/>
      <c r="D25" s="7"/>
    </row>
    <row r="26" ht="12.75" customHeight="1">
      <c r="A26" s="7"/>
      <c r="B26" s="7"/>
      <c r="C26" s="7"/>
      <c r="D26" s="7"/>
    </row>
    <row r="27" ht="12.75" customHeight="1">
      <c r="A27" s="7"/>
      <c r="B27" s="41"/>
      <c r="C27" s="7"/>
      <c r="D27" s="7"/>
    </row>
    <row r="28" ht="12.75" customHeight="1">
      <c r="A28" s="7"/>
      <c r="B28" s="43"/>
      <c r="C28" s="7"/>
      <c r="D28" s="7"/>
    </row>
    <row r="29" ht="12.75" customHeight="1">
      <c r="A29" s="7"/>
      <c r="B29" s="41"/>
      <c r="C29" s="7"/>
      <c r="D29" s="7"/>
    </row>
    <row r="30" ht="12.75" customHeight="1">
      <c r="A30" s="7"/>
      <c r="B30" s="43"/>
      <c r="C30" s="7"/>
      <c r="D30" s="7"/>
    </row>
    <row r="31" ht="12.75" customHeight="1">
      <c r="A31" s="7"/>
      <c r="B31" s="41"/>
      <c r="C31" s="7"/>
      <c r="D31" s="7"/>
    </row>
    <row r="32" ht="12.75" customHeight="1">
      <c r="A32" s="7"/>
      <c r="B32" s="43"/>
      <c r="C32" s="7"/>
      <c r="D32" s="7"/>
    </row>
    <row r="33" ht="12.75" customHeight="1">
      <c r="A33" s="7"/>
      <c r="B33" s="43"/>
      <c r="C33" s="7"/>
      <c r="D33" s="7"/>
    </row>
    <row r="34" ht="12.75" customHeight="1">
      <c r="A34" s="7"/>
      <c r="B34" s="43"/>
      <c r="C34" s="7"/>
      <c r="D34" s="7"/>
    </row>
  </sheetData>
  <mergeCells count="1">
    <mergeCell ref="B2:C2"/>
  </mergeCells>
  <hyperlinks>
    <hyperlink r:id="rId1" ref="B2"/>
    <hyperlink r:id="rId2" ref="B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7.29" defaultRowHeight="15.75"/>
  <cols>
    <col customWidth="1" min="1" max="1" width="46.86"/>
    <col customWidth="1" min="2" max="2" width="12.43"/>
  </cols>
  <sheetData>
    <row r="1">
      <c r="A1" s="2" t="str">
        <f>HYPERLINK("https://www.vertex42.com/ExcelTemplates/project-budget.html","Project Budget Template")</f>
        <v>Project Budget Template</v>
      </c>
    </row>
    <row r="3">
      <c r="A3" s="9" t="s">
        <v>1</v>
      </c>
    </row>
    <row r="4">
      <c r="A4" s="11" t="s">
        <v>5</v>
      </c>
    </row>
    <row r="7">
      <c r="A7" s="13" t="s">
        <v>7</v>
      </c>
    </row>
    <row r="9">
      <c r="A9" s="13" t="s">
        <v>9</v>
      </c>
    </row>
    <row r="10">
      <c r="A10" s="11"/>
    </row>
    <row r="11">
      <c r="A11" s="17" t="str">
        <f>HYPERLINK("https://www.vertex42.com/licensing/EULA_privateuse.html","See Terms of Use")</f>
        <v>See Terms of Use</v>
      </c>
    </row>
    <row r="12">
      <c r="A12" s="11"/>
    </row>
    <row r="13">
      <c r="A13" s="11"/>
    </row>
  </sheetData>
  <drawing r:id="rId1"/>
</worksheet>
</file>