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427145C-4CC9-4F36-ACAC-8CEC631EA17E}" xr6:coauthVersionLast="40" xr6:coauthVersionMax="40" xr10:uidLastSave="{00000000-0000-0000-0000-000000000000}"/>
  <bookViews>
    <workbookView xWindow="0" yWindow="0" windowWidth="22260" windowHeight="12645" activeTab="2" xr2:uid="{00000000-000D-0000-FFFF-FFFF00000000}"/>
  </bookViews>
  <sheets>
    <sheet name="持仓量排序" sheetId="1" r:id="rId1"/>
    <sheet name="持仓金额排序" sheetId="2" r:id="rId2"/>
    <sheet name="Sheet3" sheetId="4" r:id="rId3"/>
    <sheet name="保证金排序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2" i="2"/>
</calcChain>
</file>

<file path=xl/sharedStrings.xml><?xml version="1.0" encoding="utf-8"?>
<sst xmlns="http://schemas.openxmlformats.org/spreadsheetml/2006/main" count="234" uniqueCount="89">
  <si>
    <t>date</t>
  </si>
  <si>
    <t>future_name</t>
  </si>
  <si>
    <t>margin</t>
  </si>
  <si>
    <t>open_interest</t>
  </si>
  <si>
    <t>open_interest_price</t>
  </si>
  <si>
    <t>RB</t>
  </si>
  <si>
    <t>M</t>
  </si>
  <si>
    <t>MA</t>
  </si>
  <si>
    <t>C</t>
  </si>
  <si>
    <t>TA</t>
  </si>
  <si>
    <t>I</t>
  </si>
  <si>
    <t>AG</t>
  </si>
  <si>
    <t>Y</t>
  </si>
  <si>
    <t>HC</t>
  </si>
  <si>
    <t>BU</t>
  </si>
  <si>
    <t>SR</t>
  </si>
  <si>
    <t>L</t>
  </si>
  <si>
    <t>PP</t>
  </si>
  <si>
    <t>RM</t>
  </si>
  <si>
    <t>P</t>
  </si>
  <si>
    <t>CF</t>
  </si>
  <si>
    <t>J</t>
  </si>
  <si>
    <t>RU</t>
  </si>
  <si>
    <t>FU</t>
  </si>
  <si>
    <t>ZC</t>
  </si>
  <si>
    <t>NI</t>
  </si>
  <si>
    <t>OI</t>
  </si>
  <si>
    <t>AU</t>
  </si>
  <si>
    <t>V</t>
  </si>
  <si>
    <t>JM</t>
  </si>
  <si>
    <t>AP</t>
  </si>
  <si>
    <t>CU</t>
  </si>
  <si>
    <t>FG</t>
  </si>
  <si>
    <t>AL</t>
  </si>
  <si>
    <t>CS</t>
  </si>
  <si>
    <t>B</t>
  </si>
  <si>
    <t>ZN</t>
  </si>
  <si>
    <t>SP</t>
  </si>
  <si>
    <t>EG</t>
  </si>
  <si>
    <t>JD</t>
  </si>
  <si>
    <t>A</t>
  </si>
  <si>
    <t>SF</t>
  </si>
  <si>
    <t>SM</t>
  </si>
  <si>
    <t>T</t>
  </si>
  <si>
    <t>PB</t>
  </si>
  <si>
    <t>IF</t>
  </si>
  <si>
    <t>SC</t>
  </si>
  <si>
    <t>IC</t>
  </si>
  <si>
    <t>SN</t>
  </si>
  <si>
    <t>IH</t>
  </si>
  <si>
    <t>TF</t>
  </si>
  <si>
    <t>WR</t>
  </si>
  <si>
    <t>LR</t>
  </si>
  <si>
    <t>FB</t>
  </si>
  <si>
    <t>TS</t>
  </si>
  <si>
    <t>WH</t>
  </si>
  <si>
    <t>JR</t>
  </si>
  <si>
    <t>CY</t>
  </si>
  <si>
    <t>PM</t>
  </si>
  <si>
    <t>RS</t>
  </si>
  <si>
    <t>ER</t>
  </si>
  <si>
    <t>GN</t>
  </si>
  <si>
    <t>ME</t>
  </si>
  <si>
    <t>RI</t>
  </si>
  <si>
    <t>RO</t>
  </si>
  <si>
    <t>TC</t>
  </si>
  <si>
    <t>WS</t>
  </si>
  <si>
    <t>WT</t>
  </si>
  <si>
    <t>BB</t>
  </si>
  <si>
    <t>S</t>
  </si>
  <si>
    <t>PTA</t>
    <phoneticPr fontId="1" type="noConversion"/>
  </si>
  <si>
    <t>CF</t>
    <phoneticPr fontId="1" type="noConversion"/>
  </si>
  <si>
    <t>L</t>
    <phoneticPr fontId="1" type="noConversion"/>
  </si>
  <si>
    <t>PP</t>
    <phoneticPr fontId="1" type="noConversion"/>
  </si>
  <si>
    <t>M</t>
    <phoneticPr fontId="1" type="noConversion"/>
  </si>
  <si>
    <t>螺纹钢</t>
    <phoneticPr fontId="1" type="noConversion"/>
  </si>
  <si>
    <t>TA</t>
    <phoneticPr fontId="1" type="noConversion"/>
  </si>
  <si>
    <t>郑棉</t>
    <phoneticPr fontId="1" type="noConversion"/>
  </si>
  <si>
    <t>塑料</t>
    <phoneticPr fontId="1" type="noConversion"/>
  </si>
  <si>
    <t>聚丙烯</t>
    <phoneticPr fontId="1" type="noConversion"/>
  </si>
  <si>
    <t>豆粕</t>
    <phoneticPr fontId="1" type="noConversion"/>
  </si>
  <si>
    <t>豆油</t>
    <phoneticPr fontId="1" type="noConversion"/>
  </si>
  <si>
    <t>沪银</t>
    <phoneticPr fontId="1" type="noConversion"/>
  </si>
  <si>
    <t>甲醇</t>
    <phoneticPr fontId="1" type="noConversion"/>
  </si>
  <si>
    <t>白糖</t>
    <phoneticPr fontId="1" type="noConversion"/>
  </si>
  <si>
    <t>合约简称</t>
    <phoneticPr fontId="1" type="noConversion"/>
  </si>
  <si>
    <t>大概保证金</t>
    <phoneticPr fontId="1" type="noConversion"/>
  </si>
  <si>
    <t>合约对应商品名称</t>
    <phoneticPr fontId="1" type="noConversion"/>
  </si>
  <si>
    <t>持仓金额排名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</si>
</sst>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workbookViewId="0">
      <selection activeCell="C2" sqref="C2:C20"/>
    </sheetView>
  </sheetViews>
  <sheetFormatPr defaultRowHeight="14.25" x14ac:dyDescent="0.2"/>
  <cols>
    <col min="2" max="2" width="9.5" bestFit="1" customWidth="1"/>
    <col min="3" max="3" width="11.75" bestFit="1" customWidth="1"/>
    <col min="4" max="4" width="8.5" bestFit="1" customWidth="1"/>
    <col min="5" max="5" width="12.75" bestFit="1" customWidth="1"/>
    <col min="6" max="6" width="18" bestFit="1" customWidth="1"/>
  </cols>
  <sheetData>
    <row r="1" spans="1: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59</v>
      </c>
      <c r="B2" s="2">
        <v>43469</v>
      </c>
      <c r="C2" s="1" t="s">
        <v>5</v>
      </c>
      <c r="D2" s="1">
        <v>6274.8</v>
      </c>
      <c r="E2" s="1">
        <v>2490386</v>
      </c>
      <c r="F2" s="1">
        <v>8681485596</v>
      </c>
    </row>
    <row r="3" spans="1:6" x14ac:dyDescent="0.2">
      <c r="A3" s="1">
        <v>43</v>
      </c>
      <c r="B3" s="2">
        <v>43469</v>
      </c>
      <c r="C3" s="1" t="s">
        <v>6</v>
      </c>
      <c r="D3" s="1">
        <v>3777.2</v>
      </c>
      <c r="E3" s="1">
        <v>1473888</v>
      </c>
      <c r="F3" s="1">
        <v>3976549824</v>
      </c>
    </row>
    <row r="4" spans="1:6" x14ac:dyDescent="0.2">
      <c r="A4" s="1">
        <v>14</v>
      </c>
      <c r="B4" s="2">
        <v>43469</v>
      </c>
      <c r="C4" s="1" t="s">
        <v>7</v>
      </c>
      <c r="D4" s="1">
        <v>3473.3999999999901</v>
      </c>
      <c r="E4" s="1">
        <v>1130824</v>
      </c>
      <c r="F4" s="1">
        <v>2805574344</v>
      </c>
    </row>
    <row r="5" spans="1:6" x14ac:dyDescent="0.2">
      <c r="A5" s="1">
        <v>34</v>
      </c>
      <c r="B5" s="2">
        <v>43469</v>
      </c>
      <c r="C5" s="1" t="s">
        <v>8</v>
      </c>
      <c r="D5" s="1">
        <v>1863</v>
      </c>
      <c r="E5" s="1">
        <v>1123756</v>
      </c>
      <c r="F5" s="1">
        <v>2093557428</v>
      </c>
    </row>
    <row r="6" spans="1:6" x14ac:dyDescent="0.2">
      <c r="A6" s="1">
        <v>25</v>
      </c>
      <c r="B6" s="2">
        <v>43469</v>
      </c>
      <c r="C6" s="1" t="s">
        <v>9</v>
      </c>
      <c r="D6" s="1">
        <v>3500.3999999999901</v>
      </c>
      <c r="E6" s="1">
        <v>955244</v>
      </c>
      <c r="F6" s="1">
        <v>5572893496</v>
      </c>
    </row>
    <row r="7" spans="1:6" x14ac:dyDescent="0.2">
      <c r="A7" s="1">
        <v>38</v>
      </c>
      <c r="B7" s="2">
        <v>43469</v>
      </c>
      <c r="C7" s="1" t="s">
        <v>10</v>
      </c>
      <c r="D7" s="1">
        <v>8176</v>
      </c>
      <c r="E7" s="1">
        <v>885618</v>
      </c>
      <c r="F7" s="1">
        <v>452550798</v>
      </c>
    </row>
    <row r="8" spans="1:6" x14ac:dyDescent="0.2">
      <c r="A8" s="1">
        <v>50</v>
      </c>
      <c r="B8" s="2">
        <v>43469</v>
      </c>
      <c r="C8" s="1" t="s">
        <v>11</v>
      </c>
      <c r="D8" s="1">
        <v>6802.2</v>
      </c>
      <c r="E8" s="1">
        <v>744256</v>
      </c>
      <c r="F8" s="1">
        <v>2812543424</v>
      </c>
    </row>
    <row r="9" spans="1:6" x14ac:dyDescent="0.2">
      <c r="A9" s="1">
        <v>48</v>
      </c>
      <c r="B9" s="2">
        <v>43469</v>
      </c>
      <c r="C9" s="1" t="s">
        <v>12</v>
      </c>
      <c r="D9" s="1">
        <v>6648</v>
      </c>
      <c r="E9" s="1">
        <v>688042</v>
      </c>
      <c r="F9" s="1">
        <v>3811752680</v>
      </c>
    </row>
    <row r="10" spans="1:6" x14ac:dyDescent="0.2">
      <c r="A10" s="1">
        <v>56</v>
      </c>
      <c r="B10" s="2">
        <v>43469</v>
      </c>
      <c r="C10" s="1" t="s">
        <v>13</v>
      </c>
      <c r="D10" s="1">
        <v>5380.8</v>
      </c>
      <c r="E10" s="1">
        <v>615584</v>
      </c>
      <c r="F10" s="1">
        <v>2070208992</v>
      </c>
    </row>
    <row r="11" spans="1:6" x14ac:dyDescent="0.2">
      <c r="A11" s="1">
        <v>53</v>
      </c>
      <c r="B11" s="2">
        <v>43469</v>
      </c>
      <c r="C11" s="1" t="s">
        <v>14</v>
      </c>
      <c r="D11" s="1">
        <v>4924.7999999999902</v>
      </c>
      <c r="E11" s="1">
        <v>548692</v>
      </c>
      <c r="F11" s="1">
        <v>1501221312</v>
      </c>
    </row>
    <row r="12" spans="1:6" x14ac:dyDescent="0.2">
      <c r="A12" s="1">
        <v>24</v>
      </c>
      <c r="B12" s="2">
        <v>43469</v>
      </c>
      <c r="C12" s="1" t="s">
        <v>15</v>
      </c>
      <c r="D12" s="1">
        <v>4713</v>
      </c>
      <c r="E12" s="1">
        <v>508720</v>
      </c>
      <c r="F12" s="1">
        <v>2397597360</v>
      </c>
    </row>
    <row r="13" spans="1:6" x14ac:dyDescent="0.2">
      <c r="A13" s="1">
        <v>42</v>
      </c>
      <c r="B13" s="2">
        <v>43469</v>
      </c>
      <c r="C13" s="1" t="s">
        <v>16</v>
      </c>
      <c r="D13" s="1">
        <v>6051.5</v>
      </c>
      <c r="E13" s="1">
        <v>470882</v>
      </c>
      <c r="F13" s="1">
        <v>4070774890</v>
      </c>
    </row>
    <row r="14" spans="1:6" x14ac:dyDescent="0.2">
      <c r="A14" s="1">
        <v>45</v>
      </c>
      <c r="B14" s="2">
        <v>43469</v>
      </c>
      <c r="C14" s="1" t="s">
        <v>17</v>
      </c>
      <c r="D14" s="1">
        <v>6094.8999999999896</v>
      </c>
      <c r="E14" s="1">
        <v>462044</v>
      </c>
      <c r="F14" s="1">
        <v>4023017108</v>
      </c>
    </row>
    <row r="15" spans="1:6" x14ac:dyDescent="0.2">
      <c r="A15" s="1">
        <v>19</v>
      </c>
      <c r="B15" s="2">
        <v>43469</v>
      </c>
      <c r="C15" s="1" t="s">
        <v>18</v>
      </c>
      <c r="D15" s="1">
        <v>2612.4</v>
      </c>
      <c r="E15" s="1">
        <v>448888</v>
      </c>
      <c r="F15" s="1">
        <v>977229176</v>
      </c>
    </row>
    <row r="16" spans="1:6" x14ac:dyDescent="0.2">
      <c r="A16" s="1">
        <v>44</v>
      </c>
      <c r="B16" s="2">
        <v>43469</v>
      </c>
      <c r="C16" s="1" t="s">
        <v>19</v>
      </c>
      <c r="D16" s="1">
        <v>5560.7999999999902</v>
      </c>
      <c r="E16" s="1">
        <v>414410</v>
      </c>
      <c r="F16" s="1">
        <v>1920375940</v>
      </c>
    </row>
    <row r="17" spans="1:6" x14ac:dyDescent="0.2">
      <c r="A17" s="1">
        <v>7</v>
      </c>
      <c r="B17" s="2">
        <v>43469</v>
      </c>
      <c r="C17" s="1" t="s">
        <v>20</v>
      </c>
      <c r="D17" s="1">
        <v>10468.5</v>
      </c>
      <c r="E17" s="1">
        <v>370932</v>
      </c>
      <c r="F17" s="1">
        <v>5547288060</v>
      </c>
    </row>
    <row r="18" spans="1:6" x14ac:dyDescent="0.2">
      <c r="A18" s="1">
        <v>39</v>
      </c>
      <c r="B18" s="2">
        <v>43469</v>
      </c>
      <c r="C18" s="1" t="s">
        <v>21</v>
      </c>
      <c r="D18" s="1">
        <v>34938</v>
      </c>
      <c r="E18" s="1">
        <v>360494</v>
      </c>
      <c r="F18" s="1">
        <v>699718854</v>
      </c>
    </row>
    <row r="19" spans="1:6" x14ac:dyDescent="0.2">
      <c r="A19" s="1">
        <v>60</v>
      </c>
      <c r="B19" s="2">
        <v>43469</v>
      </c>
      <c r="C19" s="1" t="s">
        <v>22</v>
      </c>
      <c r="D19" s="1">
        <v>28427.999999999902</v>
      </c>
      <c r="E19" s="1">
        <v>350052</v>
      </c>
      <c r="F19" s="1">
        <v>4146365940</v>
      </c>
    </row>
    <row r="20" spans="1:6" x14ac:dyDescent="0.2">
      <c r="A20" s="1">
        <v>55</v>
      </c>
      <c r="B20" s="2">
        <v>43469</v>
      </c>
      <c r="C20" s="1" t="s">
        <v>23</v>
      </c>
      <c r="D20" s="1">
        <v>4984</v>
      </c>
      <c r="E20" s="1">
        <v>320596</v>
      </c>
      <c r="F20" s="1">
        <v>798925232</v>
      </c>
    </row>
    <row r="21" spans="1:6" x14ac:dyDescent="0.2">
      <c r="A21" s="1">
        <v>30</v>
      </c>
      <c r="B21" s="2">
        <v>43469</v>
      </c>
      <c r="C21" s="1" t="s">
        <v>24</v>
      </c>
      <c r="D21" s="1">
        <v>9014.4</v>
      </c>
      <c r="E21" s="1">
        <v>316730</v>
      </c>
      <c r="F21" s="1">
        <v>178445682</v>
      </c>
    </row>
    <row r="22" spans="1:6" x14ac:dyDescent="0.2">
      <c r="A22" s="1">
        <v>57</v>
      </c>
      <c r="B22" s="2">
        <v>43469</v>
      </c>
      <c r="C22" s="1" t="s">
        <v>25</v>
      </c>
      <c r="D22" s="1">
        <v>14392</v>
      </c>
      <c r="E22" s="1">
        <v>304712</v>
      </c>
      <c r="F22" s="1">
        <v>27408844400</v>
      </c>
    </row>
    <row r="23" spans="1:6" x14ac:dyDescent="0.2">
      <c r="A23" s="1">
        <v>16</v>
      </c>
      <c r="B23" s="2">
        <v>43469</v>
      </c>
      <c r="C23" s="1" t="s">
        <v>26</v>
      </c>
      <c r="D23" s="1">
        <v>9156</v>
      </c>
      <c r="E23" s="1">
        <v>280240</v>
      </c>
      <c r="F23" s="1">
        <v>1832769600</v>
      </c>
    </row>
    <row r="24" spans="1:6" x14ac:dyDescent="0.2">
      <c r="A24" s="1">
        <v>52</v>
      </c>
      <c r="B24" s="2">
        <v>43469</v>
      </c>
      <c r="C24" s="1" t="s">
        <v>27</v>
      </c>
      <c r="D24" s="1">
        <v>29055</v>
      </c>
      <c r="E24" s="1">
        <v>265072</v>
      </c>
      <c r="F24" s="1">
        <v>77016669.599999994</v>
      </c>
    </row>
    <row r="25" spans="1:6" x14ac:dyDescent="0.2">
      <c r="A25" s="1">
        <v>47</v>
      </c>
      <c r="B25" s="2">
        <v>43469</v>
      </c>
      <c r="C25" s="1" t="s">
        <v>28</v>
      </c>
      <c r="D25" s="1">
        <v>4483.5</v>
      </c>
      <c r="E25" s="1">
        <v>247668</v>
      </c>
      <c r="F25" s="1">
        <v>1586313540</v>
      </c>
    </row>
    <row r="26" spans="1:6" x14ac:dyDescent="0.2">
      <c r="A26" s="1">
        <v>41</v>
      </c>
      <c r="B26" s="2">
        <v>43469</v>
      </c>
      <c r="C26" s="1" t="s">
        <v>29</v>
      </c>
      <c r="D26" s="1">
        <v>12803.4</v>
      </c>
      <c r="E26" s="1">
        <v>237828</v>
      </c>
      <c r="F26" s="1">
        <v>281945094</v>
      </c>
    </row>
    <row r="27" spans="1:6" x14ac:dyDescent="0.2">
      <c r="A27" s="1">
        <v>6</v>
      </c>
      <c r="B27" s="2">
        <v>43469</v>
      </c>
      <c r="C27" s="1" t="s">
        <v>30</v>
      </c>
      <c r="D27" s="1">
        <v>23689.599999999999</v>
      </c>
      <c r="E27" s="1">
        <v>216116</v>
      </c>
      <c r="F27" s="1">
        <v>2327137088</v>
      </c>
    </row>
    <row r="28" spans="1:6" x14ac:dyDescent="0.2">
      <c r="A28" s="1">
        <v>54</v>
      </c>
      <c r="B28" s="2">
        <v>43469</v>
      </c>
      <c r="C28" s="1" t="s">
        <v>31</v>
      </c>
      <c r="D28" s="1">
        <v>32998</v>
      </c>
      <c r="E28" s="1">
        <v>201274</v>
      </c>
      <c r="F28" s="1">
        <v>9488056360</v>
      </c>
    </row>
    <row r="29" spans="1:6" x14ac:dyDescent="0.2">
      <c r="A29" s="1">
        <v>10</v>
      </c>
      <c r="B29" s="2">
        <v>43469</v>
      </c>
      <c r="C29" s="1" t="s">
        <v>32</v>
      </c>
      <c r="D29" s="1">
        <v>3684.7999999999902</v>
      </c>
      <c r="E29" s="1">
        <v>187948</v>
      </c>
      <c r="F29" s="1">
        <v>247339568</v>
      </c>
    </row>
    <row r="30" spans="1:6" x14ac:dyDescent="0.2">
      <c r="A30" s="1">
        <v>51</v>
      </c>
      <c r="B30" s="2">
        <v>43469</v>
      </c>
      <c r="C30" s="1" t="s">
        <v>33</v>
      </c>
      <c r="D30" s="1">
        <v>13400</v>
      </c>
      <c r="E30" s="1">
        <v>187638</v>
      </c>
      <c r="F30" s="1">
        <v>2514349200</v>
      </c>
    </row>
    <row r="31" spans="1:6" x14ac:dyDescent="0.2">
      <c r="A31" s="1">
        <v>35</v>
      </c>
      <c r="B31" s="2">
        <v>43469</v>
      </c>
      <c r="C31" s="1" t="s">
        <v>34</v>
      </c>
      <c r="D31" s="1">
        <v>2335</v>
      </c>
      <c r="E31" s="1">
        <v>176394</v>
      </c>
      <c r="F31" s="1">
        <v>411879990</v>
      </c>
    </row>
    <row r="32" spans="1:6" x14ac:dyDescent="0.2">
      <c r="A32" s="1">
        <v>32</v>
      </c>
      <c r="B32" s="2">
        <v>43469</v>
      </c>
      <c r="C32" s="1" t="s">
        <v>35</v>
      </c>
      <c r="D32" s="1">
        <v>4169.2</v>
      </c>
      <c r="E32" s="1">
        <v>164524</v>
      </c>
      <c r="F32" s="1">
        <v>489952472</v>
      </c>
    </row>
    <row r="33" spans="1:6" x14ac:dyDescent="0.2">
      <c r="A33" s="1">
        <v>64</v>
      </c>
      <c r="B33" s="2">
        <v>43469</v>
      </c>
      <c r="C33" s="1" t="s">
        <v>36</v>
      </c>
      <c r="D33" s="1">
        <v>20490</v>
      </c>
      <c r="E33" s="1">
        <v>146152</v>
      </c>
      <c r="F33" s="1">
        <v>2994654480</v>
      </c>
    </row>
    <row r="34" spans="1:6" x14ac:dyDescent="0.2">
      <c r="A34" s="1">
        <v>62</v>
      </c>
      <c r="B34" s="2">
        <v>43469</v>
      </c>
      <c r="C34" s="1" t="s">
        <v>37</v>
      </c>
      <c r="D34" s="1">
        <v>7195.99999999999</v>
      </c>
      <c r="E34" s="1">
        <v>145862</v>
      </c>
      <c r="F34" s="1">
        <v>749730680</v>
      </c>
    </row>
    <row r="35" spans="1:6" x14ac:dyDescent="0.2">
      <c r="A35" s="1">
        <v>36</v>
      </c>
      <c r="B35" s="2">
        <v>43469</v>
      </c>
      <c r="C35" s="1" t="s">
        <v>38</v>
      </c>
      <c r="D35" s="1">
        <v>6182.4</v>
      </c>
      <c r="E35" s="1">
        <v>145528</v>
      </c>
      <c r="F35" s="1">
        <v>749760256</v>
      </c>
    </row>
    <row r="36" spans="1:6" x14ac:dyDescent="0.2">
      <c r="A36" s="1">
        <v>40</v>
      </c>
      <c r="B36" s="2">
        <v>43469</v>
      </c>
      <c r="C36" s="1" t="s">
        <v>39</v>
      </c>
      <c r="D36" s="1">
        <v>5480</v>
      </c>
      <c r="E36" s="1">
        <v>139504</v>
      </c>
      <c r="F36" s="1">
        <v>477801200</v>
      </c>
    </row>
    <row r="37" spans="1:6" x14ac:dyDescent="0.2">
      <c r="A37" s="1">
        <v>31</v>
      </c>
      <c r="B37" s="2">
        <v>43469</v>
      </c>
      <c r="C37" s="1" t="s">
        <v>40</v>
      </c>
      <c r="D37" s="1">
        <v>4813.1999999999898</v>
      </c>
      <c r="E37" s="1">
        <v>135382</v>
      </c>
      <c r="F37" s="1">
        <v>465443316</v>
      </c>
    </row>
    <row r="38" spans="1:6" x14ac:dyDescent="0.2">
      <c r="A38" s="1">
        <v>22</v>
      </c>
      <c r="B38" s="2">
        <v>43469</v>
      </c>
      <c r="C38" s="1" t="s">
        <v>41</v>
      </c>
      <c r="D38" s="1">
        <v>4037.5999999999899</v>
      </c>
      <c r="E38" s="1">
        <v>109288</v>
      </c>
      <c r="F38" s="1">
        <v>630373184</v>
      </c>
    </row>
    <row r="39" spans="1:6" x14ac:dyDescent="0.2">
      <c r="A39" s="1">
        <v>23</v>
      </c>
      <c r="B39" s="2">
        <v>43469</v>
      </c>
      <c r="C39" s="1" t="s">
        <v>42</v>
      </c>
      <c r="D39" s="1">
        <v>5167.3999999999896</v>
      </c>
      <c r="E39" s="1">
        <v>86440</v>
      </c>
      <c r="F39" s="1">
        <v>638100080</v>
      </c>
    </row>
    <row r="40" spans="1:6" x14ac:dyDescent="0.2">
      <c r="A40" s="1">
        <v>3</v>
      </c>
      <c r="B40" s="2">
        <v>43469</v>
      </c>
      <c r="C40" s="1" t="s">
        <v>43</v>
      </c>
      <c r="D40" s="1">
        <v>39178</v>
      </c>
      <c r="E40" s="1">
        <v>62102</v>
      </c>
      <c r="F40" s="1">
        <v>6082580.3899999997</v>
      </c>
    </row>
    <row r="41" spans="1:6" x14ac:dyDescent="0.2">
      <c r="A41" s="1">
        <v>58</v>
      </c>
      <c r="B41" s="2">
        <v>43469</v>
      </c>
      <c r="C41" s="1" t="s">
        <v>44</v>
      </c>
      <c r="D41" s="1">
        <v>17735</v>
      </c>
      <c r="E41" s="1">
        <v>57290</v>
      </c>
      <c r="F41" s="1">
        <v>1016038150</v>
      </c>
    </row>
    <row r="42" spans="1:6" x14ac:dyDescent="0.2">
      <c r="A42" s="1">
        <v>1</v>
      </c>
      <c r="B42" s="2">
        <v>43469</v>
      </c>
      <c r="C42" s="1" t="s">
        <v>45</v>
      </c>
      <c r="D42" s="1">
        <v>182484</v>
      </c>
      <c r="E42" s="1">
        <v>52650</v>
      </c>
      <c r="F42" s="1">
        <v>160129710</v>
      </c>
    </row>
    <row r="43" spans="1:6" x14ac:dyDescent="0.2">
      <c r="A43" s="1">
        <v>49</v>
      </c>
      <c r="B43" s="2">
        <v>43469</v>
      </c>
      <c r="C43" s="1" t="s">
        <v>46</v>
      </c>
      <c r="D43" s="1">
        <v>79600</v>
      </c>
      <c r="E43" s="1">
        <v>46186</v>
      </c>
      <c r="F43" s="1">
        <v>18382028</v>
      </c>
    </row>
    <row r="44" spans="1:6" x14ac:dyDescent="0.2">
      <c r="A44" s="1">
        <v>0</v>
      </c>
      <c r="B44" s="2">
        <v>43469</v>
      </c>
      <c r="C44" s="1" t="s">
        <v>47</v>
      </c>
      <c r="D44" s="1">
        <v>252467.99999999901</v>
      </c>
      <c r="E44" s="1">
        <v>40767</v>
      </c>
      <c r="F44" s="1">
        <v>171539382.59999999</v>
      </c>
    </row>
    <row r="45" spans="1:6" x14ac:dyDescent="0.2">
      <c r="A45" s="1">
        <v>61</v>
      </c>
      <c r="B45" s="2">
        <v>43469</v>
      </c>
      <c r="C45" s="1" t="s">
        <v>48</v>
      </c>
      <c r="D45" s="1">
        <v>20203.3999999999</v>
      </c>
      <c r="E45" s="1">
        <v>36522</v>
      </c>
      <c r="F45" s="1">
        <v>5270489820</v>
      </c>
    </row>
    <row r="46" spans="1:6" x14ac:dyDescent="0.2">
      <c r="A46" s="1">
        <v>2</v>
      </c>
      <c r="B46" s="2">
        <v>43469</v>
      </c>
      <c r="C46" s="1" t="s">
        <v>49</v>
      </c>
      <c r="D46" s="1">
        <v>138972</v>
      </c>
      <c r="E46" s="1">
        <v>25699</v>
      </c>
      <c r="F46" s="1">
        <v>59524023.799999997</v>
      </c>
    </row>
    <row r="47" spans="1:6" x14ac:dyDescent="0.2">
      <c r="A47" s="1">
        <v>4</v>
      </c>
      <c r="B47" s="2">
        <v>43469</v>
      </c>
      <c r="C47" s="1" t="s">
        <v>50</v>
      </c>
      <c r="D47" s="1">
        <v>23884.799999999999</v>
      </c>
      <c r="E47" s="1">
        <v>15614</v>
      </c>
      <c r="F47" s="1">
        <v>1553905.28</v>
      </c>
    </row>
    <row r="48" spans="1:6" x14ac:dyDescent="0.2">
      <c r="A48" s="1">
        <v>63</v>
      </c>
      <c r="B48" s="2">
        <v>43469</v>
      </c>
      <c r="C48" s="1" t="s">
        <v>51</v>
      </c>
      <c r="D48" s="1">
        <v>5737.6</v>
      </c>
      <c r="E48" s="1">
        <v>5080</v>
      </c>
      <c r="F48" s="1">
        <v>18216880</v>
      </c>
    </row>
    <row r="49" spans="1:6" x14ac:dyDescent="0.2">
      <c r="A49" s="1">
        <v>13</v>
      </c>
      <c r="B49" s="2">
        <v>43469</v>
      </c>
      <c r="C49" s="1" t="s">
        <v>52</v>
      </c>
      <c r="D49" s="1">
        <v>5272</v>
      </c>
      <c r="E49" s="1">
        <v>4262</v>
      </c>
      <c r="F49" s="1">
        <v>11234632</v>
      </c>
    </row>
    <row r="50" spans="1:6" x14ac:dyDescent="0.2">
      <c r="A50" s="1">
        <v>37</v>
      </c>
      <c r="B50" s="2">
        <v>43469</v>
      </c>
      <c r="C50" s="1" t="s">
        <v>53</v>
      </c>
      <c r="D50" s="1">
        <v>14780</v>
      </c>
      <c r="E50" s="1">
        <v>1476</v>
      </c>
      <c r="F50" s="1">
        <v>109076.4</v>
      </c>
    </row>
    <row r="51" spans="1:6" x14ac:dyDescent="0.2">
      <c r="A51" s="1">
        <v>5</v>
      </c>
      <c r="B51" s="2">
        <v>43469</v>
      </c>
      <c r="C51" s="1" t="s">
        <v>54</v>
      </c>
      <c r="D51" s="1">
        <v>20068</v>
      </c>
      <c r="E51" s="1">
        <v>946</v>
      </c>
      <c r="F51" s="1">
        <v>94921.64</v>
      </c>
    </row>
    <row r="52" spans="1:6" x14ac:dyDescent="0.2">
      <c r="A52" s="1">
        <v>27</v>
      </c>
      <c r="B52" s="2">
        <v>43469</v>
      </c>
      <c r="C52" s="1" t="s">
        <v>55</v>
      </c>
      <c r="D52" s="1">
        <v>19408</v>
      </c>
      <c r="E52" s="1">
        <v>784</v>
      </c>
      <c r="F52" s="1">
        <v>1901984</v>
      </c>
    </row>
    <row r="53" spans="1:6" x14ac:dyDescent="0.2">
      <c r="A53" s="1">
        <v>12</v>
      </c>
      <c r="B53" s="2">
        <v>43469</v>
      </c>
      <c r="C53" s="1" t="s">
        <v>56</v>
      </c>
      <c r="D53" s="1">
        <v>5730</v>
      </c>
      <c r="E53" s="1">
        <v>570</v>
      </c>
      <c r="F53" s="1">
        <v>1633050</v>
      </c>
    </row>
    <row r="54" spans="1:6" x14ac:dyDescent="0.2">
      <c r="A54" s="1">
        <v>8</v>
      </c>
      <c r="B54" s="2">
        <v>43469</v>
      </c>
      <c r="C54" s="1" t="s">
        <v>57</v>
      </c>
      <c r="D54" s="1">
        <v>12075</v>
      </c>
      <c r="E54" s="1">
        <v>238</v>
      </c>
      <c r="F54" s="1">
        <v>5747700</v>
      </c>
    </row>
    <row r="55" spans="1:6" x14ac:dyDescent="0.2">
      <c r="A55" s="1">
        <v>17</v>
      </c>
      <c r="B55" s="2">
        <v>43469</v>
      </c>
      <c r="C55" s="1" t="s">
        <v>58</v>
      </c>
      <c r="D55" s="1">
        <v>11430</v>
      </c>
      <c r="E55" s="1">
        <v>16</v>
      </c>
      <c r="F55" s="1">
        <v>36576</v>
      </c>
    </row>
    <row r="56" spans="1:6" x14ac:dyDescent="0.2">
      <c r="A56" s="1">
        <v>21</v>
      </c>
      <c r="B56" s="2">
        <v>43469</v>
      </c>
      <c r="C56" s="1" t="s">
        <v>59</v>
      </c>
      <c r="D56" s="1">
        <v>21644</v>
      </c>
      <c r="E56" s="1">
        <v>8</v>
      </c>
      <c r="F56" s="1">
        <v>43288</v>
      </c>
    </row>
    <row r="57" spans="1:6" x14ac:dyDescent="0.2">
      <c r="A57" s="1">
        <v>9</v>
      </c>
      <c r="B57" s="2">
        <v>43469</v>
      </c>
      <c r="C57" s="1" t="s">
        <v>60</v>
      </c>
      <c r="D57" s="1">
        <v>0</v>
      </c>
      <c r="E57" s="1">
        <v>0</v>
      </c>
      <c r="F57" s="1">
        <v>0</v>
      </c>
    </row>
    <row r="58" spans="1:6" x14ac:dyDescent="0.2">
      <c r="A58" s="1">
        <v>11</v>
      </c>
      <c r="B58" s="2">
        <v>43469</v>
      </c>
      <c r="C58" s="1" t="s">
        <v>61</v>
      </c>
      <c r="D58" s="1">
        <v>0</v>
      </c>
      <c r="E58" s="1">
        <v>0</v>
      </c>
      <c r="F58" s="1">
        <v>0</v>
      </c>
    </row>
    <row r="59" spans="1:6" x14ac:dyDescent="0.2">
      <c r="A59" s="1">
        <v>15</v>
      </c>
      <c r="B59" s="2">
        <v>43469</v>
      </c>
      <c r="C59" s="1" t="s">
        <v>62</v>
      </c>
      <c r="D59" s="1">
        <v>0</v>
      </c>
      <c r="E59" s="1">
        <v>0</v>
      </c>
      <c r="F59" s="1">
        <v>0</v>
      </c>
    </row>
    <row r="60" spans="1:6" x14ac:dyDescent="0.2">
      <c r="A60" s="1">
        <v>18</v>
      </c>
      <c r="B60" s="2">
        <v>43469</v>
      </c>
      <c r="C60" s="1" t="s">
        <v>63</v>
      </c>
      <c r="D60" s="1">
        <v>17584</v>
      </c>
      <c r="E60" s="1">
        <v>0</v>
      </c>
      <c r="F60" s="1">
        <v>0</v>
      </c>
    </row>
    <row r="61" spans="1:6" x14ac:dyDescent="0.2">
      <c r="A61" s="1">
        <v>20</v>
      </c>
      <c r="B61" s="2">
        <v>43469</v>
      </c>
      <c r="C61" s="1" t="s">
        <v>64</v>
      </c>
      <c r="D61" s="1">
        <v>0</v>
      </c>
      <c r="E61" s="1">
        <v>0</v>
      </c>
      <c r="F61" s="1">
        <v>0</v>
      </c>
    </row>
    <row r="62" spans="1:6" x14ac:dyDescent="0.2">
      <c r="A62" s="1">
        <v>26</v>
      </c>
      <c r="B62" s="2">
        <v>43469</v>
      </c>
      <c r="C62" s="1" t="s">
        <v>65</v>
      </c>
      <c r="D62" s="1">
        <v>0</v>
      </c>
      <c r="E62" s="1">
        <v>0</v>
      </c>
      <c r="F62" s="1">
        <v>0</v>
      </c>
    </row>
    <row r="63" spans="1:6" x14ac:dyDescent="0.2">
      <c r="A63" s="1">
        <v>28</v>
      </c>
      <c r="B63" s="2">
        <v>43469</v>
      </c>
      <c r="C63" s="1" t="s">
        <v>66</v>
      </c>
      <c r="D63" s="1">
        <v>0</v>
      </c>
      <c r="E63" s="1">
        <v>0</v>
      </c>
      <c r="F63" s="1">
        <v>0</v>
      </c>
    </row>
    <row r="64" spans="1:6" x14ac:dyDescent="0.2">
      <c r="A64" s="1">
        <v>29</v>
      </c>
      <c r="B64" s="2">
        <v>43469</v>
      </c>
      <c r="C64" s="1" t="s">
        <v>67</v>
      </c>
      <c r="D64" s="1">
        <v>0</v>
      </c>
      <c r="E64" s="1">
        <v>0</v>
      </c>
      <c r="F64" s="1">
        <v>0</v>
      </c>
    </row>
    <row r="65" spans="1:6" x14ac:dyDescent="0.2">
      <c r="A65" s="1">
        <v>33</v>
      </c>
      <c r="B65" s="2">
        <v>43469</v>
      </c>
      <c r="C65" s="1" t="s">
        <v>68</v>
      </c>
      <c r="D65" s="1">
        <v>26390</v>
      </c>
      <c r="E65" s="1">
        <v>0</v>
      </c>
      <c r="F65" s="1">
        <v>0</v>
      </c>
    </row>
    <row r="66" spans="1:6" x14ac:dyDescent="0.2">
      <c r="A66" s="1">
        <v>46</v>
      </c>
      <c r="B66" s="2">
        <v>43469</v>
      </c>
      <c r="C66" s="1" t="s">
        <v>69</v>
      </c>
      <c r="D66" s="1">
        <v>0</v>
      </c>
      <c r="E66" s="1">
        <v>0</v>
      </c>
      <c r="F66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AE14-300A-44DC-BF2D-D9B330E90933}">
  <dimension ref="A1:I66"/>
  <sheetViews>
    <sheetView workbookViewId="0">
      <selection activeCell="A15" sqref="A15:XFD15"/>
    </sheetView>
  </sheetViews>
  <sheetFormatPr defaultRowHeight="14.25" x14ac:dyDescent="0.2"/>
  <cols>
    <col min="6" max="6" width="12.75" bestFit="1" customWidth="1"/>
    <col min="7" max="7" width="18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</row>
    <row r="2" spans="1:9" x14ac:dyDescent="0.2">
      <c r="A2" s="1">
        <v>57</v>
      </c>
      <c r="B2" s="2">
        <v>43469</v>
      </c>
      <c r="C2" s="1" t="s">
        <v>25</v>
      </c>
      <c r="D2" s="1">
        <v>14392</v>
      </c>
      <c r="E2" s="1">
        <f>IF(D2&lt;$H$2,D2,0)</f>
        <v>14392</v>
      </c>
      <c r="F2" s="1">
        <v>304712</v>
      </c>
      <c r="G2" s="1">
        <v>27408844400</v>
      </c>
      <c r="H2" s="1">
        <v>20000</v>
      </c>
      <c r="I2" t="e">
        <f>VLOOKUP(C2,持仓量排序!$C$2:$C$21,1,FALSE)</f>
        <v>#N/A</v>
      </c>
    </row>
    <row r="3" spans="1:9" x14ac:dyDescent="0.2">
      <c r="A3" s="1">
        <v>54</v>
      </c>
      <c r="B3" s="2">
        <v>43469</v>
      </c>
      <c r="C3" s="1" t="s">
        <v>31</v>
      </c>
      <c r="D3" s="1">
        <v>32998</v>
      </c>
      <c r="E3" s="1">
        <f t="shared" ref="E3:E66" si="0">IF(D3&lt;$H$2,D3,0)</f>
        <v>0</v>
      </c>
      <c r="F3" s="1">
        <v>201274</v>
      </c>
      <c r="G3" s="1">
        <v>9488056360</v>
      </c>
      <c r="I3" t="e">
        <f>VLOOKUP(C3,持仓量排序!$C$2:$C$21,1,FALSE)</f>
        <v>#N/A</v>
      </c>
    </row>
    <row r="4" spans="1:9" x14ac:dyDescent="0.2">
      <c r="A4" s="1">
        <v>59</v>
      </c>
      <c r="B4" s="2">
        <v>43469</v>
      </c>
      <c r="C4" s="1" t="s">
        <v>5</v>
      </c>
      <c r="D4" s="1">
        <v>6274.8</v>
      </c>
      <c r="E4" s="1">
        <f t="shared" si="0"/>
        <v>6274.8</v>
      </c>
      <c r="F4" s="1">
        <v>2490386</v>
      </c>
      <c r="G4" s="1">
        <v>8681485596</v>
      </c>
      <c r="I4" t="str">
        <f>VLOOKUP(C4,持仓量排序!$C$2:$C$21,1,FALSE)</f>
        <v>RB</v>
      </c>
    </row>
    <row r="5" spans="1:9" x14ac:dyDescent="0.2">
      <c r="A5" s="1">
        <v>25</v>
      </c>
      <c r="B5" s="2">
        <v>43469</v>
      </c>
      <c r="C5" s="1" t="s">
        <v>9</v>
      </c>
      <c r="D5" s="1">
        <v>3500.3999999999901</v>
      </c>
      <c r="E5" s="1">
        <f t="shared" si="0"/>
        <v>3500.3999999999901</v>
      </c>
      <c r="F5" s="1">
        <v>955244</v>
      </c>
      <c r="G5" s="1">
        <v>5572893496</v>
      </c>
      <c r="I5" t="str">
        <f>VLOOKUP(C5,持仓量排序!$C$2:$C$21,1,FALSE)</f>
        <v>TA</v>
      </c>
    </row>
    <row r="6" spans="1:9" x14ac:dyDescent="0.2">
      <c r="A6" s="1">
        <v>7</v>
      </c>
      <c r="B6" s="2">
        <v>43469</v>
      </c>
      <c r="C6" s="1" t="s">
        <v>20</v>
      </c>
      <c r="D6" s="1">
        <v>10468.5</v>
      </c>
      <c r="E6" s="1">
        <f t="shared" si="0"/>
        <v>10468.5</v>
      </c>
      <c r="F6" s="1">
        <v>370932</v>
      </c>
      <c r="G6" s="1">
        <v>5547288060</v>
      </c>
      <c r="I6" t="str">
        <f>VLOOKUP(C6,持仓量排序!$C$2:$C$21,1,FALSE)</f>
        <v>CF</v>
      </c>
    </row>
    <row r="7" spans="1:9" x14ac:dyDescent="0.2">
      <c r="A7" s="1">
        <v>61</v>
      </c>
      <c r="B7" s="2">
        <v>43469</v>
      </c>
      <c r="C7" s="1" t="s">
        <v>48</v>
      </c>
      <c r="D7" s="1">
        <v>20203.3999999999</v>
      </c>
      <c r="E7" s="1">
        <f t="shared" si="0"/>
        <v>0</v>
      </c>
      <c r="F7" s="1">
        <v>36522</v>
      </c>
      <c r="G7" s="1">
        <v>5270489820</v>
      </c>
      <c r="I7" t="e">
        <f>VLOOKUP(C7,持仓量排序!$C$2:$C$21,1,FALSE)</f>
        <v>#N/A</v>
      </c>
    </row>
    <row r="8" spans="1:9" x14ac:dyDescent="0.2">
      <c r="A8" s="1">
        <v>60</v>
      </c>
      <c r="B8" s="2">
        <v>43469</v>
      </c>
      <c r="C8" s="1" t="s">
        <v>22</v>
      </c>
      <c r="D8" s="1">
        <v>28427.999999999902</v>
      </c>
      <c r="E8" s="1">
        <f t="shared" si="0"/>
        <v>0</v>
      </c>
      <c r="F8" s="1">
        <v>350052</v>
      </c>
      <c r="G8" s="1">
        <v>4146365940</v>
      </c>
      <c r="I8" t="str">
        <f>VLOOKUP(C8,持仓量排序!$C$2:$C$21,1,FALSE)</f>
        <v>RU</v>
      </c>
    </row>
    <row r="9" spans="1:9" x14ac:dyDescent="0.2">
      <c r="A9" s="1">
        <v>42</v>
      </c>
      <c r="B9" s="2">
        <v>43469</v>
      </c>
      <c r="C9" s="1" t="s">
        <v>16</v>
      </c>
      <c r="D9" s="1">
        <v>6051.5</v>
      </c>
      <c r="E9" s="1">
        <f t="shared" si="0"/>
        <v>6051.5</v>
      </c>
      <c r="F9" s="1">
        <v>470882</v>
      </c>
      <c r="G9" s="1">
        <v>4070774890</v>
      </c>
      <c r="I9" t="str">
        <f>VLOOKUP(C9,持仓量排序!$C$2:$C$21,1,FALSE)</f>
        <v>L</v>
      </c>
    </row>
    <row r="10" spans="1:9" x14ac:dyDescent="0.2">
      <c r="A10" s="1">
        <v>45</v>
      </c>
      <c r="B10" s="2">
        <v>43469</v>
      </c>
      <c r="C10" s="1" t="s">
        <v>17</v>
      </c>
      <c r="D10" s="1">
        <v>6094.8999999999896</v>
      </c>
      <c r="E10" s="1">
        <f t="shared" si="0"/>
        <v>6094.8999999999896</v>
      </c>
      <c r="F10" s="1">
        <v>462044</v>
      </c>
      <c r="G10" s="1">
        <v>4023017108</v>
      </c>
      <c r="I10" t="str">
        <f>VLOOKUP(C10,持仓量排序!$C$2:$C$21,1,FALSE)</f>
        <v>PP</v>
      </c>
    </row>
    <row r="11" spans="1:9" x14ac:dyDescent="0.2">
      <c r="A11" s="1">
        <v>43</v>
      </c>
      <c r="B11" s="2">
        <v>43469</v>
      </c>
      <c r="C11" s="1" t="s">
        <v>6</v>
      </c>
      <c r="D11" s="1">
        <v>3777.2</v>
      </c>
      <c r="E11" s="1">
        <f t="shared" si="0"/>
        <v>3777.2</v>
      </c>
      <c r="F11" s="1">
        <v>1473888</v>
      </c>
      <c r="G11" s="1">
        <v>3976549824</v>
      </c>
      <c r="I11" t="str">
        <f>VLOOKUP(C11,持仓量排序!$C$2:$C$21,1,FALSE)</f>
        <v>M</v>
      </c>
    </row>
    <row r="12" spans="1:9" x14ac:dyDescent="0.2">
      <c r="A12" s="1">
        <v>48</v>
      </c>
      <c r="B12" s="2">
        <v>43469</v>
      </c>
      <c r="C12" s="1" t="s">
        <v>12</v>
      </c>
      <c r="D12" s="1">
        <v>6648</v>
      </c>
      <c r="E12" s="1">
        <f t="shared" si="0"/>
        <v>6648</v>
      </c>
      <c r="F12" s="1">
        <v>688042</v>
      </c>
      <c r="G12" s="1">
        <v>3811752680</v>
      </c>
      <c r="I12" t="str">
        <f>VLOOKUP(C12,持仓量排序!$C$2:$C$21,1,FALSE)</f>
        <v>Y</v>
      </c>
    </row>
    <row r="13" spans="1:9" x14ac:dyDescent="0.2">
      <c r="A13" s="1">
        <v>64</v>
      </c>
      <c r="B13" s="2">
        <v>43469</v>
      </c>
      <c r="C13" s="1" t="s">
        <v>36</v>
      </c>
      <c r="D13" s="1">
        <v>20490</v>
      </c>
      <c r="E13" s="1">
        <f t="shared" si="0"/>
        <v>0</v>
      </c>
      <c r="F13" s="1">
        <v>146152</v>
      </c>
      <c r="G13" s="1">
        <v>2994654480</v>
      </c>
      <c r="I13" t="e">
        <f>VLOOKUP(C13,持仓量排序!$C$2:$C$21,1,FALSE)</f>
        <v>#N/A</v>
      </c>
    </row>
    <row r="14" spans="1:9" x14ac:dyDescent="0.2">
      <c r="A14" s="1">
        <v>50</v>
      </c>
      <c r="B14" s="2">
        <v>43469</v>
      </c>
      <c r="C14" s="1" t="s">
        <v>11</v>
      </c>
      <c r="D14" s="1">
        <v>6802.2</v>
      </c>
      <c r="E14" s="1">
        <f t="shared" si="0"/>
        <v>6802.2</v>
      </c>
      <c r="F14" s="1">
        <v>744256</v>
      </c>
      <c r="G14" s="1">
        <v>2812543424</v>
      </c>
      <c r="I14" t="str">
        <f>VLOOKUP(C14,持仓量排序!$C$2:$C$21,1,FALSE)</f>
        <v>AG</v>
      </c>
    </row>
    <row r="15" spans="1:9" x14ac:dyDescent="0.2">
      <c r="A15" s="1">
        <v>14</v>
      </c>
      <c r="B15" s="2">
        <v>43469</v>
      </c>
      <c r="C15" s="1" t="s">
        <v>7</v>
      </c>
      <c r="D15" s="1">
        <v>3473.3999999999901</v>
      </c>
      <c r="E15" s="1">
        <f t="shared" si="0"/>
        <v>3473.3999999999901</v>
      </c>
      <c r="F15" s="1">
        <v>1130824</v>
      </c>
      <c r="G15" s="1">
        <v>2805574344</v>
      </c>
      <c r="I15" t="str">
        <f>VLOOKUP(C15,持仓量排序!$C$2:$C$21,1,FALSE)</f>
        <v>MA</v>
      </c>
    </row>
    <row r="16" spans="1:9" x14ac:dyDescent="0.2">
      <c r="A16" s="1">
        <v>51</v>
      </c>
      <c r="B16" s="2">
        <v>43469</v>
      </c>
      <c r="C16" s="1" t="s">
        <v>33</v>
      </c>
      <c r="D16" s="1">
        <v>13400</v>
      </c>
      <c r="E16" s="1">
        <f t="shared" si="0"/>
        <v>13400</v>
      </c>
      <c r="F16" s="1">
        <v>187638</v>
      </c>
      <c r="G16" s="1">
        <v>2514349200</v>
      </c>
      <c r="I16" t="e">
        <f>VLOOKUP(C16,持仓量排序!$C$2:$C$21,1,FALSE)</f>
        <v>#N/A</v>
      </c>
    </row>
    <row r="17" spans="1:9" x14ac:dyDescent="0.2">
      <c r="A17" s="1">
        <v>24</v>
      </c>
      <c r="B17" s="2">
        <v>43469</v>
      </c>
      <c r="C17" s="1" t="s">
        <v>15</v>
      </c>
      <c r="D17" s="1">
        <v>4713</v>
      </c>
      <c r="E17" s="1">
        <f t="shared" si="0"/>
        <v>4713</v>
      </c>
      <c r="F17" s="1">
        <v>508720</v>
      </c>
      <c r="G17" s="1">
        <v>2397597360</v>
      </c>
      <c r="I17" t="str">
        <f>VLOOKUP(C17,持仓量排序!$C$2:$C$21,1,FALSE)</f>
        <v>SR</v>
      </c>
    </row>
    <row r="18" spans="1:9" x14ac:dyDescent="0.2">
      <c r="A18" s="1">
        <v>6</v>
      </c>
      <c r="B18" s="2">
        <v>43469</v>
      </c>
      <c r="C18" s="1" t="s">
        <v>30</v>
      </c>
      <c r="D18" s="1">
        <v>23689.599999999999</v>
      </c>
      <c r="E18" s="1">
        <f t="shared" si="0"/>
        <v>0</v>
      </c>
      <c r="F18" s="1">
        <v>216116</v>
      </c>
      <c r="G18" s="1">
        <v>2327137088</v>
      </c>
      <c r="I18" t="e">
        <f>VLOOKUP(C18,持仓量排序!$C$2:$C$21,1,FALSE)</f>
        <v>#N/A</v>
      </c>
    </row>
    <row r="19" spans="1:9" x14ac:dyDescent="0.2">
      <c r="A19" s="1">
        <v>34</v>
      </c>
      <c r="B19" s="2">
        <v>43469</v>
      </c>
      <c r="C19" s="1" t="s">
        <v>8</v>
      </c>
      <c r="D19" s="1">
        <v>1863</v>
      </c>
      <c r="E19" s="1">
        <f t="shared" si="0"/>
        <v>1863</v>
      </c>
      <c r="F19" s="1">
        <v>1123756</v>
      </c>
      <c r="G19" s="1">
        <v>2093557428</v>
      </c>
      <c r="I19" t="str">
        <f>VLOOKUP(C19,持仓量排序!$C$2:$C$21,1,FALSE)</f>
        <v>C</v>
      </c>
    </row>
    <row r="20" spans="1:9" x14ac:dyDescent="0.2">
      <c r="A20" s="1">
        <v>56</v>
      </c>
      <c r="B20" s="2">
        <v>43469</v>
      </c>
      <c r="C20" s="1" t="s">
        <v>13</v>
      </c>
      <c r="D20" s="1">
        <v>5380.8</v>
      </c>
      <c r="E20" s="1">
        <f t="shared" si="0"/>
        <v>5380.8</v>
      </c>
      <c r="F20" s="1">
        <v>615584</v>
      </c>
      <c r="G20" s="1">
        <v>2070208992</v>
      </c>
      <c r="I20" t="str">
        <f>VLOOKUP(C20,持仓量排序!$C$2:$C$21,1,FALSE)</f>
        <v>HC</v>
      </c>
    </row>
    <row r="21" spans="1:9" x14ac:dyDescent="0.2">
      <c r="A21" s="1">
        <v>44</v>
      </c>
      <c r="B21" s="2">
        <v>43469</v>
      </c>
      <c r="C21" s="1" t="s">
        <v>19</v>
      </c>
      <c r="D21" s="1">
        <v>5560.7999999999902</v>
      </c>
      <c r="E21" s="1">
        <f t="shared" si="0"/>
        <v>5560.7999999999902</v>
      </c>
      <c r="F21" s="1">
        <v>414410</v>
      </c>
      <c r="G21" s="1">
        <v>1920375940</v>
      </c>
      <c r="I21" t="str">
        <f>VLOOKUP(C21,持仓量排序!$C$2:$C$21,1,FALSE)</f>
        <v>P</v>
      </c>
    </row>
    <row r="22" spans="1:9" x14ac:dyDescent="0.2">
      <c r="A22" s="1">
        <v>16</v>
      </c>
      <c r="B22" s="2">
        <v>43469</v>
      </c>
      <c r="C22" s="1" t="s">
        <v>26</v>
      </c>
      <c r="D22" s="1">
        <v>9156</v>
      </c>
      <c r="E22" s="1">
        <f t="shared" si="0"/>
        <v>9156</v>
      </c>
      <c r="F22" s="1">
        <v>280240</v>
      </c>
      <c r="G22" s="1">
        <v>1832769600</v>
      </c>
      <c r="I22" t="e">
        <f>VLOOKUP(C22,持仓量排序!$C$2:$C$21,1,FALSE)</f>
        <v>#N/A</v>
      </c>
    </row>
    <row r="23" spans="1:9" x14ac:dyDescent="0.2">
      <c r="A23" s="1">
        <v>47</v>
      </c>
      <c r="B23" s="2">
        <v>43469</v>
      </c>
      <c r="C23" s="1" t="s">
        <v>28</v>
      </c>
      <c r="D23" s="1">
        <v>4483.5</v>
      </c>
      <c r="E23" s="1">
        <f t="shared" si="0"/>
        <v>4483.5</v>
      </c>
      <c r="F23" s="1">
        <v>247668</v>
      </c>
      <c r="G23" s="1">
        <v>1586313540</v>
      </c>
      <c r="I23" t="e">
        <f>VLOOKUP(C23,持仓量排序!$C$2:$C$21,1,FALSE)</f>
        <v>#N/A</v>
      </c>
    </row>
    <row r="24" spans="1:9" x14ac:dyDescent="0.2">
      <c r="A24" s="1">
        <v>53</v>
      </c>
      <c r="B24" s="2">
        <v>43469</v>
      </c>
      <c r="C24" s="1" t="s">
        <v>14</v>
      </c>
      <c r="D24" s="1">
        <v>4924.7999999999902</v>
      </c>
      <c r="E24" s="1">
        <f t="shared" si="0"/>
        <v>4924.7999999999902</v>
      </c>
      <c r="F24" s="1">
        <v>548692</v>
      </c>
      <c r="G24" s="1">
        <v>1501221312</v>
      </c>
      <c r="I24" t="str">
        <f>VLOOKUP(C24,持仓量排序!$C$2:$C$21,1,FALSE)</f>
        <v>BU</v>
      </c>
    </row>
    <row r="25" spans="1:9" x14ac:dyDescent="0.2">
      <c r="A25" s="1">
        <v>58</v>
      </c>
      <c r="B25" s="2">
        <v>43469</v>
      </c>
      <c r="C25" s="1" t="s">
        <v>44</v>
      </c>
      <c r="D25" s="1">
        <v>17735</v>
      </c>
      <c r="E25" s="1">
        <f t="shared" si="0"/>
        <v>17735</v>
      </c>
      <c r="F25" s="1">
        <v>57290</v>
      </c>
      <c r="G25" s="1">
        <v>1016038150</v>
      </c>
      <c r="I25" t="e">
        <f>VLOOKUP(C25,持仓量排序!$C$2:$C$21,1,FALSE)</f>
        <v>#N/A</v>
      </c>
    </row>
    <row r="26" spans="1:9" x14ac:dyDescent="0.2">
      <c r="A26" s="1">
        <v>19</v>
      </c>
      <c r="B26" s="2">
        <v>43469</v>
      </c>
      <c r="C26" s="1" t="s">
        <v>18</v>
      </c>
      <c r="D26" s="1">
        <v>2612.4</v>
      </c>
      <c r="E26" s="1">
        <f t="shared" si="0"/>
        <v>2612.4</v>
      </c>
      <c r="F26" s="1">
        <v>448888</v>
      </c>
      <c r="G26" s="1">
        <v>977229176</v>
      </c>
      <c r="I26" t="str">
        <f>VLOOKUP(C26,持仓量排序!$C$2:$C$21,1,FALSE)</f>
        <v>RM</v>
      </c>
    </row>
    <row r="27" spans="1:9" x14ac:dyDescent="0.2">
      <c r="A27" s="1">
        <v>55</v>
      </c>
      <c r="B27" s="2">
        <v>43469</v>
      </c>
      <c r="C27" s="1" t="s">
        <v>23</v>
      </c>
      <c r="D27" s="1">
        <v>4984</v>
      </c>
      <c r="E27" s="1">
        <f t="shared" si="0"/>
        <v>4984</v>
      </c>
      <c r="F27" s="1">
        <v>320596</v>
      </c>
      <c r="G27" s="1">
        <v>798925232</v>
      </c>
      <c r="I27" t="str">
        <f>VLOOKUP(C27,持仓量排序!$C$2:$C$21,1,FALSE)</f>
        <v>FU</v>
      </c>
    </row>
    <row r="28" spans="1:9" x14ac:dyDescent="0.2">
      <c r="A28" s="1">
        <v>36</v>
      </c>
      <c r="B28" s="2">
        <v>43469</v>
      </c>
      <c r="C28" s="1" t="s">
        <v>38</v>
      </c>
      <c r="D28" s="1">
        <v>6182.4</v>
      </c>
      <c r="E28" s="1">
        <f t="shared" si="0"/>
        <v>6182.4</v>
      </c>
      <c r="F28" s="1">
        <v>145528</v>
      </c>
      <c r="G28" s="1">
        <v>749760256</v>
      </c>
      <c r="I28" t="e">
        <f>VLOOKUP(C28,持仓量排序!$C$2:$C$21,1,FALSE)</f>
        <v>#N/A</v>
      </c>
    </row>
    <row r="29" spans="1:9" x14ac:dyDescent="0.2">
      <c r="A29" s="1">
        <v>62</v>
      </c>
      <c r="B29" s="2">
        <v>43469</v>
      </c>
      <c r="C29" s="1" t="s">
        <v>37</v>
      </c>
      <c r="D29" s="1">
        <v>7195.99999999999</v>
      </c>
      <c r="E29" s="1">
        <f t="shared" si="0"/>
        <v>7195.99999999999</v>
      </c>
      <c r="F29" s="1">
        <v>145862</v>
      </c>
      <c r="G29" s="1">
        <v>749730680</v>
      </c>
      <c r="I29" t="e">
        <f>VLOOKUP(C29,持仓量排序!$C$2:$C$21,1,FALSE)</f>
        <v>#N/A</v>
      </c>
    </row>
    <row r="30" spans="1:9" x14ac:dyDescent="0.2">
      <c r="A30" s="1">
        <v>39</v>
      </c>
      <c r="B30" s="2">
        <v>43469</v>
      </c>
      <c r="C30" s="1" t="s">
        <v>21</v>
      </c>
      <c r="D30" s="1">
        <v>34938</v>
      </c>
      <c r="E30" s="1">
        <f t="shared" si="0"/>
        <v>0</v>
      </c>
      <c r="F30" s="1">
        <v>360494</v>
      </c>
      <c r="G30" s="1">
        <v>699718854</v>
      </c>
      <c r="I30" t="str">
        <f>VLOOKUP(C30,持仓量排序!$C$2:$C$21,1,FALSE)</f>
        <v>J</v>
      </c>
    </row>
    <row r="31" spans="1:9" x14ac:dyDescent="0.2">
      <c r="A31" s="1">
        <v>23</v>
      </c>
      <c r="B31" s="2">
        <v>43469</v>
      </c>
      <c r="C31" s="1" t="s">
        <v>42</v>
      </c>
      <c r="D31" s="1">
        <v>5167.3999999999896</v>
      </c>
      <c r="E31" s="1">
        <f t="shared" si="0"/>
        <v>5167.3999999999896</v>
      </c>
      <c r="F31" s="1">
        <v>86440</v>
      </c>
      <c r="G31" s="1">
        <v>638100080</v>
      </c>
      <c r="I31" t="e">
        <f>VLOOKUP(C31,持仓量排序!$C$2:$C$21,1,FALSE)</f>
        <v>#N/A</v>
      </c>
    </row>
    <row r="32" spans="1:9" x14ac:dyDescent="0.2">
      <c r="A32" s="1">
        <v>22</v>
      </c>
      <c r="B32" s="2">
        <v>43469</v>
      </c>
      <c r="C32" s="1" t="s">
        <v>41</v>
      </c>
      <c r="D32" s="1">
        <v>4037.5999999999899</v>
      </c>
      <c r="E32" s="1">
        <f t="shared" si="0"/>
        <v>4037.5999999999899</v>
      </c>
      <c r="F32" s="1">
        <v>109288</v>
      </c>
      <c r="G32" s="1">
        <v>630373184</v>
      </c>
      <c r="I32" t="e">
        <f>VLOOKUP(C32,持仓量排序!$C$2:$C$21,1,FALSE)</f>
        <v>#N/A</v>
      </c>
    </row>
    <row r="33" spans="1:9" x14ac:dyDescent="0.2">
      <c r="A33" s="1">
        <v>32</v>
      </c>
      <c r="B33" s="2">
        <v>43469</v>
      </c>
      <c r="C33" s="1" t="s">
        <v>35</v>
      </c>
      <c r="D33" s="1">
        <v>4169.2</v>
      </c>
      <c r="E33" s="1">
        <f t="shared" si="0"/>
        <v>4169.2</v>
      </c>
      <c r="F33" s="1">
        <v>164524</v>
      </c>
      <c r="G33" s="1">
        <v>489952472</v>
      </c>
      <c r="I33" t="e">
        <f>VLOOKUP(C33,持仓量排序!$C$2:$C$21,1,FALSE)</f>
        <v>#N/A</v>
      </c>
    </row>
    <row r="34" spans="1:9" x14ac:dyDescent="0.2">
      <c r="A34" s="1">
        <v>40</v>
      </c>
      <c r="B34" s="2">
        <v>43469</v>
      </c>
      <c r="C34" s="1" t="s">
        <v>39</v>
      </c>
      <c r="D34" s="1">
        <v>5480</v>
      </c>
      <c r="E34" s="1">
        <f t="shared" si="0"/>
        <v>5480</v>
      </c>
      <c r="F34" s="1">
        <v>139504</v>
      </c>
      <c r="G34" s="1">
        <v>477801200</v>
      </c>
      <c r="I34" t="e">
        <f>VLOOKUP(C34,持仓量排序!$C$2:$C$21,1,FALSE)</f>
        <v>#N/A</v>
      </c>
    </row>
    <row r="35" spans="1:9" x14ac:dyDescent="0.2">
      <c r="A35" s="1">
        <v>31</v>
      </c>
      <c r="B35" s="2">
        <v>43469</v>
      </c>
      <c r="C35" s="1" t="s">
        <v>40</v>
      </c>
      <c r="D35" s="1">
        <v>4813.1999999999898</v>
      </c>
      <c r="E35" s="1">
        <f t="shared" si="0"/>
        <v>4813.1999999999898</v>
      </c>
      <c r="F35" s="1">
        <v>135382</v>
      </c>
      <c r="G35" s="1">
        <v>465443316</v>
      </c>
      <c r="I35" t="e">
        <f>VLOOKUP(C35,持仓量排序!$C$2:$C$21,1,FALSE)</f>
        <v>#N/A</v>
      </c>
    </row>
    <row r="36" spans="1:9" x14ac:dyDescent="0.2">
      <c r="A36" s="1">
        <v>38</v>
      </c>
      <c r="B36" s="2">
        <v>43469</v>
      </c>
      <c r="C36" s="1" t="s">
        <v>10</v>
      </c>
      <c r="D36" s="1">
        <v>8176</v>
      </c>
      <c r="E36" s="1">
        <f t="shared" si="0"/>
        <v>8176</v>
      </c>
      <c r="F36" s="1">
        <v>885618</v>
      </c>
      <c r="G36" s="1">
        <v>452550798</v>
      </c>
      <c r="I36" t="str">
        <f>VLOOKUP(C36,持仓量排序!$C$2:$C$21,1,FALSE)</f>
        <v>I</v>
      </c>
    </row>
    <row r="37" spans="1:9" x14ac:dyDescent="0.2">
      <c r="A37" s="1">
        <v>35</v>
      </c>
      <c r="B37" s="2">
        <v>43469</v>
      </c>
      <c r="C37" s="1" t="s">
        <v>34</v>
      </c>
      <c r="D37" s="1">
        <v>2335</v>
      </c>
      <c r="E37" s="1">
        <f t="shared" si="0"/>
        <v>2335</v>
      </c>
      <c r="F37" s="1">
        <v>176394</v>
      </c>
      <c r="G37" s="1">
        <v>411879990</v>
      </c>
      <c r="I37" t="e">
        <f>VLOOKUP(C37,持仓量排序!$C$2:$C$21,1,FALSE)</f>
        <v>#N/A</v>
      </c>
    </row>
    <row r="38" spans="1:9" x14ac:dyDescent="0.2">
      <c r="A38" s="1">
        <v>41</v>
      </c>
      <c r="B38" s="2">
        <v>43469</v>
      </c>
      <c r="C38" s="1" t="s">
        <v>29</v>
      </c>
      <c r="D38" s="1">
        <v>12803.4</v>
      </c>
      <c r="E38" s="1">
        <f t="shared" si="0"/>
        <v>12803.4</v>
      </c>
      <c r="F38" s="1">
        <v>237828</v>
      </c>
      <c r="G38" s="1">
        <v>281945094</v>
      </c>
      <c r="I38" t="e">
        <f>VLOOKUP(C38,持仓量排序!$C$2:$C$21,1,FALSE)</f>
        <v>#N/A</v>
      </c>
    </row>
    <row r="39" spans="1:9" x14ac:dyDescent="0.2">
      <c r="A39" s="1">
        <v>10</v>
      </c>
      <c r="B39" s="2">
        <v>43469</v>
      </c>
      <c r="C39" s="1" t="s">
        <v>32</v>
      </c>
      <c r="D39" s="1">
        <v>3684.7999999999902</v>
      </c>
      <c r="E39" s="1">
        <f t="shared" si="0"/>
        <v>3684.7999999999902</v>
      </c>
      <c r="F39" s="1">
        <v>187948</v>
      </c>
      <c r="G39" s="1">
        <v>247339568</v>
      </c>
      <c r="I39" t="e">
        <f>VLOOKUP(C39,持仓量排序!$C$2:$C$21,1,FALSE)</f>
        <v>#N/A</v>
      </c>
    </row>
    <row r="40" spans="1:9" x14ac:dyDescent="0.2">
      <c r="A40" s="1">
        <v>30</v>
      </c>
      <c r="B40" s="2">
        <v>43469</v>
      </c>
      <c r="C40" s="1" t="s">
        <v>24</v>
      </c>
      <c r="D40" s="1">
        <v>9014.4</v>
      </c>
      <c r="E40" s="1">
        <f t="shared" si="0"/>
        <v>9014.4</v>
      </c>
      <c r="F40" s="1">
        <v>316730</v>
      </c>
      <c r="G40" s="1">
        <v>178445682</v>
      </c>
      <c r="I40" t="str">
        <f>VLOOKUP(C40,持仓量排序!$C$2:$C$21,1,FALSE)</f>
        <v>ZC</v>
      </c>
    </row>
    <row r="41" spans="1:9" x14ac:dyDescent="0.2">
      <c r="A41" s="1">
        <v>0</v>
      </c>
      <c r="B41" s="2">
        <v>43469</v>
      </c>
      <c r="C41" s="1" t="s">
        <v>47</v>
      </c>
      <c r="D41" s="1">
        <v>252467.99999999901</v>
      </c>
      <c r="E41" s="1">
        <f t="shared" si="0"/>
        <v>0</v>
      </c>
      <c r="F41" s="1">
        <v>40767</v>
      </c>
      <c r="G41" s="1">
        <v>171539382.59999999</v>
      </c>
      <c r="I41" t="e">
        <f>VLOOKUP(C41,持仓量排序!$C$2:$C$21,1,FALSE)</f>
        <v>#N/A</v>
      </c>
    </row>
    <row r="42" spans="1:9" x14ac:dyDescent="0.2">
      <c r="A42" s="1">
        <v>1</v>
      </c>
      <c r="B42" s="2">
        <v>43469</v>
      </c>
      <c r="C42" s="1" t="s">
        <v>45</v>
      </c>
      <c r="D42" s="1">
        <v>182484</v>
      </c>
      <c r="E42" s="1">
        <f t="shared" si="0"/>
        <v>0</v>
      </c>
      <c r="F42" s="1">
        <v>52650</v>
      </c>
      <c r="G42" s="1">
        <v>160129710</v>
      </c>
      <c r="I42" t="e">
        <f>VLOOKUP(C42,持仓量排序!$C$2:$C$21,1,FALSE)</f>
        <v>#N/A</v>
      </c>
    </row>
    <row r="43" spans="1:9" x14ac:dyDescent="0.2">
      <c r="A43" s="1">
        <v>52</v>
      </c>
      <c r="B43" s="2">
        <v>43469</v>
      </c>
      <c r="C43" s="1" t="s">
        <v>27</v>
      </c>
      <c r="D43" s="1">
        <v>29055</v>
      </c>
      <c r="E43" s="1">
        <f t="shared" si="0"/>
        <v>0</v>
      </c>
      <c r="F43" s="1">
        <v>265072</v>
      </c>
      <c r="G43" s="1">
        <v>77016669.599999994</v>
      </c>
      <c r="I43" t="e">
        <f>VLOOKUP(C43,持仓量排序!$C$2:$C$21,1,FALSE)</f>
        <v>#N/A</v>
      </c>
    </row>
    <row r="44" spans="1:9" x14ac:dyDescent="0.2">
      <c r="A44" s="1">
        <v>2</v>
      </c>
      <c r="B44" s="2">
        <v>43469</v>
      </c>
      <c r="C44" s="1" t="s">
        <v>49</v>
      </c>
      <c r="D44" s="1">
        <v>138972</v>
      </c>
      <c r="E44" s="1">
        <f t="shared" si="0"/>
        <v>0</v>
      </c>
      <c r="F44" s="1">
        <v>25699</v>
      </c>
      <c r="G44" s="1">
        <v>59524023.799999997</v>
      </c>
      <c r="I44" t="e">
        <f>VLOOKUP(C44,持仓量排序!$C$2:$C$21,1,FALSE)</f>
        <v>#N/A</v>
      </c>
    </row>
    <row r="45" spans="1:9" x14ac:dyDescent="0.2">
      <c r="A45" s="1">
        <v>49</v>
      </c>
      <c r="B45" s="2">
        <v>43469</v>
      </c>
      <c r="C45" s="1" t="s">
        <v>46</v>
      </c>
      <c r="D45" s="1">
        <v>79600</v>
      </c>
      <c r="E45" s="1">
        <f t="shared" si="0"/>
        <v>0</v>
      </c>
      <c r="F45" s="1">
        <v>46186</v>
      </c>
      <c r="G45" s="1">
        <v>18382028</v>
      </c>
      <c r="I45" t="e">
        <f>VLOOKUP(C45,持仓量排序!$C$2:$C$21,1,FALSE)</f>
        <v>#N/A</v>
      </c>
    </row>
    <row r="46" spans="1:9" x14ac:dyDescent="0.2">
      <c r="A46" s="1">
        <v>63</v>
      </c>
      <c r="B46" s="2">
        <v>43469</v>
      </c>
      <c r="C46" s="1" t="s">
        <v>51</v>
      </c>
      <c r="D46" s="1">
        <v>5737.6</v>
      </c>
      <c r="E46" s="1">
        <f t="shared" si="0"/>
        <v>5737.6</v>
      </c>
      <c r="F46" s="1">
        <v>5080</v>
      </c>
      <c r="G46" s="1">
        <v>18216880</v>
      </c>
      <c r="I46" t="e">
        <f>VLOOKUP(C46,持仓量排序!$C$2:$C$21,1,FALSE)</f>
        <v>#N/A</v>
      </c>
    </row>
    <row r="47" spans="1:9" x14ac:dyDescent="0.2">
      <c r="A47" s="1">
        <v>13</v>
      </c>
      <c r="B47" s="2">
        <v>43469</v>
      </c>
      <c r="C47" s="1" t="s">
        <v>52</v>
      </c>
      <c r="D47" s="1">
        <v>5272</v>
      </c>
      <c r="E47" s="1">
        <f t="shared" si="0"/>
        <v>5272</v>
      </c>
      <c r="F47" s="1">
        <v>4262</v>
      </c>
      <c r="G47" s="1">
        <v>11234632</v>
      </c>
      <c r="I47" t="e">
        <f>VLOOKUP(C47,持仓量排序!$C$2:$C$21,1,FALSE)</f>
        <v>#N/A</v>
      </c>
    </row>
    <row r="48" spans="1:9" x14ac:dyDescent="0.2">
      <c r="A48" s="1">
        <v>3</v>
      </c>
      <c r="B48" s="2">
        <v>43469</v>
      </c>
      <c r="C48" s="1" t="s">
        <v>43</v>
      </c>
      <c r="D48" s="1">
        <v>39178</v>
      </c>
      <c r="E48" s="1">
        <f t="shared" si="0"/>
        <v>0</v>
      </c>
      <c r="F48" s="1">
        <v>62102</v>
      </c>
      <c r="G48" s="1">
        <v>6082580.3899999997</v>
      </c>
      <c r="I48" t="e">
        <f>VLOOKUP(C48,持仓量排序!$C$2:$C$21,1,FALSE)</f>
        <v>#N/A</v>
      </c>
    </row>
    <row r="49" spans="1:9" x14ac:dyDescent="0.2">
      <c r="A49" s="1">
        <v>8</v>
      </c>
      <c r="B49" s="2">
        <v>43469</v>
      </c>
      <c r="C49" s="1" t="s">
        <v>57</v>
      </c>
      <c r="D49" s="1">
        <v>12075</v>
      </c>
      <c r="E49" s="1">
        <f t="shared" si="0"/>
        <v>12075</v>
      </c>
      <c r="F49" s="1">
        <v>238</v>
      </c>
      <c r="G49" s="1">
        <v>5747700</v>
      </c>
      <c r="I49" t="e">
        <f>VLOOKUP(C49,持仓量排序!$C$2:$C$21,1,FALSE)</f>
        <v>#N/A</v>
      </c>
    </row>
    <row r="50" spans="1:9" x14ac:dyDescent="0.2">
      <c r="A50" s="1">
        <v>27</v>
      </c>
      <c r="B50" s="2">
        <v>43469</v>
      </c>
      <c r="C50" s="1" t="s">
        <v>55</v>
      </c>
      <c r="D50" s="1">
        <v>19408</v>
      </c>
      <c r="E50" s="1">
        <f t="shared" si="0"/>
        <v>19408</v>
      </c>
      <c r="F50" s="1">
        <v>784</v>
      </c>
      <c r="G50" s="1">
        <v>1901984</v>
      </c>
      <c r="I50" t="e">
        <f>VLOOKUP(C50,持仓量排序!$C$2:$C$21,1,FALSE)</f>
        <v>#N/A</v>
      </c>
    </row>
    <row r="51" spans="1:9" x14ac:dyDescent="0.2">
      <c r="A51" s="1">
        <v>12</v>
      </c>
      <c r="B51" s="2">
        <v>43469</v>
      </c>
      <c r="C51" s="1" t="s">
        <v>56</v>
      </c>
      <c r="D51" s="1">
        <v>5730</v>
      </c>
      <c r="E51" s="1">
        <f t="shared" si="0"/>
        <v>5730</v>
      </c>
      <c r="F51" s="1">
        <v>570</v>
      </c>
      <c r="G51" s="1">
        <v>1633050</v>
      </c>
      <c r="I51" t="e">
        <f>VLOOKUP(C51,持仓量排序!$C$2:$C$21,1,FALSE)</f>
        <v>#N/A</v>
      </c>
    </row>
    <row r="52" spans="1:9" x14ac:dyDescent="0.2">
      <c r="A52" s="1">
        <v>4</v>
      </c>
      <c r="B52" s="2">
        <v>43469</v>
      </c>
      <c r="C52" s="1" t="s">
        <v>50</v>
      </c>
      <c r="D52" s="1">
        <v>23884.799999999999</v>
      </c>
      <c r="E52" s="1">
        <f t="shared" si="0"/>
        <v>0</v>
      </c>
      <c r="F52" s="1">
        <v>15614</v>
      </c>
      <c r="G52" s="1">
        <v>1553905.28</v>
      </c>
      <c r="I52" t="e">
        <f>VLOOKUP(C52,持仓量排序!$C$2:$C$21,1,FALSE)</f>
        <v>#N/A</v>
      </c>
    </row>
    <row r="53" spans="1:9" x14ac:dyDescent="0.2">
      <c r="A53" s="1">
        <v>37</v>
      </c>
      <c r="B53" s="2">
        <v>43469</v>
      </c>
      <c r="C53" s="1" t="s">
        <v>53</v>
      </c>
      <c r="D53" s="1">
        <v>14780</v>
      </c>
      <c r="E53" s="1">
        <f t="shared" si="0"/>
        <v>14780</v>
      </c>
      <c r="F53" s="1">
        <v>1476</v>
      </c>
      <c r="G53" s="1">
        <v>109076.4</v>
      </c>
      <c r="I53" t="e">
        <f>VLOOKUP(C53,持仓量排序!$C$2:$C$21,1,FALSE)</f>
        <v>#N/A</v>
      </c>
    </row>
    <row r="54" spans="1:9" x14ac:dyDescent="0.2">
      <c r="A54" s="1">
        <v>5</v>
      </c>
      <c r="B54" s="2">
        <v>43469</v>
      </c>
      <c r="C54" s="1" t="s">
        <v>54</v>
      </c>
      <c r="D54" s="1">
        <v>20068</v>
      </c>
      <c r="E54" s="1">
        <f t="shared" si="0"/>
        <v>0</v>
      </c>
      <c r="F54" s="1">
        <v>946</v>
      </c>
      <c r="G54" s="1">
        <v>94921.64</v>
      </c>
      <c r="I54" t="e">
        <f>VLOOKUP(C54,持仓量排序!$C$2:$C$21,1,FALSE)</f>
        <v>#N/A</v>
      </c>
    </row>
    <row r="55" spans="1:9" x14ac:dyDescent="0.2">
      <c r="A55" s="1">
        <v>21</v>
      </c>
      <c r="B55" s="2">
        <v>43469</v>
      </c>
      <c r="C55" s="1" t="s">
        <v>59</v>
      </c>
      <c r="D55" s="1">
        <v>21644</v>
      </c>
      <c r="E55" s="1">
        <f t="shared" si="0"/>
        <v>0</v>
      </c>
      <c r="F55" s="1">
        <v>8</v>
      </c>
      <c r="G55" s="1">
        <v>43288</v>
      </c>
      <c r="I55" t="e">
        <f>VLOOKUP(C55,持仓量排序!$C$2:$C$21,1,FALSE)</f>
        <v>#N/A</v>
      </c>
    </row>
    <row r="56" spans="1:9" x14ac:dyDescent="0.2">
      <c r="A56" s="1">
        <v>17</v>
      </c>
      <c r="B56" s="2">
        <v>43469</v>
      </c>
      <c r="C56" s="1" t="s">
        <v>58</v>
      </c>
      <c r="D56" s="1">
        <v>11430</v>
      </c>
      <c r="E56" s="1">
        <f t="shared" si="0"/>
        <v>11430</v>
      </c>
      <c r="F56" s="1">
        <v>16</v>
      </c>
      <c r="G56" s="1">
        <v>36576</v>
      </c>
      <c r="I56" t="e">
        <f>VLOOKUP(C56,持仓量排序!$C$2:$C$21,1,FALSE)</f>
        <v>#N/A</v>
      </c>
    </row>
    <row r="57" spans="1:9" x14ac:dyDescent="0.2">
      <c r="A57" s="1">
        <v>9</v>
      </c>
      <c r="B57" s="2">
        <v>43469</v>
      </c>
      <c r="C57" s="1" t="s">
        <v>60</v>
      </c>
      <c r="D57" s="1">
        <v>0</v>
      </c>
      <c r="E57" s="1">
        <f t="shared" si="0"/>
        <v>0</v>
      </c>
      <c r="F57" s="1">
        <v>0</v>
      </c>
      <c r="G57" s="1">
        <v>0</v>
      </c>
      <c r="I57" t="e">
        <f>VLOOKUP(C57,持仓量排序!$C$2:$C$21,1,FALSE)</f>
        <v>#N/A</v>
      </c>
    </row>
    <row r="58" spans="1:9" x14ac:dyDescent="0.2">
      <c r="A58" s="1">
        <v>11</v>
      </c>
      <c r="B58" s="2">
        <v>43469</v>
      </c>
      <c r="C58" s="1" t="s">
        <v>61</v>
      </c>
      <c r="D58" s="1">
        <v>0</v>
      </c>
      <c r="E58" s="1">
        <f t="shared" si="0"/>
        <v>0</v>
      </c>
      <c r="F58" s="1">
        <v>0</v>
      </c>
      <c r="G58" s="1">
        <v>0</v>
      </c>
      <c r="I58" t="e">
        <f>VLOOKUP(C58,持仓量排序!$C$2:$C$21,1,FALSE)</f>
        <v>#N/A</v>
      </c>
    </row>
    <row r="59" spans="1:9" x14ac:dyDescent="0.2">
      <c r="A59" s="1">
        <v>15</v>
      </c>
      <c r="B59" s="2">
        <v>43469</v>
      </c>
      <c r="C59" s="1" t="s">
        <v>62</v>
      </c>
      <c r="D59" s="1">
        <v>0</v>
      </c>
      <c r="E59" s="1">
        <f t="shared" si="0"/>
        <v>0</v>
      </c>
      <c r="F59" s="1">
        <v>0</v>
      </c>
      <c r="G59" s="1">
        <v>0</v>
      </c>
      <c r="I59" t="e">
        <f>VLOOKUP(C59,持仓量排序!$C$2:$C$21,1,FALSE)</f>
        <v>#N/A</v>
      </c>
    </row>
    <row r="60" spans="1:9" x14ac:dyDescent="0.2">
      <c r="A60" s="1">
        <v>18</v>
      </c>
      <c r="B60" s="2">
        <v>43469</v>
      </c>
      <c r="C60" s="1" t="s">
        <v>63</v>
      </c>
      <c r="D60" s="1">
        <v>17584</v>
      </c>
      <c r="E60" s="1">
        <f t="shared" si="0"/>
        <v>17584</v>
      </c>
      <c r="F60" s="1">
        <v>0</v>
      </c>
      <c r="G60" s="1">
        <v>0</v>
      </c>
      <c r="I60" t="e">
        <f>VLOOKUP(C60,持仓量排序!$C$2:$C$21,1,FALSE)</f>
        <v>#N/A</v>
      </c>
    </row>
    <row r="61" spans="1:9" x14ac:dyDescent="0.2">
      <c r="A61" s="1">
        <v>20</v>
      </c>
      <c r="B61" s="2">
        <v>43469</v>
      </c>
      <c r="C61" s="1" t="s">
        <v>64</v>
      </c>
      <c r="D61" s="1">
        <v>0</v>
      </c>
      <c r="E61" s="1">
        <f t="shared" si="0"/>
        <v>0</v>
      </c>
      <c r="F61" s="1">
        <v>0</v>
      </c>
      <c r="G61" s="1">
        <v>0</v>
      </c>
      <c r="I61" t="e">
        <f>VLOOKUP(C61,持仓量排序!$C$2:$C$21,1,FALSE)</f>
        <v>#N/A</v>
      </c>
    </row>
    <row r="62" spans="1:9" x14ac:dyDescent="0.2">
      <c r="A62" s="1">
        <v>26</v>
      </c>
      <c r="B62" s="2">
        <v>43469</v>
      </c>
      <c r="C62" s="1" t="s">
        <v>65</v>
      </c>
      <c r="D62" s="1">
        <v>0</v>
      </c>
      <c r="E62" s="1">
        <f t="shared" si="0"/>
        <v>0</v>
      </c>
      <c r="F62" s="1">
        <v>0</v>
      </c>
      <c r="G62" s="1">
        <v>0</v>
      </c>
      <c r="I62" t="e">
        <f>VLOOKUP(C62,持仓量排序!$C$2:$C$21,1,FALSE)</f>
        <v>#N/A</v>
      </c>
    </row>
    <row r="63" spans="1:9" x14ac:dyDescent="0.2">
      <c r="A63" s="1">
        <v>28</v>
      </c>
      <c r="B63" s="2">
        <v>43469</v>
      </c>
      <c r="C63" s="1" t="s">
        <v>66</v>
      </c>
      <c r="D63" s="1">
        <v>0</v>
      </c>
      <c r="E63" s="1">
        <f t="shared" si="0"/>
        <v>0</v>
      </c>
      <c r="F63" s="1">
        <v>0</v>
      </c>
      <c r="G63" s="1">
        <v>0</v>
      </c>
      <c r="I63" t="e">
        <f>VLOOKUP(C63,持仓量排序!$C$2:$C$21,1,FALSE)</f>
        <v>#N/A</v>
      </c>
    </row>
    <row r="64" spans="1:9" x14ac:dyDescent="0.2">
      <c r="A64" s="1">
        <v>29</v>
      </c>
      <c r="B64" s="2">
        <v>43469</v>
      </c>
      <c r="C64" s="1" t="s">
        <v>67</v>
      </c>
      <c r="D64" s="1">
        <v>0</v>
      </c>
      <c r="E64" s="1">
        <f t="shared" si="0"/>
        <v>0</v>
      </c>
      <c r="F64" s="1">
        <v>0</v>
      </c>
      <c r="G64" s="1">
        <v>0</v>
      </c>
      <c r="I64" t="e">
        <f>VLOOKUP(C64,持仓量排序!$C$2:$C$21,1,FALSE)</f>
        <v>#N/A</v>
      </c>
    </row>
    <row r="65" spans="1:9" x14ac:dyDescent="0.2">
      <c r="A65" s="1">
        <v>33</v>
      </c>
      <c r="B65" s="2">
        <v>43469</v>
      </c>
      <c r="C65" s="1" t="s">
        <v>68</v>
      </c>
      <c r="D65" s="1">
        <v>26390</v>
      </c>
      <c r="E65" s="1">
        <f t="shared" si="0"/>
        <v>0</v>
      </c>
      <c r="F65" s="1">
        <v>0</v>
      </c>
      <c r="G65" s="1">
        <v>0</v>
      </c>
      <c r="I65" t="e">
        <f>VLOOKUP(C65,持仓量排序!$C$2:$C$21,1,FALSE)</f>
        <v>#N/A</v>
      </c>
    </row>
    <row r="66" spans="1:9" x14ac:dyDescent="0.2">
      <c r="A66" s="1">
        <v>46</v>
      </c>
      <c r="B66" s="2">
        <v>43469</v>
      </c>
      <c r="C66" s="1" t="s">
        <v>69</v>
      </c>
      <c r="D66" s="1">
        <v>0</v>
      </c>
      <c r="E66" s="1">
        <f t="shared" si="0"/>
        <v>0</v>
      </c>
      <c r="F66" s="1">
        <v>0</v>
      </c>
      <c r="G66" s="1">
        <v>0</v>
      </c>
      <c r="I66" t="e">
        <f>VLOOKUP(C66,持仓量排序!$C$2:$C$21,1,FALSE)</f>
        <v>#N/A</v>
      </c>
    </row>
  </sheetData>
  <sortState ref="A2:G66">
    <sortCondition descending="1" ref="G2:G6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7E89-A902-45ED-9E8C-1E798719B060}">
  <dimension ref="A1:D11"/>
  <sheetViews>
    <sheetView tabSelected="1" workbookViewId="0">
      <selection activeCell="H8" sqref="H8"/>
    </sheetView>
  </sheetViews>
  <sheetFormatPr defaultRowHeight="14.25" x14ac:dyDescent="0.2"/>
  <cols>
    <col min="2" max="2" width="14.625" customWidth="1"/>
    <col min="3" max="3" width="17.5" customWidth="1"/>
    <col min="4" max="4" width="13" bestFit="1" customWidth="1"/>
  </cols>
  <sheetData>
    <row r="1" spans="1:4" x14ac:dyDescent="0.2">
      <c r="A1" t="s">
        <v>85</v>
      </c>
      <c r="B1" t="s">
        <v>86</v>
      </c>
      <c r="C1" t="s">
        <v>87</v>
      </c>
      <c r="D1" t="s">
        <v>88</v>
      </c>
    </row>
    <row r="2" spans="1:4" x14ac:dyDescent="0.2">
      <c r="A2" t="s">
        <v>5</v>
      </c>
      <c r="B2" s="1">
        <v>6274.8</v>
      </c>
      <c r="C2" t="s">
        <v>75</v>
      </c>
      <c r="D2">
        <v>3</v>
      </c>
    </row>
    <row r="3" spans="1:4" x14ac:dyDescent="0.2">
      <c r="A3" t="s">
        <v>76</v>
      </c>
      <c r="B3" s="1">
        <v>3500.3999999999901</v>
      </c>
      <c r="C3" t="s">
        <v>70</v>
      </c>
      <c r="D3">
        <v>4</v>
      </c>
    </row>
    <row r="4" spans="1:4" x14ac:dyDescent="0.2">
      <c r="A4" t="s">
        <v>71</v>
      </c>
      <c r="B4" s="1">
        <v>10468.5</v>
      </c>
      <c r="C4" t="s">
        <v>77</v>
      </c>
      <c r="D4">
        <v>5</v>
      </c>
    </row>
    <row r="5" spans="1:4" x14ac:dyDescent="0.2">
      <c r="A5" t="s">
        <v>72</v>
      </c>
      <c r="B5" s="1">
        <v>6051.5</v>
      </c>
      <c r="C5" t="s">
        <v>78</v>
      </c>
      <c r="D5">
        <v>8</v>
      </c>
    </row>
    <row r="6" spans="1:4" x14ac:dyDescent="0.2">
      <c r="A6" t="s">
        <v>73</v>
      </c>
      <c r="B6" s="1">
        <v>6094.8999999999896</v>
      </c>
      <c r="C6" t="s">
        <v>79</v>
      </c>
      <c r="D6">
        <v>9</v>
      </c>
    </row>
    <row r="7" spans="1:4" x14ac:dyDescent="0.2">
      <c r="A7" t="s">
        <v>74</v>
      </c>
      <c r="B7" s="1">
        <v>3777.2</v>
      </c>
      <c r="C7" t="s">
        <v>80</v>
      </c>
      <c r="D7">
        <v>10</v>
      </c>
    </row>
    <row r="8" spans="1:4" x14ac:dyDescent="0.2">
      <c r="A8" t="s">
        <v>12</v>
      </c>
      <c r="B8" s="1">
        <v>6648</v>
      </c>
      <c r="C8" t="s">
        <v>81</v>
      </c>
      <c r="D8">
        <v>11</v>
      </c>
    </row>
    <row r="9" spans="1:4" x14ac:dyDescent="0.2">
      <c r="A9" t="s">
        <v>11</v>
      </c>
      <c r="B9" s="1">
        <v>6802.2</v>
      </c>
      <c r="C9" t="s">
        <v>82</v>
      </c>
      <c r="D9">
        <v>13</v>
      </c>
    </row>
    <row r="10" spans="1:4" x14ac:dyDescent="0.2">
      <c r="A10" t="s">
        <v>7</v>
      </c>
      <c r="B10" s="1">
        <v>3473.3999999999901</v>
      </c>
      <c r="C10" t="s">
        <v>83</v>
      </c>
      <c r="D10">
        <v>14</v>
      </c>
    </row>
    <row r="11" spans="1:4" x14ac:dyDescent="0.2">
      <c r="A11" t="s">
        <v>15</v>
      </c>
      <c r="B11" s="1">
        <v>4713</v>
      </c>
      <c r="C11" t="s">
        <v>84</v>
      </c>
      <c r="D11">
        <v>16</v>
      </c>
    </row>
  </sheetData>
  <sortState ref="A2:D11">
    <sortCondition ref="D2:D1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67CB-4FEF-43EC-AC14-30529CA2175B}">
  <dimension ref="A1:F66"/>
  <sheetViews>
    <sheetView workbookViewId="0">
      <selection activeCell="J9" sqref="J9"/>
    </sheetView>
  </sheetViews>
  <sheetFormatPr defaultRowHeight="14.25" x14ac:dyDescent="0.2"/>
  <cols>
    <col min="6" max="6" width="18" bestFit="1" customWidth="1"/>
  </cols>
  <sheetData>
    <row r="1" spans="1: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9</v>
      </c>
      <c r="B2" s="2">
        <v>43469</v>
      </c>
      <c r="C2" s="1" t="s">
        <v>60</v>
      </c>
      <c r="D2" s="1">
        <v>0</v>
      </c>
      <c r="E2" s="1">
        <v>0</v>
      </c>
      <c r="F2" s="1">
        <v>0</v>
      </c>
    </row>
    <row r="3" spans="1:6" x14ac:dyDescent="0.2">
      <c r="A3" s="1">
        <v>11</v>
      </c>
      <c r="B3" s="2">
        <v>43469</v>
      </c>
      <c r="C3" s="1" t="s">
        <v>61</v>
      </c>
      <c r="D3" s="1">
        <v>0</v>
      </c>
      <c r="E3" s="1">
        <v>0</v>
      </c>
      <c r="F3" s="1">
        <v>0</v>
      </c>
    </row>
    <row r="4" spans="1:6" x14ac:dyDescent="0.2">
      <c r="A4" s="1">
        <v>15</v>
      </c>
      <c r="B4" s="2">
        <v>43469</v>
      </c>
      <c r="C4" s="1" t="s">
        <v>62</v>
      </c>
      <c r="D4" s="1">
        <v>0</v>
      </c>
      <c r="E4" s="1">
        <v>0</v>
      </c>
      <c r="F4" s="1">
        <v>0</v>
      </c>
    </row>
    <row r="5" spans="1:6" x14ac:dyDescent="0.2">
      <c r="A5" s="1">
        <v>20</v>
      </c>
      <c r="B5" s="2">
        <v>43469</v>
      </c>
      <c r="C5" s="1" t="s">
        <v>64</v>
      </c>
      <c r="D5" s="1">
        <v>0</v>
      </c>
      <c r="E5" s="1">
        <v>0</v>
      </c>
      <c r="F5" s="1">
        <v>0</v>
      </c>
    </row>
    <row r="6" spans="1:6" x14ac:dyDescent="0.2">
      <c r="A6" s="1">
        <v>26</v>
      </c>
      <c r="B6" s="2">
        <v>43469</v>
      </c>
      <c r="C6" s="1" t="s">
        <v>65</v>
      </c>
      <c r="D6" s="1">
        <v>0</v>
      </c>
      <c r="E6" s="1">
        <v>0</v>
      </c>
      <c r="F6" s="1">
        <v>0</v>
      </c>
    </row>
    <row r="7" spans="1:6" x14ac:dyDescent="0.2">
      <c r="A7" s="1">
        <v>28</v>
      </c>
      <c r="B7" s="2">
        <v>43469</v>
      </c>
      <c r="C7" s="1" t="s">
        <v>66</v>
      </c>
      <c r="D7" s="1">
        <v>0</v>
      </c>
      <c r="E7" s="1">
        <v>0</v>
      </c>
      <c r="F7" s="1">
        <v>0</v>
      </c>
    </row>
    <row r="8" spans="1:6" x14ac:dyDescent="0.2">
      <c r="A8" s="1">
        <v>29</v>
      </c>
      <c r="B8" s="2">
        <v>43469</v>
      </c>
      <c r="C8" s="1" t="s">
        <v>67</v>
      </c>
      <c r="D8" s="1">
        <v>0</v>
      </c>
      <c r="E8" s="1">
        <v>0</v>
      </c>
      <c r="F8" s="1">
        <v>0</v>
      </c>
    </row>
    <row r="9" spans="1:6" x14ac:dyDescent="0.2">
      <c r="A9" s="1">
        <v>46</v>
      </c>
      <c r="B9" s="2">
        <v>43469</v>
      </c>
      <c r="C9" s="1" t="s">
        <v>69</v>
      </c>
      <c r="D9" s="1">
        <v>0</v>
      </c>
      <c r="E9" s="1">
        <v>0</v>
      </c>
      <c r="F9" s="1">
        <v>0</v>
      </c>
    </row>
    <row r="10" spans="1:6" x14ac:dyDescent="0.2">
      <c r="A10" s="1">
        <v>34</v>
      </c>
      <c r="B10" s="2">
        <v>43469</v>
      </c>
      <c r="C10" s="1" t="s">
        <v>8</v>
      </c>
      <c r="D10" s="1">
        <v>1863</v>
      </c>
      <c r="E10" s="1">
        <v>1123756</v>
      </c>
      <c r="F10" s="1">
        <v>2093557428</v>
      </c>
    </row>
    <row r="11" spans="1:6" x14ac:dyDescent="0.2">
      <c r="A11" s="1">
        <v>35</v>
      </c>
      <c r="B11" s="2">
        <v>43469</v>
      </c>
      <c r="C11" s="1" t="s">
        <v>34</v>
      </c>
      <c r="D11" s="1">
        <v>2335</v>
      </c>
      <c r="E11" s="1">
        <v>176394</v>
      </c>
      <c r="F11" s="1">
        <v>411879990</v>
      </c>
    </row>
    <row r="12" spans="1:6" x14ac:dyDescent="0.2">
      <c r="A12" s="1">
        <v>19</v>
      </c>
      <c r="B12" s="2">
        <v>43469</v>
      </c>
      <c r="C12" s="1" t="s">
        <v>18</v>
      </c>
      <c r="D12" s="1">
        <v>2612.4</v>
      </c>
      <c r="E12" s="1">
        <v>448888</v>
      </c>
      <c r="F12" s="1">
        <v>977229176</v>
      </c>
    </row>
    <row r="13" spans="1:6" x14ac:dyDescent="0.2">
      <c r="A13" s="1">
        <v>14</v>
      </c>
      <c r="B13" s="2">
        <v>43469</v>
      </c>
      <c r="C13" s="1" t="s">
        <v>7</v>
      </c>
      <c r="D13" s="1">
        <v>3473.3999999999901</v>
      </c>
      <c r="E13" s="1">
        <v>1130824</v>
      </c>
      <c r="F13" s="1">
        <v>2805574344</v>
      </c>
    </row>
    <row r="14" spans="1:6" x14ac:dyDescent="0.2">
      <c r="A14" s="1">
        <v>25</v>
      </c>
      <c r="B14" s="2">
        <v>43469</v>
      </c>
      <c r="C14" s="1" t="s">
        <v>9</v>
      </c>
      <c r="D14" s="1">
        <v>3500.3999999999901</v>
      </c>
      <c r="E14" s="1">
        <v>955244</v>
      </c>
      <c r="F14" s="1">
        <v>5572893496</v>
      </c>
    </row>
    <row r="15" spans="1:6" x14ac:dyDescent="0.2">
      <c r="A15" s="1">
        <v>10</v>
      </c>
      <c r="B15" s="2">
        <v>43469</v>
      </c>
      <c r="C15" s="1" t="s">
        <v>32</v>
      </c>
      <c r="D15" s="1">
        <v>3684.7999999999902</v>
      </c>
      <c r="E15" s="1">
        <v>187948</v>
      </c>
      <c r="F15" s="1">
        <v>247339568</v>
      </c>
    </row>
    <row r="16" spans="1:6" x14ac:dyDescent="0.2">
      <c r="A16" s="1">
        <v>43</v>
      </c>
      <c r="B16" s="2">
        <v>43469</v>
      </c>
      <c r="C16" s="1" t="s">
        <v>6</v>
      </c>
      <c r="D16" s="1">
        <v>3777.2</v>
      </c>
      <c r="E16" s="1">
        <v>1473888</v>
      </c>
      <c r="F16" s="1">
        <v>3976549824</v>
      </c>
    </row>
    <row r="17" spans="1:6" x14ac:dyDescent="0.2">
      <c r="A17" s="1">
        <v>22</v>
      </c>
      <c r="B17" s="2">
        <v>43469</v>
      </c>
      <c r="C17" s="1" t="s">
        <v>41</v>
      </c>
      <c r="D17" s="1">
        <v>4037.5999999999899</v>
      </c>
      <c r="E17" s="1">
        <v>109288</v>
      </c>
      <c r="F17" s="1">
        <v>630373184</v>
      </c>
    </row>
    <row r="18" spans="1:6" x14ac:dyDescent="0.2">
      <c r="A18" s="1">
        <v>32</v>
      </c>
      <c r="B18" s="2">
        <v>43469</v>
      </c>
      <c r="C18" s="1" t="s">
        <v>35</v>
      </c>
      <c r="D18" s="1">
        <v>4169.2</v>
      </c>
      <c r="E18" s="1">
        <v>164524</v>
      </c>
      <c r="F18" s="1">
        <v>489952472</v>
      </c>
    </row>
    <row r="19" spans="1:6" x14ac:dyDescent="0.2">
      <c r="A19" s="1">
        <v>47</v>
      </c>
      <c r="B19" s="2">
        <v>43469</v>
      </c>
      <c r="C19" s="1" t="s">
        <v>28</v>
      </c>
      <c r="D19" s="1">
        <v>4483.5</v>
      </c>
      <c r="E19" s="1">
        <v>247668</v>
      </c>
      <c r="F19" s="1">
        <v>1586313540</v>
      </c>
    </row>
    <row r="20" spans="1:6" x14ac:dyDescent="0.2">
      <c r="A20" s="1">
        <v>24</v>
      </c>
      <c r="B20" s="2">
        <v>43469</v>
      </c>
      <c r="C20" s="1" t="s">
        <v>15</v>
      </c>
      <c r="D20" s="1">
        <v>4713</v>
      </c>
      <c r="E20" s="1">
        <v>508720</v>
      </c>
      <c r="F20" s="1">
        <v>2397597360</v>
      </c>
    </row>
    <row r="21" spans="1:6" x14ac:dyDescent="0.2">
      <c r="A21" s="1">
        <v>31</v>
      </c>
      <c r="B21" s="2">
        <v>43469</v>
      </c>
      <c r="C21" s="1" t="s">
        <v>40</v>
      </c>
      <c r="D21" s="1">
        <v>4813.1999999999898</v>
      </c>
      <c r="E21" s="1">
        <v>135382</v>
      </c>
      <c r="F21" s="1">
        <v>465443316</v>
      </c>
    </row>
    <row r="22" spans="1:6" x14ac:dyDescent="0.2">
      <c r="A22" s="1">
        <v>53</v>
      </c>
      <c r="B22" s="2">
        <v>43469</v>
      </c>
      <c r="C22" s="1" t="s">
        <v>14</v>
      </c>
      <c r="D22" s="1">
        <v>4924.7999999999902</v>
      </c>
      <c r="E22" s="1">
        <v>548692</v>
      </c>
      <c r="F22" s="1">
        <v>1501221312</v>
      </c>
    </row>
    <row r="23" spans="1:6" x14ac:dyDescent="0.2">
      <c r="A23" s="1">
        <v>55</v>
      </c>
      <c r="B23" s="2">
        <v>43469</v>
      </c>
      <c r="C23" s="1" t="s">
        <v>23</v>
      </c>
      <c r="D23" s="1">
        <v>4984</v>
      </c>
      <c r="E23" s="1">
        <v>320596</v>
      </c>
      <c r="F23" s="1">
        <v>798925232</v>
      </c>
    </row>
    <row r="24" spans="1:6" x14ac:dyDescent="0.2">
      <c r="A24" s="1">
        <v>23</v>
      </c>
      <c r="B24" s="2">
        <v>43469</v>
      </c>
      <c r="C24" s="1" t="s">
        <v>42</v>
      </c>
      <c r="D24" s="1">
        <v>5167.3999999999896</v>
      </c>
      <c r="E24" s="1">
        <v>86440</v>
      </c>
      <c r="F24" s="1">
        <v>638100080</v>
      </c>
    </row>
    <row r="25" spans="1:6" x14ac:dyDescent="0.2">
      <c r="A25" s="1">
        <v>13</v>
      </c>
      <c r="B25" s="2">
        <v>43469</v>
      </c>
      <c r="C25" s="1" t="s">
        <v>52</v>
      </c>
      <c r="D25" s="1">
        <v>5272</v>
      </c>
      <c r="E25" s="1">
        <v>4262</v>
      </c>
      <c r="F25" s="1">
        <v>11234632</v>
      </c>
    </row>
    <row r="26" spans="1:6" x14ac:dyDescent="0.2">
      <c r="A26" s="1">
        <v>56</v>
      </c>
      <c r="B26" s="2">
        <v>43469</v>
      </c>
      <c r="C26" s="1" t="s">
        <v>13</v>
      </c>
      <c r="D26" s="1">
        <v>5380.8</v>
      </c>
      <c r="E26" s="1">
        <v>615584</v>
      </c>
      <c r="F26" s="1">
        <v>2070208992</v>
      </c>
    </row>
    <row r="27" spans="1:6" x14ac:dyDescent="0.2">
      <c r="A27" s="1">
        <v>40</v>
      </c>
      <c r="B27" s="2">
        <v>43469</v>
      </c>
      <c r="C27" s="1" t="s">
        <v>39</v>
      </c>
      <c r="D27" s="1">
        <v>5480</v>
      </c>
      <c r="E27" s="1">
        <v>139504</v>
      </c>
      <c r="F27" s="1">
        <v>477801200</v>
      </c>
    </row>
    <row r="28" spans="1:6" x14ac:dyDescent="0.2">
      <c r="A28" s="1">
        <v>44</v>
      </c>
      <c r="B28" s="2">
        <v>43469</v>
      </c>
      <c r="C28" s="1" t="s">
        <v>19</v>
      </c>
      <c r="D28" s="1">
        <v>5560.7999999999902</v>
      </c>
      <c r="E28" s="1">
        <v>414410</v>
      </c>
      <c r="F28" s="1">
        <v>1920375940</v>
      </c>
    </row>
    <row r="29" spans="1:6" x14ac:dyDescent="0.2">
      <c r="A29" s="1">
        <v>12</v>
      </c>
      <c r="B29" s="2">
        <v>43469</v>
      </c>
      <c r="C29" s="1" t="s">
        <v>56</v>
      </c>
      <c r="D29" s="1">
        <v>5730</v>
      </c>
      <c r="E29" s="1">
        <v>570</v>
      </c>
      <c r="F29" s="1">
        <v>1633050</v>
      </c>
    </row>
    <row r="30" spans="1:6" x14ac:dyDescent="0.2">
      <c r="A30" s="1">
        <v>63</v>
      </c>
      <c r="B30" s="2">
        <v>43469</v>
      </c>
      <c r="C30" s="1" t="s">
        <v>51</v>
      </c>
      <c r="D30" s="1">
        <v>5737.6</v>
      </c>
      <c r="E30" s="1">
        <v>5080</v>
      </c>
      <c r="F30" s="1">
        <v>18216880</v>
      </c>
    </row>
    <row r="31" spans="1:6" x14ac:dyDescent="0.2">
      <c r="A31" s="1">
        <v>42</v>
      </c>
      <c r="B31" s="2">
        <v>43469</v>
      </c>
      <c r="C31" s="1" t="s">
        <v>16</v>
      </c>
      <c r="D31" s="1">
        <v>6051.5</v>
      </c>
      <c r="E31" s="1">
        <v>470882</v>
      </c>
      <c r="F31" s="1">
        <v>4070774890</v>
      </c>
    </row>
    <row r="32" spans="1:6" x14ac:dyDescent="0.2">
      <c r="A32" s="1">
        <v>45</v>
      </c>
      <c r="B32" s="2">
        <v>43469</v>
      </c>
      <c r="C32" s="1" t="s">
        <v>17</v>
      </c>
      <c r="D32" s="1">
        <v>6094.8999999999896</v>
      </c>
      <c r="E32" s="1">
        <v>462044</v>
      </c>
      <c r="F32" s="1">
        <v>4023017108</v>
      </c>
    </row>
    <row r="33" spans="1:6" x14ac:dyDescent="0.2">
      <c r="A33" s="1">
        <v>36</v>
      </c>
      <c r="B33" s="2">
        <v>43469</v>
      </c>
      <c r="C33" s="1" t="s">
        <v>38</v>
      </c>
      <c r="D33" s="1">
        <v>6182.4</v>
      </c>
      <c r="E33" s="1">
        <v>145528</v>
      </c>
      <c r="F33" s="1">
        <v>749760256</v>
      </c>
    </row>
    <row r="34" spans="1:6" x14ac:dyDescent="0.2">
      <c r="A34" s="1">
        <v>59</v>
      </c>
      <c r="B34" s="2">
        <v>43469</v>
      </c>
      <c r="C34" s="1" t="s">
        <v>5</v>
      </c>
      <c r="D34" s="1">
        <v>6274.8</v>
      </c>
      <c r="E34" s="1">
        <v>2490386</v>
      </c>
      <c r="F34" s="1">
        <v>8681485596</v>
      </c>
    </row>
    <row r="35" spans="1:6" x14ac:dyDescent="0.2">
      <c r="A35" s="1">
        <v>48</v>
      </c>
      <c r="B35" s="2">
        <v>43469</v>
      </c>
      <c r="C35" s="1" t="s">
        <v>12</v>
      </c>
      <c r="D35" s="1">
        <v>6648</v>
      </c>
      <c r="E35" s="1">
        <v>688042</v>
      </c>
      <c r="F35" s="1">
        <v>3811752680</v>
      </c>
    </row>
    <row r="36" spans="1:6" x14ac:dyDescent="0.2">
      <c r="A36" s="1">
        <v>50</v>
      </c>
      <c r="B36" s="2">
        <v>43469</v>
      </c>
      <c r="C36" s="1" t="s">
        <v>11</v>
      </c>
      <c r="D36" s="1">
        <v>6802.2</v>
      </c>
      <c r="E36" s="1">
        <v>744256</v>
      </c>
      <c r="F36" s="1">
        <v>2812543424</v>
      </c>
    </row>
    <row r="37" spans="1:6" x14ac:dyDescent="0.2">
      <c r="A37" s="1">
        <v>62</v>
      </c>
      <c r="B37" s="2">
        <v>43469</v>
      </c>
      <c r="C37" s="1" t="s">
        <v>37</v>
      </c>
      <c r="D37" s="1">
        <v>7195.99999999999</v>
      </c>
      <c r="E37" s="1">
        <v>145862</v>
      </c>
      <c r="F37" s="1">
        <v>749730680</v>
      </c>
    </row>
    <row r="38" spans="1:6" x14ac:dyDescent="0.2">
      <c r="A38" s="1">
        <v>38</v>
      </c>
      <c r="B38" s="2">
        <v>43469</v>
      </c>
      <c r="C38" s="1" t="s">
        <v>10</v>
      </c>
      <c r="D38" s="1">
        <v>8176</v>
      </c>
      <c r="E38" s="1">
        <v>885618</v>
      </c>
      <c r="F38" s="1">
        <v>452550798</v>
      </c>
    </row>
    <row r="39" spans="1:6" x14ac:dyDescent="0.2">
      <c r="A39" s="1">
        <v>30</v>
      </c>
      <c r="B39" s="2">
        <v>43469</v>
      </c>
      <c r="C39" s="1" t="s">
        <v>24</v>
      </c>
      <c r="D39" s="1">
        <v>9014.4</v>
      </c>
      <c r="E39" s="1">
        <v>316730</v>
      </c>
      <c r="F39" s="1">
        <v>178445682</v>
      </c>
    </row>
    <row r="40" spans="1:6" x14ac:dyDescent="0.2">
      <c r="A40" s="1">
        <v>16</v>
      </c>
      <c r="B40" s="2">
        <v>43469</v>
      </c>
      <c r="C40" s="1" t="s">
        <v>26</v>
      </c>
      <c r="D40" s="1">
        <v>9156</v>
      </c>
      <c r="E40" s="1">
        <v>280240</v>
      </c>
      <c r="F40" s="1">
        <v>1832769600</v>
      </c>
    </row>
    <row r="41" spans="1:6" x14ac:dyDescent="0.2">
      <c r="A41" s="1">
        <v>7</v>
      </c>
      <c r="B41" s="2">
        <v>43469</v>
      </c>
      <c r="C41" s="1" t="s">
        <v>20</v>
      </c>
      <c r="D41" s="1">
        <v>10468.5</v>
      </c>
      <c r="E41" s="1">
        <v>370932</v>
      </c>
      <c r="F41" s="1">
        <v>5547288060</v>
      </c>
    </row>
    <row r="42" spans="1:6" x14ac:dyDescent="0.2">
      <c r="A42" s="1">
        <v>17</v>
      </c>
      <c r="B42" s="2">
        <v>43469</v>
      </c>
      <c r="C42" s="1" t="s">
        <v>58</v>
      </c>
      <c r="D42" s="1">
        <v>11430</v>
      </c>
      <c r="E42" s="1">
        <v>16</v>
      </c>
      <c r="F42" s="1">
        <v>36576</v>
      </c>
    </row>
    <row r="43" spans="1:6" x14ac:dyDescent="0.2">
      <c r="A43" s="1">
        <v>8</v>
      </c>
      <c r="B43" s="2">
        <v>43469</v>
      </c>
      <c r="C43" s="1" t="s">
        <v>57</v>
      </c>
      <c r="D43" s="1">
        <v>12075</v>
      </c>
      <c r="E43" s="1">
        <v>238</v>
      </c>
      <c r="F43" s="1">
        <v>5747700</v>
      </c>
    </row>
    <row r="44" spans="1:6" x14ac:dyDescent="0.2">
      <c r="A44" s="1">
        <v>41</v>
      </c>
      <c r="B44" s="2">
        <v>43469</v>
      </c>
      <c r="C44" s="1" t="s">
        <v>29</v>
      </c>
      <c r="D44" s="1">
        <v>12803.4</v>
      </c>
      <c r="E44" s="1">
        <v>237828</v>
      </c>
      <c r="F44" s="1">
        <v>281945094</v>
      </c>
    </row>
    <row r="45" spans="1:6" x14ac:dyDescent="0.2">
      <c r="A45" s="1">
        <v>51</v>
      </c>
      <c r="B45" s="2">
        <v>43469</v>
      </c>
      <c r="C45" s="1" t="s">
        <v>33</v>
      </c>
      <c r="D45" s="1">
        <v>13400</v>
      </c>
      <c r="E45" s="1">
        <v>187638</v>
      </c>
      <c r="F45" s="1">
        <v>2514349200</v>
      </c>
    </row>
    <row r="46" spans="1:6" x14ac:dyDescent="0.2">
      <c r="A46" s="1">
        <v>57</v>
      </c>
      <c r="B46" s="2">
        <v>43469</v>
      </c>
      <c r="C46" s="1" t="s">
        <v>25</v>
      </c>
      <c r="D46" s="1">
        <v>14392</v>
      </c>
      <c r="E46" s="1">
        <v>304712</v>
      </c>
      <c r="F46" s="1">
        <v>27408844400</v>
      </c>
    </row>
    <row r="47" spans="1:6" x14ac:dyDescent="0.2">
      <c r="A47" s="1">
        <v>37</v>
      </c>
      <c r="B47" s="2">
        <v>43469</v>
      </c>
      <c r="C47" s="1" t="s">
        <v>53</v>
      </c>
      <c r="D47" s="1">
        <v>14780</v>
      </c>
      <c r="E47" s="1">
        <v>1476</v>
      </c>
      <c r="F47" s="1">
        <v>109076.4</v>
      </c>
    </row>
    <row r="48" spans="1:6" x14ac:dyDescent="0.2">
      <c r="A48" s="1">
        <v>18</v>
      </c>
      <c r="B48" s="2">
        <v>43469</v>
      </c>
      <c r="C48" s="1" t="s">
        <v>63</v>
      </c>
      <c r="D48" s="1">
        <v>17584</v>
      </c>
      <c r="E48" s="1">
        <v>0</v>
      </c>
      <c r="F48" s="1">
        <v>0</v>
      </c>
    </row>
    <row r="49" spans="1:6" x14ac:dyDescent="0.2">
      <c r="A49" s="1">
        <v>58</v>
      </c>
      <c r="B49" s="2">
        <v>43469</v>
      </c>
      <c r="C49" s="1" t="s">
        <v>44</v>
      </c>
      <c r="D49" s="1">
        <v>17735</v>
      </c>
      <c r="E49" s="1">
        <v>57290</v>
      </c>
      <c r="F49" s="1">
        <v>1016038150</v>
      </c>
    </row>
    <row r="50" spans="1:6" x14ac:dyDescent="0.2">
      <c r="A50" s="1">
        <v>27</v>
      </c>
      <c r="B50" s="2">
        <v>43469</v>
      </c>
      <c r="C50" s="1" t="s">
        <v>55</v>
      </c>
      <c r="D50" s="1">
        <v>19408</v>
      </c>
      <c r="E50" s="1">
        <v>784</v>
      </c>
      <c r="F50" s="1">
        <v>1901984</v>
      </c>
    </row>
    <row r="51" spans="1:6" x14ac:dyDescent="0.2">
      <c r="A51" s="1">
        <v>5</v>
      </c>
      <c r="B51" s="2">
        <v>43469</v>
      </c>
      <c r="C51" s="1" t="s">
        <v>54</v>
      </c>
      <c r="D51" s="1">
        <v>20068</v>
      </c>
      <c r="E51" s="1">
        <v>946</v>
      </c>
      <c r="F51" s="1">
        <v>94921.64</v>
      </c>
    </row>
    <row r="52" spans="1:6" x14ac:dyDescent="0.2">
      <c r="A52" s="1">
        <v>61</v>
      </c>
      <c r="B52" s="2">
        <v>43469</v>
      </c>
      <c r="C52" s="1" t="s">
        <v>48</v>
      </c>
      <c r="D52" s="1">
        <v>20203.3999999999</v>
      </c>
      <c r="E52" s="1">
        <v>36522</v>
      </c>
      <c r="F52" s="1">
        <v>5270489820</v>
      </c>
    </row>
    <row r="53" spans="1:6" x14ac:dyDescent="0.2">
      <c r="A53" s="1">
        <v>64</v>
      </c>
      <c r="B53" s="2">
        <v>43469</v>
      </c>
      <c r="C53" s="1" t="s">
        <v>36</v>
      </c>
      <c r="D53" s="1">
        <v>20490</v>
      </c>
      <c r="E53" s="1">
        <v>146152</v>
      </c>
      <c r="F53" s="1">
        <v>2994654480</v>
      </c>
    </row>
    <row r="54" spans="1:6" x14ac:dyDescent="0.2">
      <c r="A54" s="1">
        <v>21</v>
      </c>
      <c r="B54" s="2">
        <v>43469</v>
      </c>
      <c r="C54" s="1" t="s">
        <v>59</v>
      </c>
      <c r="D54" s="1">
        <v>21644</v>
      </c>
      <c r="E54" s="1">
        <v>8</v>
      </c>
      <c r="F54" s="1">
        <v>43288</v>
      </c>
    </row>
    <row r="55" spans="1:6" x14ac:dyDescent="0.2">
      <c r="A55" s="1">
        <v>6</v>
      </c>
      <c r="B55" s="2">
        <v>43469</v>
      </c>
      <c r="C55" s="1" t="s">
        <v>30</v>
      </c>
      <c r="D55" s="1">
        <v>23689.599999999999</v>
      </c>
      <c r="E55" s="1">
        <v>216116</v>
      </c>
      <c r="F55" s="1">
        <v>2327137088</v>
      </c>
    </row>
    <row r="56" spans="1:6" x14ac:dyDescent="0.2">
      <c r="A56" s="1">
        <v>4</v>
      </c>
      <c r="B56" s="2">
        <v>43469</v>
      </c>
      <c r="C56" s="1" t="s">
        <v>50</v>
      </c>
      <c r="D56" s="1">
        <v>23884.799999999999</v>
      </c>
      <c r="E56" s="1">
        <v>15614</v>
      </c>
      <c r="F56" s="1">
        <v>1553905.28</v>
      </c>
    </row>
    <row r="57" spans="1:6" x14ac:dyDescent="0.2">
      <c r="A57" s="1">
        <v>33</v>
      </c>
      <c r="B57" s="2">
        <v>43469</v>
      </c>
      <c r="C57" s="1" t="s">
        <v>68</v>
      </c>
      <c r="D57" s="1">
        <v>26390</v>
      </c>
      <c r="E57" s="1">
        <v>0</v>
      </c>
      <c r="F57" s="1">
        <v>0</v>
      </c>
    </row>
    <row r="58" spans="1:6" x14ac:dyDescent="0.2">
      <c r="A58" s="1">
        <v>60</v>
      </c>
      <c r="B58" s="2">
        <v>43469</v>
      </c>
      <c r="C58" s="1" t="s">
        <v>22</v>
      </c>
      <c r="D58" s="1">
        <v>28427.999999999902</v>
      </c>
      <c r="E58" s="1">
        <v>350052</v>
      </c>
      <c r="F58" s="1">
        <v>4146365940</v>
      </c>
    </row>
    <row r="59" spans="1:6" x14ac:dyDescent="0.2">
      <c r="A59" s="1">
        <v>52</v>
      </c>
      <c r="B59" s="2">
        <v>43469</v>
      </c>
      <c r="C59" s="1" t="s">
        <v>27</v>
      </c>
      <c r="D59" s="1">
        <v>29055</v>
      </c>
      <c r="E59" s="1">
        <v>265072</v>
      </c>
      <c r="F59" s="1">
        <v>77016669.599999994</v>
      </c>
    </row>
    <row r="60" spans="1:6" x14ac:dyDescent="0.2">
      <c r="A60" s="1">
        <v>54</v>
      </c>
      <c r="B60" s="2">
        <v>43469</v>
      </c>
      <c r="C60" s="1" t="s">
        <v>31</v>
      </c>
      <c r="D60" s="1">
        <v>32998</v>
      </c>
      <c r="E60" s="1">
        <v>201274</v>
      </c>
      <c r="F60" s="1">
        <v>9488056360</v>
      </c>
    </row>
    <row r="61" spans="1:6" x14ac:dyDescent="0.2">
      <c r="A61" s="1">
        <v>39</v>
      </c>
      <c r="B61" s="2">
        <v>43469</v>
      </c>
      <c r="C61" s="1" t="s">
        <v>21</v>
      </c>
      <c r="D61" s="1">
        <v>34938</v>
      </c>
      <c r="E61" s="1">
        <v>360494</v>
      </c>
      <c r="F61" s="1">
        <v>699718854</v>
      </c>
    </row>
    <row r="62" spans="1:6" x14ac:dyDescent="0.2">
      <c r="A62" s="1">
        <v>3</v>
      </c>
      <c r="B62" s="2">
        <v>43469</v>
      </c>
      <c r="C62" s="1" t="s">
        <v>43</v>
      </c>
      <c r="D62" s="1">
        <v>39178</v>
      </c>
      <c r="E62" s="1">
        <v>62102</v>
      </c>
      <c r="F62" s="1">
        <v>6082580.3899999997</v>
      </c>
    </row>
    <row r="63" spans="1:6" x14ac:dyDescent="0.2">
      <c r="A63" s="1">
        <v>49</v>
      </c>
      <c r="B63" s="2">
        <v>43469</v>
      </c>
      <c r="C63" s="1" t="s">
        <v>46</v>
      </c>
      <c r="D63" s="1">
        <v>79600</v>
      </c>
      <c r="E63" s="1">
        <v>46186</v>
      </c>
      <c r="F63" s="1">
        <v>18382028</v>
      </c>
    </row>
    <row r="64" spans="1:6" x14ac:dyDescent="0.2">
      <c r="A64" s="1">
        <v>2</v>
      </c>
      <c r="B64" s="2">
        <v>43469</v>
      </c>
      <c r="C64" s="1" t="s">
        <v>49</v>
      </c>
      <c r="D64" s="1">
        <v>138972</v>
      </c>
      <c r="E64" s="1">
        <v>25699</v>
      </c>
      <c r="F64" s="1">
        <v>59524023.799999997</v>
      </c>
    </row>
    <row r="65" spans="1:6" x14ac:dyDescent="0.2">
      <c r="A65" s="1">
        <v>1</v>
      </c>
      <c r="B65" s="2">
        <v>43469</v>
      </c>
      <c r="C65" s="1" t="s">
        <v>45</v>
      </c>
      <c r="D65" s="1">
        <v>182484</v>
      </c>
      <c r="E65" s="1">
        <v>52650</v>
      </c>
      <c r="F65" s="1">
        <v>160129710</v>
      </c>
    </row>
    <row r="66" spans="1:6" x14ac:dyDescent="0.2">
      <c r="A66" s="1">
        <v>0</v>
      </c>
      <c r="B66" s="2">
        <v>43469</v>
      </c>
      <c r="C66" s="1" t="s">
        <v>47</v>
      </c>
      <c r="D66" s="1">
        <v>252467.99999999901</v>
      </c>
      <c r="E66" s="1">
        <v>40767</v>
      </c>
      <c r="F66" s="1">
        <v>171539382.59999999</v>
      </c>
    </row>
  </sheetData>
  <sortState ref="A2:F66">
    <sortCondition ref="D2:D6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持仓量排序</vt:lpstr>
      <vt:lpstr>持仓金额排序</vt:lpstr>
      <vt:lpstr>Sheet3</vt:lpstr>
      <vt:lpstr>保证金排序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2019-01-06T10:25:52Z</dcterms:modified>
</cp:coreProperties>
</file>