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37D3F9B-9726-4EFE-A1DB-F5A90F19B4F5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5" i="1" l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I10" i="2"/>
  <c r="E3" i="1" s="1"/>
  <c r="I125" i="2" l="1"/>
  <c r="E118" i="1" s="1"/>
  <c r="J126" i="2"/>
  <c r="I126" i="2" s="1"/>
  <c r="J127" i="2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I127" i="2" l="1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I128" i="2" l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J130" i="2" l="1"/>
  <c r="I129" i="2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I130" i="2" l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2" i="2" s="1"/>
  <c r="I131" i="2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6" i="2" l="1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I17" i="2" l="1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8" i="2" l="1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I19" i="2" l="1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20" i="2" l="1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21" i="2" l="1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22" i="2" l="1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23" i="2" l="1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24" i="2" l="1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I25" i="2" l="1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26" i="2" l="1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27" i="2" l="1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28" i="2" l="1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I29" i="2" l="1"/>
  <c r="E22" i="1" s="1"/>
  <c r="D84" i="2"/>
  <c r="F85" i="2" a="1"/>
  <c r="F85" i="2" s="1"/>
  <c r="E87" i="2"/>
  <c r="G29" i="2"/>
  <c r="C29" i="2" s="1"/>
  <c r="B22" i="1" s="1"/>
  <c r="D28" i="2"/>
  <c r="I30" i="2" l="1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I31" i="2" l="1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32" i="2" l="1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I33" i="2" l="1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34" i="2" l="1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35" i="2" l="1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36" i="2" l="1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37" i="2" l="1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38" i="2" l="1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I39" i="2" l="1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40" i="2" l="1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I41" i="2" l="1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42" i="2" l="1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I43" i="2" l="1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44" i="2" l="1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I45" i="2" l="1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46" i="2" l="1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I47" i="2" l="1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48" i="2" l="1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I49" i="2" l="1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50" i="2" l="1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I51" i="2" l="1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D125" i="2"/>
  <c r="E127" i="2"/>
  <c r="D126" i="2"/>
  <c r="F127" i="2" a="1"/>
  <c r="F127" i="2" s="1"/>
  <c r="G127" i="2" s="1"/>
  <c r="C127" i="2" s="1"/>
  <c r="I69" i="2"/>
  <c r="E62" i="1" s="1"/>
  <c r="E128" i="2" l="1"/>
  <c r="F128" i="2" a="1"/>
  <c r="F128" i="2" s="1"/>
  <c r="G128" i="2" s="1"/>
  <c r="C128" i="2" s="1"/>
  <c r="D127" i="2"/>
  <c r="I70" i="2"/>
  <c r="E63" i="1" s="1"/>
  <c r="E129" i="2" l="1"/>
  <c r="F129" i="2" a="1"/>
  <c r="F129" i="2" s="1"/>
  <c r="G129" i="2" s="1"/>
  <c r="C129" i="2" s="1"/>
  <c r="D128" i="2"/>
  <c r="I71" i="2"/>
  <c r="E64" i="1" s="1"/>
  <c r="E130" i="2" l="1"/>
  <c r="F130" i="2" a="1"/>
  <c r="F130" i="2" s="1"/>
  <c r="G130" i="2" s="1"/>
  <c r="C130" i="2" s="1"/>
  <c r="D129" i="2"/>
  <c r="I72" i="2"/>
  <c r="E65" i="1" s="1"/>
  <c r="E131" i="2" l="1"/>
  <c r="D130" i="2"/>
  <c r="F131" i="2" a="1"/>
  <c r="F131" i="2" s="1"/>
  <c r="G131" i="2" s="1"/>
  <c r="C131" i="2" s="1"/>
  <c r="I73" i="2"/>
  <c r="E66" i="1" s="1"/>
  <c r="E132" i="2" l="1"/>
  <c r="D131" i="2"/>
  <c r="F132" i="2" a="1"/>
  <c r="F132" i="2" s="1"/>
  <c r="G132" i="2" s="1"/>
  <c r="C132" i="2" s="1"/>
  <c r="I74" i="2"/>
  <c r="E67" i="1" s="1"/>
  <c r="D132" i="2" l="1"/>
  <c r="I75" i="2"/>
  <c r="E68" i="1" s="1"/>
  <c r="I76" i="2" l="1"/>
  <c r="E69" i="1" s="1"/>
  <c r="I77" i="2" l="1"/>
  <c r="E70" i="1" s="1"/>
  <c r="I78" i="2" l="1"/>
  <c r="E71" i="1" s="1"/>
  <c r="I79" i="2" l="1"/>
  <c r="E72" i="1" s="1"/>
  <c r="I80" i="2" l="1"/>
  <c r="E73" i="1" s="1"/>
  <c r="I81" i="2" l="1"/>
  <c r="E74" i="1" s="1"/>
  <c r="I82" i="2" l="1"/>
  <c r="E75" i="1" s="1"/>
  <c r="I83" i="2" l="1"/>
  <c r="E76" i="1" s="1"/>
  <c r="I84" i="2" l="1"/>
  <c r="E77" i="1" s="1"/>
  <c r="I85" i="2" l="1"/>
  <c r="E78" i="1" s="1"/>
  <c r="I86" i="2" l="1"/>
  <c r="E79" i="1" s="1"/>
  <c r="I87" i="2" l="1"/>
  <c r="E80" i="1" s="1"/>
  <c r="I88" i="2" l="1"/>
  <c r="E81" i="1" s="1"/>
  <c r="I89" i="2" l="1"/>
  <c r="E82" i="1" s="1"/>
  <c r="I90" i="2" l="1"/>
  <c r="E83" i="1" s="1"/>
  <c r="I91" i="2" l="1"/>
  <c r="E84" i="1" s="1"/>
  <c r="I92" i="2" l="1"/>
  <c r="E85" i="1" s="1"/>
  <c r="I93" i="2" l="1"/>
  <c r="E86" i="1" s="1"/>
  <c r="I94" i="2" l="1"/>
  <c r="E87" i="1" s="1"/>
  <c r="I95" i="2" l="1"/>
  <c r="E88" i="1" s="1"/>
  <c r="I96" i="2" l="1"/>
  <c r="E89" i="1" s="1"/>
  <c r="I97" i="2" l="1"/>
  <c r="E90" i="1" s="1"/>
  <c r="I98" i="2" l="1"/>
  <c r="E91" i="1" s="1"/>
  <c r="I99" i="2" l="1"/>
  <c r="E92" i="1" s="1"/>
  <c r="I100" i="2" l="1"/>
  <c r="E93" i="1" s="1"/>
  <c r="I101" i="2" l="1"/>
  <c r="E94" i="1" s="1"/>
  <c r="I102" i="2" l="1"/>
  <c r="E95" i="1" s="1"/>
  <c r="I103" i="2" l="1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E106" i="1" s="1"/>
  <c r="I114" i="2" l="1"/>
  <c r="E107" i="1" s="1"/>
  <c r="I115" i="2" l="1"/>
  <c r="E108" i="1" s="1"/>
  <c r="I116" i="2" l="1"/>
  <c r="E109" i="1" s="1"/>
  <c r="I117" i="2" l="1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<sst xmlns="http://schemas.openxmlformats.org/spreadsheetml/2006/main" count="178" uniqueCount="51">
  <si>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</si>
  <si>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</si>
  <si>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</si>
  <si>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</si>
  <si>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</si>
  <si>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</si>
  <si>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</si>
  <si>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</si>
  <si>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</si>
  <si>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</si>
  <si>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</si>
  <si>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</si>
  <si>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</si>
  <si>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</si>
  <si>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</si>
  <si>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</si>
  <si>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</si>
  <si>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</si>
  <si>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</si>
  <si>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</si>
  <si>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</si>
  <si>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</si>
  <si>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</si>
  <si>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</si>
  <si>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</si>
  <si>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</si>
  <si>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</si>
  <si>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</si>
  <si>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</si>
  <si>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</si>
  <si>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</si>
  <si>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</si>
  <si>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</si>
  <si>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</si>
  <si>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</si>
  <si>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</si>
  <si>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</si>
  <si>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</si>
  <si>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</si>
  <si>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</si>
  <si>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</si>
  <si>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</si>
  <si>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</si>
  <si>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d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</si>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</sst>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18"/>
  <sheetViews>
    <sheetView tabSelected="1" workbookViewId="0">
      <pane ySplit="1" topLeftCell="A101" activePane="bottomLeft" state="frozen"/>
      <selection pane="bottomLeft" activeCell="D120" sqref="D120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46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1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32"/>
  <sheetViews>
    <sheetView topLeftCell="A120" workbookViewId="0">
      <selection activeCell="E135" sqref="E135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45</v>
      </c>
      <c r="K7" s="12" t="s">
        <v>44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47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2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>VLOOKUP(F10,M:P,4,FALSE)</f>
        <v>1000000000000</v>
      </c>
      <c r="H10" s="13">
        <v>2E-3</v>
      </c>
      <c r="I10" s="13" t="str">
        <f t="shared" ref="I10:I73" si="3">K10&amp;" "&amp;J10&amp;"단"</f>
        <v>태극 2단</v>
      </c>
      <c r="J10" s="13">
        <f>J9+1</f>
        <v>2</v>
      </c>
      <c r="K10" s="13" t="s">
        <v>47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2"/>
        <v>100000000000000</v>
      </c>
      <c r="D11" s="14" t="str">
        <f t="shared" si="1"/>
        <v>100조</v>
      </c>
      <c r="E11" s="14">
        <f t="shared" ref="E11:E66" si="4">IF(E10=1000,1,E10*10)</f>
        <v>100</v>
      </c>
      <c r="F11" s="13" t="str" cm="1">
        <f t="array" ref="F11">IF(AND(E10&gt;100,E11&lt;100),INDEX(M:M,MATCH(F10,M:M,0)+1,0),F10)</f>
        <v>조</v>
      </c>
      <c r="G11" s="13" t="str">
        <f>VLOOKUP(F11,M:P,4,FALSE)</f>
        <v>1000000000000</v>
      </c>
      <c r="H11" s="13">
        <v>3.0000000000000001E-3</v>
      </c>
      <c r="I11" s="13" t="str">
        <f t="shared" si="3"/>
        <v>태극 3단</v>
      </c>
      <c r="J11" s="13">
        <f t="shared" ref="J11:J74" si="5">J10+1</f>
        <v>3</v>
      </c>
      <c r="K11" s="13" t="s">
        <v>47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2"/>
        <v>1000000000000000</v>
      </c>
      <c r="D12" s="14" t="str">
        <f t="shared" si="1"/>
        <v>1000조</v>
      </c>
      <c r="E12" s="14">
        <f t="shared" si="4"/>
        <v>1000</v>
      </c>
      <c r="F12" s="13" t="str" cm="1">
        <f t="array" ref="F12">IF(AND(E11&gt;100,E12&lt;100),INDEX(M:M,MATCH(F11,M:M,0)+1,0),F11)</f>
        <v>조</v>
      </c>
      <c r="G12" s="13" t="str">
        <f>VLOOKUP(F12,M:P,4,FALSE)</f>
        <v>1000000000000</v>
      </c>
      <c r="H12" s="13">
        <v>4.0000000000000001E-3</v>
      </c>
      <c r="I12" s="13" t="str">
        <f t="shared" si="3"/>
        <v>태극 4단</v>
      </c>
      <c r="J12" s="13">
        <f t="shared" si="5"/>
        <v>4</v>
      </c>
      <c r="K12" s="13" t="s">
        <v>47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6">RIGHT(O12,N12)</f>
        <v>1E+20</v>
      </c>
    </row>
    <row r="13" spans="1:16" x14ac:dyDescent="0.3">
      <c r="B13" s="13">
        <v>4</v>
      </c>
      <c r="C13" s="14">
        <f t="shared" si="2"/>
        <v>1E+16</v>
      </c>
      <c r="D13" s="14" t="str">
        <f t="shared" si="1"/>
        <v>1경</v>
      </c>
      <c r="E13" s="14">
        <f t="shared" si="4"/>
        <v>1</v>
      </c>
      <c r="F13" s="13" t="str" cm="1">
        <f t="array" ref="F13">IF(AND(E12&gt;100,E13&lt;100),INDEX(M:M,MATCH(F12,M:M,0)+1,0),F12)</f>
        <v>경</v>
      </c>
      <c r="G13" s="13" t="str">
        <f>VLOOKUP(F13,M:P,4,FALSE)</f>
        <v>10000000000000000</v>
      </c>
      <c r="H13" s="13">
        <v>5.0000000000000001E-3</v>
      </c>
      <c r="I13" s="13" t="str">
        <f t="shared" si="3"/>
        <v>태극 5단</v>
      </c>
      <c r="J13" s="13">
        <f t="shared" si="5"/>
        <v>5</v>
      </c>
      <c r="K13" s="13" t="s">
        <v>47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6"/>
        <v>1E+24</v>
      </c>
    </row>
    <row r="14" spans="1:16" x14ac:dyDescent="0.3">
      <c r="B14" s="13">
        <v>5</v>
      </c>
      <c r="C14" s="14">
        <f t="shared" si="2"/>
        <v>1E+17</v>
      </c>
      <c r="D14" s="14" t="str">
        <f t="shared" si="1"/>
        <v>10경</v>
      </c>
      <c r="E14" s="14">
        <f t="shared" si="4"/>
        <v>10</v>
      </c>
      <c r="F14" s="13" t="str" cm="1">
        <f t="array" ref="F14">IF(AND(E13&gt;100,E14&lt;100),INDEX(M:M,MATCH(F13,M:M,0)+1,0),F13)</f>
        <v>경</v>
      </c>
      <c r="G14" s="13" t="str">
        <f>VLOOKUP(F14,M:P,4,FALSE)</f>
        <v>10000000000000000</v>
      </c>
      <c r="H14" s="13">
        <v>6.0000000000000001E-3</v>
      </c>
      <c r="I14" s="13" t="str">
        <f t="shared" si="3"/>
        <v>태극 6단</v>
      </c>
      <c r="J14" s="13">
        <f t="shared" si="5"/>
        <v>6</v>
      </c>
      <c r="K14" s="13" t="s">
        <v>47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6"/>
        <v>1E+28</v>
      </c>
    </row>
    <row r="15" spans="1:16" x14ac:dyDescent="0.3">
      <c r="B15" s="13">
        <v>6</v>
      </c>
      <c r="C15" s="14">
        <f t="shared" si="2"/>
        <v>1E+18</v>
      </c>
      <c r="D15" s="14" t="str">
        <f t="shared" si="1"/>
        <v>100경</v>
      </c>
      <c r="E15" s="14">
        <f t="shared" si="4"/>
        <v>100</v>
      </c>
      <c r="F15" s="13" t="str" cm="1">
        <f t="array" ref="F15">IF(AND(E14&gt;100,E15&lt;100),INDEX(M:M,MATCH(F14,M:M,0)+1,0),F14)</f>
        <v>경</v>
      </c>
      <c r="G15" s="13" t="str">
        <f>VLOOKUP(F15,M:P,4,FALSE)</f>
        <v>10000000000000000</v>
      </c>
      <c r="H15" s="13">
        <v>7.0000000000000001E-3</v>
      </c>
      <c r="I15" s="13" t="str">
        <f t="shared" si="3"/>
        <v>태극 7단</v>
      </c>
      <c r="J15" s="13">
        <f t="shared" si="5"/>
        <v>7</v>
      </c>
      <c r="K15" s="13" t="s">
        <v>47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6"/>
        <v>1E+32</v>
      </c>
    </row>
    <row r="16" spans="1:16" x14ac:dyDescent="0.3">
      <c r="B16" s="13">
        <v>7</v>
      </c>
      <c r="C16" s="14">
        <f t="shared" si="2"/>
        <v>1E+19</v>
      </c>
      <c r="D16" s="14" t="str">
        <f t="shared" si="1"/>
        <v>1000경</v>
      </c>
      <c r="E16" s="14">
        <f t="shared" si="4"/>
        <v>1000</v>
      </c>
      <c r="F16" s="13" t="str" cm="1">
        <f t="array" ref="F16">IF(AND(E15&gt;100,E16&lt;100),INDEX(M:M,MATCH(F15,M:M,0)+1,0),F15)</f>
        <v>경</v>
      </c>
      <c r="G16" s="13" t="str">
        <f>VLOOKUP(F16,M:P,4,FALSE)</f>
        <v>10000000000000000</v>
      </c>
      <c r="H16" s="13">
        <v>8.0000000000000002E-3</v>
      </c>
      <c r="I16" s="13" t="str">
        <f t="shared" si="3"/>
        <v>태극 8단</v>
      </c>
      <c r="J16" s="13">
        <f t="shared" si="5"/>
        <v>8</v>
      </c>
      <c r="K16" s="13" t="s">
        <v>47</v>
      </c>
      <c r="M16" s="13" t="s">
        <v>23</v>
      </c>
      <c r="N16" s="13">
        <v>36</v>
      </c>
      <c r="O16" s="14">
        <f t="shared" si="0"/>
        <v>1E+36</v>
      </c>
      <c r="P16" s="14" t="str">
        <f t="shared" si="6"/>
        <v>1E+36</v>
      </c>
    </row>
    <row r="17" spans="2:16" x14ac:dyDescent="0.3">
      <c r="B17" s="13">
        <v>8</v>
      </c>
      <c r="C17" s="14">
        <f t="shared" si="2"/>
        <v>1E+20</v>
      </c>
      <c r="D17" s="14" t="str">
        <f t="shared" si="1"/>
        <v>1해</v>
      </c>
      <c r="E17" s="14">
        <f t="shared" si="4"/>
        <v>1</v>
      </c>
      <c r="F17" s="13" t="str" cm="1">
        <f t="array" ref="F17">IF(AND(E16&gt;100,E17&lt;100),INDEX(M:M,MATCH(F16,M:M,0)+1,0),F16)</f>
        <v>해</v>
      </c>
      <c r="G17" s="13" t="str">
        <f>VLOOKUP(F17,M:P,4,FALSE)</f>
        <v>1E+20</v>
      </c>
      <c r="H17" s="13">
        <v>8.9999999999999993E-3</v>
      </c>
      <c r="I17" s="13" t="str">
        <f t="shared" si="3"/>
        <v>태극 9단</v>
      </c>
      <c r="J17" s="13">
        <f t="shared" si="5"/>
        <v>9</v>
      </c>
      <c r="K17" s="13" t="s">
        <v>47</v>
      </c>
      <c r="M17" s="13" t="s">
        <v>24</v>
      </c>
      <c r="N17" s="13">
        <v>40</v>
      </c>
      <c r="O17" s="14">
        <f t="shared" si="0"/>
        <v>1E+40</v>
      </c>
      <c r="P17" s="14" t="str">
        <f t="shared" si="6"/>
        <v>1E+40</v>
      </c>
    </row>
    <row r="18" spans="2:16" x14ac:dyDescent="0.3">
      <c r="B18" s="13">
        <v>9</v>
      </c>
      <c r="C18" s="14">
        <f t="shared" si="2"/>
        <v>1E+21</v>
      </c>
      <c r="D18" s="14" t="str">
        <f t="shared" si="1"/>
        <v>10해</v>
      </c>
      <c r="E18" s="14">
        <f t="shared" si="4"/>
        <v>10</v>
      </c>
      <c r="F18" s="13" t="str" cm="1">
        <f t="array" ref="F18">IF(AND(E17&gt;100,E18&lt;100),INDEX(M:M,MATCH(F17,M:M,0)+1,0),F17)</f>
        <v>해</v>
      </c>
      <c r="G18" s="13" t="str">
        <f>VLOOKUP(F18,M:P,4,FALSE)</f>
        <v>1E+20</v>
      </c>
      <c r="H18" s="13">
        <v>0.01</v>
      </c>
      <c r="I18" s="13" t="str">
        <f t="shared" si="3"/>
        <v>태극 10단</v>
      </c>
      <c r="J18" s="13">
        <f t="shared" si="5"/>
        <v>10</v>
      </c>
      <c r="K18" s="13" t="s">
        <v>47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6"/>
        <v>1E+44</v>
      </c>
    </row>
    <row r="19" spans="2:16" x14ac:dyDescent="0.3">
      <c r="B19" s="13">
        <v>10</v>
      </c>
      <c r="C19" s="14">
        <f t="shared" si="2"/>
        <v>1E+22</v>
      </c>
      <c r="D19" s="14" t="str">
        <f t="shared" si="1"/>
        <v>100해</v>
      </c>
      <c r="E19" s="14">
        <f t="shared" si="4"/>
        <v>100</v>
      </c>
      <c r="F19" s="13" t="str" cm="1">
        <f t="array" ref="F19">IF(AND(E18&gt;100,E19&lt;100),INDEX(M:M,MATCH(F18,M:M,0)+1,0),F18)</f>
        <v>해</v>
      </c>
      <c r="G19" s="13" t="str">
        <f>VLOOKUP(F19,M:P,4,FALSE)</f>
        <v>1E+20</v>
      </c>
      <c r="H19" s="13">
        <v>1.2E-2</v>
      </c>
      <c r="I19" s="13" t="str">
        <f t="shared" si="3"/>
        <v>태극 11단</v>
      </c>
      <c r="J19" s="13">
        <f t="shared" si="5"/>
        <v>11</v>
      </c>
      <c r="K19" s="13" t="s">
        <v>47</v>
      </c>
      <c r="M19" s="13" t="s">
        <v>26</v>
      </c>
      <c r="N19" s="13">
        <v>48</v>
      </c>
      <c r="O19" s="14">
        <f t="shared" si="0"/>
        <v>1E+48</v>
      </c>
      <c r="P19" s="14" t="str">
        <f t="shared" si="6"/>
        <v>1E+48</v>
      </c>
    </row>
    <row r="20" spans="2:16" x14ac:dyDescent="0.3">
      <c r="B20" s="13">
        <v>11</v>
      </c>
      <c r="C20" s="14">
        <f t="shared" si="2"/>
        <v>9.9999999999999992E+22</v>
      </c>
      <c r="D20" s="14" t="str">
        <f t="shared" si="1"/>
        <v>1000해</v>
      </c>
      <c r="E20" s="14">
        <f t="shared" si="4"/>
        <v>1000</v>
      </c>
      <c r="F20" s="13" t="str" cm="1">
        <f t="array" ref="F20">IF(AND(E19&gt;100,E20&lt;100),INDEX(M:M,MATCH(F19,M:M,0)+1,0),F19)</f>
        <v>해</v>
      </c>
      <c r="G20" s="13" t="str">
        <f>VLOOKUP(F20,M:P,4,FALSE)</f>
        <v>1E+20</v>
      </c>
      <c r="H20" s="13">
        <v>1.4E-2</v>
      </c>
      <c r="I20" s="13" t="str">
        <f t="shared" si="3"/>
        <v>태극 12단</v>
      </c>
      <c r="J20" s="13">
        <f t="shared" si="5"/>
        <v>12</v>
      </c>
      <c r="K20" s="13" t="s">
        <v>47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6"/>
        <v>1E+52</v>
      </c>
    </row>
    <row r="21" spans="2:16" x14ac:dyDescent="0.3">
      <c r="B21" s="13">
        <v>12</v>
      </c>
      <c r="C21" s="14">
        <f t="shared" si="2"/>
        <v>9.9999999999999998E+23</v>
      </c>
      <c r="D21" s="14" t="str">
        <f t="shared" si="1"/>
        <v>1자</v>
      </c>
      <c r="E21" s="14">
        <f t="shared" si="4"/>
        <v>1</v>
      </c>
      <c r="F21" s="13" t="str" cm="1">
        <f t="array" ref="F21">IF(AND(E20&gt;100,E21&lt;100),INDEX(M:M,MATCH(F20,M:M,0)+1,0),F20)</f>
        <v>자</v>
      </c>
      <c r="G21" s="13" t="str">
        <f>VLOOKUP(F21,M:P,4,FALSE)</f>
        <v>1E+24</v>
      </c>
      <c r="H21" s="13">
        <v>1.6E-2</v>
      </c>
      <c r="I21" s="13" t="str">
        <f t="shared" si="3"/>
        <v>태극 13단</v>
      </c>
      <c r="J21" s="13">
        <f t="shared" si="5"/>
        <v>13</v>
      </c>
      <c r="K21" s="13" t="s">
        <v>47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6"/>
        <v>1E+56</v>
      </c>
    </row>
    <row r="22" spans="2:16" x14ac:dyDescent="0.3">
      <c r="B22" s="13">
        <v>13</v>
      </c>
      <c r="C22" s="14">
        <f t="shared" si="2"/>
        <v>9.9999999999999988E+24</v>
      </c>
      <c r="D22" s="14" t="str">
        <f t="shared" si="1"/>
        <v>10자</v>
      </c>
      <c r="E22" s="14">
        <f t="shared" si="4"/>
        <v>10</v>
      </c>
      <c r="F22" s="13" t="str" cm="1">
        <f t="array" ref="F22">IF(AND(E21&gt;100,E22&lt;100),INDEX(M:M,MATCH(F21,M:M,0)+1,0),F21)</f>
        <v>자</v>
      </c>
      <c r="G22" s="13" t="str">
        <f>VLOOKUP(F22,M:P,4,FALSE)</f>
        <v>1E+24</v>
      </c>
      <c r="H22" s="13">
        <v>1.7999999999999999E-2</v>
      </c>
      <c r="I22" s="13" t="str">
        <f t="shared" si="3"/>
        <v>태극 14단</v>
      </c>
      <c r="J22" s="13">
        <f t="shared" si="5"/>
        <v>14</v>
      </c>
      <c r="K22" s="13" t="s">
        <v>47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6"/>
        <v>1E+60</v>
      </c>
    </row>
    <row r="23" spans="2:16" x14ac:dyDescent="0.3">
      <c r="B23" s="13">
        <v>14</v>
      </c>
      <c r="C23" s="14">
        <f t="shared" si="2"/>
        <v>1E+26</v>
      </c>
      <c r="D23" s="14" t="str">
        <f t="shared" si="1"/>
        <v>100자</v>
      </c>
      <c r="E23" s="14">
        <f t="shared" si="4"/>
        <v>100</v>
      </c>
      <c r="F23" s="13" t="str" cm="1">
        <f t="array" ref="F23">IF(AND(E22&gt;100,E23&lt;100),INDEX(M:M,MATCH(F22,M:M,0)+1,0),F22)</f>
        <v>자</v>
      </c>
      <c r="G23" s="13" t="str">
        <f>VLOOKUP(F23,M:P,4,FALSE)</f>
        <v>1E+24</v>
      </c>
      <c r="H23" s="13">
        <v>0.02</v>
      </c>
      <c r="I23" s="13" t="str">
        <f t="shared" si="3"/>
        <v>태극 15단</v>
      </c>
      <c r="J23" s="13">
        <f t="shared" si="5"/>
        <v>15</v>
      </c>
      <c r="K23" s="13" t="s">
        <v>47</v>
      </c>
      <c r="M23" s="13" t="s">
        <v>30</v>
      </c>
      <c r="N23" s="13">
        <v>64</v>
      </c>
      <c r="O23" s="14">
        <f t="shared" si="0"/>
        <v>1E+64</v>
      </c>
      <c r="P23" s="14" t="str">
        <f t="shared" si="6"/>
        <v>1E+64</v>
      </c>
    </row>
    <row r="24" spans="2:16" x14ac:dyDescent="0.3">
      <c r="B24" s="13">
        <v>15</v>
      </c>
      <c r="C24" s="14">
        <f t="shared" si="2"/>
        <v>1E+27</v>
      </c>
      <c r="D24" s="14" t="str">
        <f t="shared" si="1"/>
        <v>1000자</v>
      </c>
      <c r="E24" s="14">
        <f t="shared" si="4"/>
        <v>1000</v>
      </c>
      <c r="F24" s="13" t="str" cm="1">
        <f t="array" ref="F24">IF(AND(E23&gt;100,E24&lt;100),INDEX(M:M,MATCH(F23,M:M,0)+1,0),F23)</f>
        <v>자</v>
      </c>
      <c r="G24" s="13" t="str">
        <f>VLOOKUP(F24,M:P,4,FALSE)</f>
        <v>1E+24</v>
      </c>
      <c r="H24" s="13">
        <v>2.1999999999999999E-2</v>
      </c>
      <c r="I24" s="13" t="str">
        <f t="shared" si="3"/>
        <v>태극 16단</v>
      </c>
      <c r="J24" s="13">
        <f t="shared" si="5"/>
        <v>16</v>
      </c>
      <c r="K24" s="13" t="s">
        <v>47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6"/>
        <v>1E+68</v>
      </c>
    </row>
    <row r="25" spans="2:16" x14ac:dyDescent="0.3">
      <c r="B25" s="13">
        <v>16</v>
      </c>
      <c r="C25" s="14">
        <f t="shared" si="2"/>
        <v>9.9999999999999996E+27</v>
      </c>
      <c r="D25" s="14" t="str">
        <f t="shared" si="1"/>
        <v>1양</v>
      </c>
      <c r="E25" s="14">
        <f t="shared" si="4"/>
        <v>1</v>
      </c>
      <c r="F25" s="13" t="str" cm="1">
        <f t="array" ref="F25">IF(AND(E24&gt;100,E25&lt;100),INDEX(M:M,MATCH(F24,M:M,0)+1,0),F24)</f>
        <v>양</v>
      </c>
      <c r="G25" s="13" t="str">
        <f>VLOOKUP(F25,M:P,4,FALSE)</f>
        <v>1E+28</v>
      </c>
      <c r="H25" s="13">
        <v>2.4E-2</v>
      </c>
      <c r="I25" s="13" t="str">
        <f t="shared" si="3"/>
        <v>태극 17단</v>
      </c>
      <c r="J25" s="13">
        <f t="shared" si="5"/>
        <v>17</v>
      </c>
      <c r="K25" s="13" t="s">
        <v>47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6"/>
        <v>1E+72</v>
      </c>
    </row>
    <row r="26" spans="2:16" x14ac:dyDescent="0.3">
      <c r="B26" s="13">
        <v>17</v>
      </c>
      <c r="C26" s="14">
        <f t="shared" si="2"/>
        <v>9.9999999999999991E+28</v>
      </c>
      <c r="D26" s="14" t="str">
        <f t="shared" si="1"/>
        <v>10양</v>
      </c>
      <c r="E26" s="14">
        <f t="shared" si="4"/>
        <v>10</v>
      </c>
      <c r="F26" s="13" t="str" cm="1">
        <f t="array" ref="F26">IF(AND(E25&gt;100,E26&lt;100),INDEX(M:M,MATCH(F25,M:M,0)+1,0),F25)</f>
        <v>양</v>
      </c>
      <c r="G26" s="13" t="str">
        <f>VLOOKUP(F26,M:P,4,FALSE)</f>
        <v>1E+28</v>
      </c>
      <c r="H26" s="13">
        <v>2.5999999999999999E-2</v>
      </c>
      <c r="I26" s="13" t="str">
        <f t="shared" si="3"/>
        <v>태극 18단</v>
      </c>
      <c r="J26" s="13">
        <f t="shared" si="5"/>
        <v>18</v>
      </c>
      <c r="K26" s="13" t="s">
        <v>47</v>
      </c>
      <c r="M26" s="13" t="s">
        <v>33</v>
      </c>
      <c r="N26" s="13">
        <v>76</v>
      </c>
      <c r="O26" s="14">
        <f t="shared" si="0"/>
        <v>1E+76</v>
      </c>
      <c r="P26" s="14" t="str">
        <f t="shared" si="6"/>
        <v>1E+76</v>
      </c>
    </row>
    <row r="27" spans="2:16" x14ac:dyDescent="0.3">
      <c r="B27" s="13">
        <v>18</v>
      </c>
      <c r="C27" s="14">
        <f t="shared" si="2"/>
        <v>1E+30</v>
      </c>
      <c r="D27" s="14" t="str">
        <f t="shared" si="1"/>
        <v>100양</v>
      </c>
      <c r="E27" s="14">
        <f t="shared" si="4"/>
        <v>100</v>
      </c>
      <c r="F27" s="13" t="str" cm="1">
        <f t="array" ref="F27">IF(AND(E26&gt;100,E27&lt;100),INDEX(M:M,MATCH(F26,M:M,0)+1,0),F26)</f>
        <v>양</v>
      </c>
      <c r="G27" s="13" t="str">
        <f>VLOOKUP(F27,M:P,4,FALSE)</f>
        <v>1E+28</v>
      </c>
      <c r="H27" s="13">
        <v>2.8000000000000001E-2</v>
      </c>
      <c r="I27" s="13" t="str">
        <f t="shared" si="3"/>
        <v>태극 19단</v>
      </c>
      <c r="J27" s="13">
        <f t="shared" si="5"/>
        <v>19</v>
      </c>
      <c r="K27" s="13" t="s">
        <v>47</v>
      </c>
      <c r="M27" s="13" t="s">
        <v>34</v>
      </c>
      <c r="N27" s="13">
        <v>80</v>
      </c>
      <c r="O27" s="14">
        <f t="shared" si="0"/>
        <v>1E+80</v>
      </c>
      <c r="P27" s="14" t="str">
        <f t="shared" si="6"/>
        <v>1E+80</v>
      </c>
    </row>
    <row r="28" spans="2:16" x14ac:dyDescent="0.3">
      <c r="B28" s="13">
        <v>19</v>
      </c>
      <c r="C28" s="14">
        <f t="shared" si="2"/>
        <v>9.9999999999999996E+30</v>
      </c>
      <c r="D28" s="14" t="str">
        <f t="shared" si="1"/>
        <v>1000양</v>
      </c>
      <c r="E28" s="14">
        <f t="shared" si="4"/>
        <v>1000</v>
      </c>
      <c r="F28" s="13" t="str" cm="1">
        <f t="array" ref="F28">IF(AND(E27&gt;100,E28&lt;100),INDEX(M:M,MATCH(F27,M:M,0)+1,0),F27)</f>
        <v>양</v>
      </c>
      <c r="G28" s="13" t="str">
        <f>VLOOKUP(F28,M:P,4,FALSE)</f>
        <v>1E+28</v>
      </c>
      <c r="H28" s="13">
        <v>0.03</v>
      </c>
      <c r="I28" s="13" t="str">
        <f t="shared" si="3"/>
        <v>태극 20단</v>
      </c>
      <c r="J28" s="13">
        <f t="shared" si="5"/>
        <v>20</v>
      </c>
      <c r="K28" s="13" t="s">
        <v>47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6"/>
        <v>1E+84</v>
      </c>
    </row>
    <row r="29" spans="2:16" x14ac:dyDescent="0.3">
      <c r="B29" s="13">
        <v>20</v>
      </c>
      <c r="C29" s="14">
        <f t="shared" si="2"/>
        <v>1.0000000000000001E+32</v>
      </c>
      <c r="D29" s="14" t="str">
        <f t="shared" si="1"/>
        <v>1구</v>
      </c>
      <c r="E29" s="14">
        <f t="shared" si="4"/>
        <v>1</v>
      </c>
      <c r="F29" s="13" t="str" cm="1">
        <f t="array" ref="F29">IF(AND(E28&gt;100,E29&lt;100),INDEX(M:M,MATCH(F28,M:M,0)+1,0),F28)</f>
        <v>구</v>
      </c>
      <c r="G29" s="13" t="str">
        <f>VLOOKUP(F29,M:P,4,FALSE)</f>
        <v>1E+32</v>
      </c>
      <c r="H29" s="13">
        <v>3.5000000000000003E-2</v>
      </c>
      <c r="I29" s="13" t="str">
        <f t="shared" si="3"/>
        <v>태극 21단</v>
      </c>
      <c r="J29" s="13">
        <f t="shared" si="5"/>
        <v>21</v>
      </c>
      <c r="K29" s="13" t="s">
        <v>47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6"/>
        <v>1E+88</v>
      </c>
    </row>
    <row r="30" spans="2:16" x14ac:dyDescent="0.3">
      <c r="B30" s="13">
        <v>21</v>
      </c>
      <c r="C30" s="14">
        <f t="shared" si="2"/>
        <v>1.0000000000000001E+33</v>
      </c>
      <c r="D30" s="14" t="str">
        <f t="shared" si="1"/>
        <v>10구</v>
      </c>
      <c r="E30" s="14">
        <f t="shared" si="4"/>
        <v>10</v>
      </c>
      <c r="F30" s="13" t="str" cm="1">
        <f t="array" ref="F30">IF(AND(E29&gt;100,E30&lt;100),INDEX(M:M,MATCH(F29,M:M,0)+1,0),F29)</f>
        <v>구</v>
      </c>
      <c r="G30" s="13" t="str">
        <f>VLOOKUP(F30,M:P,4,FALSE)</f>
        <v>1E+32</v>
      </c>
      <c r="H30" s="13">
        <v>0.04</v>
      </c>
      <c r="I30" s="13" t="str">
        <f t="shared" si="3"/>
        <v>태극 22단</v>
      </c>
      <c r="J30" s="13">
        <f t="shared" si="5"/>
        <v>22</v>
      </c>
      <c r="K30" s="13" t="s">
        <v>47</v>
      </c>
      <c r="M30" s="13" t="s">
        <v>36</v>
      </c>
      <c r="N30" s="13">
        <v>92</v>
      </c>
      <c r="O30" s="14">
        <f t="shared" si="0"/>
        <v>1E+92</v>
      </c>
      <c r="P30" s="14" t="str">
        <f t="shared" si="6"/>
        <v>1E+92</v>
      </c>
    </row>
    <row r="31" spans="2:16" x14ac:dyDescent="0.3">
      <c r="B31" s="13">
        <v>22</v>
      </c>
      <c r="C31" s="14">
        <f t="shared" si="2"/>
        <v>1.0000000000000001E+34</v>
      </c>
      <c r="D31" s="14" t="str">
        <f t="shared" si="1"/>
        <v>100구</v>
      </c>
      <c r="E31" s="14">
        <f t="shared" si="4"/>
        <v>100</v>
      </c>
      <c r="F31" s="13" t="str" cm="1">
        <f t="array" ref="F31">IF(AND(E30&gt;100,E31&lt;100),INDEX(M:M,MATCH(F30,M:M,0)+1,0),F30)</f>
        <v>구</v>
      </c>
      <c r="G31" s="13" t="str">
        <f>VLOOKUP(F31,M:P,4,FALSE)</f>
        <v>1E+32</v>
      </c>
      <c r="H31" s="13">
        <v>4.4999999999999998E-2</v>
      </c>
      <c r="I31" s="13" t="str">
        <f t="shared" si="3"/>
        <v>태극 23단</v>
      </c>
      <c r="J31" s="13">
        <f t="shared" si="5"/>
        <v>23</v>
      </c>
      <c r="K31" s="13" t="s">
        <v>47</v>
      </c>
      <c r="M31" s="13" t="s">
        <v>37</v>
      </c>
      <c r="N31" s="13">
        <v>96</v>
      </c>
      <c r="O31" s="14">
        <f t="shared" si="0"/>
        <v>1E+96</v>
      </c>
      <c r="P31" s="14" t="str">
        <f t="shared" si="6"/>
        <v>1E+96</v>
      </c>
    </row>
    <row r="32" spans="2:16" x14ac:dyDescent="0.3">
      <c r="B32" s="13">
        <v>23</v>
      </c>
      <c r="C32" s="14">
        <f t="shared" si="2"/>
        <v>9.9999999999999997E+34</v>
      </c>
      <c r="D32" s="14" t="str">
        <f t="shared" si="1"/>
        <v>1000구</v>
      </c>
      <c r="E32" s="14">
        <f t="shared" si="4"/>
        <v>1000</v>
      </c>
      <c r="F32" s="13" t="str" cm="1">
        <f t="array" ref="F32">IF(AND(E31&gt;100,E32&lt;100),INDEX(M:M,MATCH(F31,M:M,0)+1,0),F31)</f>
        <v>구</v>
      </c>
      <c r="G32" s="13" t="str">
        <f>VLOOKUP(F32,M:P,4,FALSE)</f>
        <v>1E+32</v>
      </c>
      <c r="H32" s="13">
        <v>0.05</v>
      </c>
      <c r="I32" s="13" t="str">
        <f t="shared" si="3"/>
        <v>태극 24단</v>
      </c>
      <c r="J32" s="13">
        <f t="shared" si="5"/>
        <v>24</v>
      </c>
      <c r="K32" s="13" t="s">
        <v>47</v>
      </c>
      <c r="M32" s="13" t="s">
        <v>38</v>
      </c>
      <c r="N32" s="13">
        <v>100</v>
      </c>
      <c r="O32" s="14">
        <f t="shared" si="0"/>
        <v>1E+100</v>
      </c>
      <c r="P32" s="14" t="str">
        <f t="shared" si="6"/>
        <v>1E+100</v>
      </c>
    </row>
    <row r="33" spans="2:24" x14ac:dyDescent="0.3">
      <c r="B33" s="13">
        <v>24</v>
      </c>
      <c r="C33" s="14">
        <f t="shared" si="2"/>
        <v>1E+36</v>
      </c>
      <c r="D33" s="14" t="str">
        <f t="shared" si="1"/>
        <v>1간</v>
      </c>
      <c r="E33" s="14">
        <f t="shared" si="4"/>
        <v>1</v>
      </c>
      <c r="F33" s="13" t="str" cm="1">
        <f t="array" ref="F33">IF(AND(E32&gt;100,E33&lt;100),INDEX(M:M,MATCH(F32,M:M,0)+1,0),F32)</f>
        <v>간</v>
      </c>
      <c r="G33" s="13" t="str">
        <f>VLOOKUP(F33,M:P,4,FALSE)</f>
        <v>1E+36</v>
      </c>
      <c r="H33" s="13">
        <v>5.5E-2</v>
      </c>
      <c r="I33" s="13" t="str">
        <f t="shared" si="3"/>
        <v>태극 25단</v>
      </c>
      <c r="J33" s="13">
        <f t="shared" si="5"/>
        <v>25</v>
      </c>
      <c r="K33" s="13" t="s">
        <v>47</v>
      </c>
      <c r="M33" s="13" t="s">
        <v>39</v>
      </c>
      <c r="N33" s="13">
        <v>104</v>
      </c>
      <c r="O33" s="14">
        <f t="shared" si="0"/>
        <v>1E+104</v>
      </c>
      <c r="P33" s="14" t="str">
        <f t="shared" si="6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2"/>
        <v>1.0000000000000001E+37</v>
      </c>
      <c r="D34" s="14" t="str">
        <f t="shared" si="1"/>
        <v>10간</v>
      </c>
      <c r="E34" s="14">
        <f t="shared" si="4"/>
        <v>10</v>
      </c>
      <c r="F34" s="13" t="str" cm="1">
        <f t="array" ref="F34">IF(AND(E33&gt;100,E34&lt;100),INDEX(M:M,MATCH(F33,M:M,0)+1,0),F33)</f>
        <v>간</v>
      </c>
      <c r="G34" s="13" t="str">
        <f>VLOOKUP(F34,M:P,4,FALSE)</f>
        <v>1E+36</v>
      </c>
      <c r="H34" s="13">
        <v>0.06</v>
      </c>
      <c r="I34" s="13" t="str">
        <f t="shared" si="3"/>
        <v>태극 26단</v>
      </c>
      <c r="J34" s="13">
        <f t="shared" si="5"/>
        <v>26</v>
      </c>
      <c r="K34" s="13" t="s">
        <v>47</v>
      </c>
      <c r="M34" s="13" t="s">
        <v>40</v>
      </c>
      <c r="N34" s="13">
        <v>108</v>
      </c>
      <c r="O34" s="14">
        <f t="shared" si="0"/>
        <v>1E+108</v>
      </c>
      <c r="P34" s="14" t="str">
        <f t="shared" si="6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2"/>
        <v>9.9999999999999998E+37</v>
      </c>
      <c r="D35" s="14" t="str">
        <f t="shared" si="1"/>
        <v>100간</v>
      </c>
      <c r="E35" s="14">
        <f t="shared" si="4"/>
        <v>100</v>
      </c>
      <c r="F35" s="13" t="str" cm="1">
        <f t="array" ref="F35">IF(AND(E34&gt;100,E35&lt;100),INDEX(M:M,MATCH(F34,M:M,0)+1,0),F34)</f>
        <v>간</v>
      </c>
      <c r="G35" s="13" t="str">
        <f>VLOOKUP(F35,M:P,4,FALSE)</f>
        <v>1E+36</v>
      </c>
      <c r="H35" s="13">
        <v>6.5000000000000002E-2</v>
      </c>
      <c r="I35" s="13" t="str">
        <f t="shared" si="3"/>
        <v>태극 27단</v>
      </c>
      <c r="J35" s="13">
        <f t="shared" si="5"/>
        <v>27</v>
      </c>
      <c r="K35" s="13" t="s">
        <v>47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6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2"/>
        <v>1.0000000000000001E+39</v>
      </c>
      <c r="D36" s="14" t="str">
        <f t="shared" si="1"/>
        <v>1000간</v>
      </c>
      <c r="E36" s="14">
        <f t="shared" si="4"/>
        <v>1000</v>
      </c>
      <c r="F36" s="13" t="str" cm="1">
        <f t="array" ref="F36">IF(AND(E35&gt;100,E36&lt;100),INDEX(M:M,MATCH(F35,M:M,0)+1,0),F35)</f>
        <v>간</v>
      </c>
      <c r="G36" s="13" t="str">
        <f>VLOOKUP(F36,M:P,4,FALSE)</f>
        <v>1E+36</v>
      </c>
      <c r="H36" s="13">
        <v>7.0000000000000007E-2</v>
      </c>
      <c r="I36" s="13" t="str">
        <f t="shared" si="3"/>
        <v>태극 28단</v>
      </c>
      <c r="J36" s="13">
        <f t="shared" si="5"/>
        <v>28</v>
      </c>
      <c r="K36" s="13" t="s">
        <v>47</v>
      </c>
      <c r="M36" s="13" t="s">
        <v>42</v>
      </c>
      <c r="N36" s="13">
        <v>116</v>
      </c>
      <c r="O36" s="14">
        <f t="shared" si="0"/>
        <v>1E+116</v>
      </c>
      <c r="P36" s="14" t="str">
        <f t="shared" si="6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2"/>
        <v>1E+40</v>
      </c>
      <c r="D37" s="14" t="str">
        <f t="shared" si="1"/>
        <v>1정</v>
      </c>
      <c r="E37" s="14">
        <f t="shared" si="4"/>
        <v>1</v>
      </c>
      <c r="F37" s="13" t="str" cm="1">
        <f t="array" ref="F37">IF(AND(E36&gt;100,E37&lt;100),INDEX(M:M,MATCH(F36,M:M,0)+1,0),F36)</f>
        <v>정</v>
      </c>
      <c r="G37" s="13" t="str">
        <f>VLOOKUP(F37,M:P,4,FALSE)</f>
        <v>1E+40</v>
      </c>
      <c r="H37" s="13">
        <v>0.08</v>
      </c>
      <c r="I37" s="13" t="str">
        <f t="shared" si="3"/>
        <v>태극 29단</v>
      </c>
      <c r="J37" s="13">
        <f t="shared" si="5"/>
        <v>29</v>
      </c>
      <c r="K37" s="13" t="s">
        <v>47</v>
      </c>
      <c r="M37" s="13" t="s">
        <v>48</v>
      </c>
      <c r="N37" s="13">
        <v>120</v>
      </c>
      <c r="O37" s="14">
        <f t="shared" si="0"/>
        <v>9.9999999999999998E+119</v>
      </c>
      <c r="P37" s="14" t="str">
        <f t="shared" si="6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2"/>
        <v>1E+41</v>
      </c>
      <c r="D38" s="14" t="str">
        <f t="shared" si="1"/>
        <v>10정</v>
      </c>
      <c r="E38" s="14">
        <f t="shared" si="4"/>
        <v>10</v>
      </c>
      <c r="F38" s="13" t="str" cm="1">
        <f t="array" ref="F38">IF(AND(E37&gt;100,E38&lt;100),INDEX(M:M,MATCH(F37,M:M,0)+1,0),F37)</f>
        <v>정</v>
      </c>
      <c r="G38" s="13" t="str">
        <f>VLOOKUP(F38,M:P,4,FALSE)</f>
        <v>1E+40</v>
      </c>
      <c r="H38" s="13">
        <v>0.09</v>
      </c>
      <c r="I38" s="13" t="str">
        <f t="shared" si="3"/>
        <v>태극 30단</v>
      </c>
      <c r="J38" s="13">
        <f t="shared" si="5"/>
        <v>30</v>
      </c>
      <c r="K38" s="13" t="s">
        <v>47</v>
      </c>
      <c r="M38" s="13" t="s">
        <v>49</v>
      </c>
      <c r="N38" s="13">
        <v>124</v>
      </c>
      <c r="O38" s="14">
        <f t="shared" si="0"/>
        <v>9.9999999999999995E+123</v>
      </c>
      <c r="P38" s="14" t="str">
        <f t="shared" si="6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2"/>
        <v>1E+42</v>
      </c>
      <c r="D39" s="14" t="str">
        <f t="shared" si="1"/>
        <v>100정</v>
      </c>
      <c r="E39" s="14">
        <f t="shared" si="4"/>
        <v>100</v>
      </c>
      <c r="F39" s="13" t="str" cm="1">
        <f t="array" ref="F39">IF(AND(E38&gt;100,E39&lt;100),INDEX(M:M,MATCH(F38,M:M,0)+1,0),F38)</f>
        <v>정</v>
      </c>
      <c r="G39" s="13" t="str">
        <f>VLOOKUP(F39,M:P,4,FALSE)</f>
        <v>1E+40</v>
      </c>
      <c r="H39" s="13">
        <v>0.1</v>
      </c>
      <c r="I39" s="13" t="str">
        <f t="shared" si="3"/>
        <v>태극 31단</v>
      </c>
      <c r="J39" s="13">
        <f t="shared" si="5"/>
        <v>31</v>
      </c>
      <c r="K39" s="13" t="s">
        <v>47</v>
      </c>
      <c r="M39" s="13" t="s">
        <v>50</v>
      </c>
      <c r="N39" s="13">
        <v>128</v>
      </c>
      <c r="O39" s="14">
        <f t="shared" si="0"/>
        <v>1.0000000000000001E+128</v>
      </c>
      <c r="P39" s="14" t="str">
        <f t="shared" si="6"/>
        <v>1E+128</v>
      </c>
    </row>
    <row r="40" spans="2:24" x14ac:dyDescent="0.3">
      <c r="B40" s="13">
        <v>31</v>
      </c>
      <c r="C40" s="14">
        <f t="shared" si="2"/>
        <v>1E+43</v>
      </c>
      <c r="D40" s="14" t="str">
        <f t="shared" si="1"/>
        <v>1000정</v>
      </c>
      <c r="E40" s="14">
        <f t="shared" si="4"/>
        <v>1000</v>
      </c>
      <c r="F40" s="13" t="str" cm="1">
        <f t="array" ref="F40">IF(AND(E39&gt;100,E40&lt;100),INDEX(M:M,MATCH(F39,M:M,0)+1,0),F39)</f>
        <v>정</v>
      </c>
      <c r="G40" s="13" t="str">
        <f>VLOOKUP(F40,M:P,4,FALSE)</f>
        <v>1E+40</v>
      </c>
      <c r="H40" s="13">
        <v>0.11</v>
      </c>
      <c r="I40" s="13" t="str">
        <f t="shared" si="3"/>
        <v>태극 32단</v>
      </c>
      <c r="J40" s="13">
        <f t="shared" si="5"/>
        <v>32</v>
      </c>
      <c r="K40" s="13" t="s">
        <v>47</v>
      </c>
      <c r="M40" s="13" t="s">
        <v>43</v>
      </c>
      <c r="N40" s="13">
        <v>132</v>
      </c>
      <c r="O40" s="14">
        <f t="shared" si="0"/>
        <v>9.9999999999999999E+131</v>
      </c>
      <c r="P40" s="14" t="str">
        <f t="shared" si="6"/>
        <v>1E+132</v>
      </c>
    </row>
    <row r="41" spans="2:24" x14ac:dyDescent="0.3">
      <c r="B41" s="13">
        <v>32</v>
      </c>
      <c r="C41" s="14">
        <f t="shared" si="2"/>
        <v>1.0000000000000001E+44</v>
      </c>
      <c r="D41" s="14" t="str">
        <f t="shared" si="1"/>
        <v>1재</v>
      </c>
      <c r="E41" s="14">
        <f t="shared" si="4"/>
        <v>1</v>
      </c>
      <c r="F41" s="13" t="str" cm="1">
        <f t="array" ref="F41">IF(AND(E40&gt;100,E41&lt;100),INDEX(M:M,MATCH(F40,M:M,0)+1,0),F40)</f>
        <v>재</v>
      </c>
      <c r="G41" s="13" t="str">
        <f>VLOOKUP(F41,M:P,4,FALSE)</f>
        <v>1E+44</v>
      </c>
      <c r="H41" s="13">
        <v>0.12</v>
      </c>
      <c r="I41" s="13" t="str">
        <f t="shared" si="3"/>
        <v>태극 33단</v>
      </c>
      <c r="J41" s="13">
        <f t="shared" si="5"/>
        <v>33</v>
      </c>
      <c r="K41" s="13" t="s">
        <v>47</v>
      </c>
    </row>
    <row r="42" spans="2:24" x14ac:dyDescent="0.3">
      <c r="B42" s="13">
        <v>33</v>
      </c>
      <c r="C42" s="14">
        <f t="shared" si="2"/>
        <v>1.0000000000000001E+45</v>
      </c>
      <c r="D42" s="14" t="str">
        <f t="shared" si="1"/>
        <v>10재</v>
      </c>
      <c r="E42" s="14">
        <f t="shared" si="4"/>
        <v>10</v>
      </c>
      <c r="F42" s="13" t="str" cm="1">
        <f t="array" ref="F42">IF(AND(E41&gt;100,E42&lt;100),INDEX(M:M,MATCH(F41,M:M,0)+1,0),F41)</f>
        <v>재</v>
      </c>
      <c r="G42" s="13" t="str">
        <f>VLOOKUP(F42,M:P,4,FALSE)</f>
        <v>1E+44</v>
      </c>
      <c r="H42" s="13">
        <v>0.13</v>
      </c>
      <c r="I42" s="13" t="str">
        <f t="shared" si="3"/>
        <v>태극 34단</v>
      </c>
      <c r="J42" s="13">
        <f t="shared" si="5"/>
        <v>34</v>
      </c>
      <c r="K42" s="13" t="s">
        <v>47</v>
      </c>
    </row>
    <row r="43" spans="2:24" x14ac:dyDescent="0.3">
      <c r="B43" s="13">
        <v>34</v>
      </c>
      <c r="C43" s="14">
        <f t="shared" si="2"/>
        <v>1.0000000000000001E+46</v>
      </c>
      <c r="D43" s="14" t="str">
        <f t="shared" si="1"/>
        <v>100재</v>
      </c>
      <c r="E43" s="14">
        <f t="shared" si="4"/>
        <v>100</v>
      </c>
      <c r="F43" s="13" t="str" cm="1">
        <f t="array" ref="F43">IF(AND(E42&gt;100,E43&lt;100),INDEX(M:M,MATCH(F42,M:M,0)+1,0),F42)</f>
        <v>재</v>
      </c>
      <c r="G43" s="13" t="str">
        <f>VLOOKUP(F43,M:P,4,FALSE)</f>
        <v>1E+44</v>
      </c>
      <c r="H43" s="13">
        <v>0.14000000000000001</v>
      </c>
      <c r="I43" s="13" t="str">
        <f t="shared" si="3"/>
        <v>태극 35단</v>
      </c>
      <c r="J43" s="13">
        <f t="shared" si="5"/>
        <v>35</v>
      </c>
      <c r="K43" s="13" t="s">
        <v>47</v>
      </c>
    </row>
    <row r="44" spans="2:24" x14ac:dyDescent="0.3">
      <c r="B44" s="13">
        <v>35</v>
      </c>
      <c r="C44" s="14">
        <f t="shared" si="2"/>
        <v>1E+47</v>
      </c>
      <c r="D44" s="14" t="str">
        <f t="shared" si="1"/>
        <v>1000재</v>
      </c>
      <c r="E44" s="14">
        <f t="shared" si="4"/>
        <v>1000</v>
      </c>
      <c r="F44" s="13" t="str" cm="1">
        <f t="array" ref="F44">IF(AND(E43&gt;100,E44&lt;100),INDEX(M:M,MATCH(F43,M:M,0)+1,0),F43)</f>
        <v>재</v>
      </c>
      <c r="G44" s="13" t="str">
        <f>VLOOKUP(F44,M:P,4,FALSE)</f>
        <v>1E+44</v>
      </c>
      <c r="H44" s="13">
        <v>0.15</v>
      </c>
      <c r="I44" s="13" t="str">
        <f t="shared" si="3"/>
        <v>태극 36단</v>
      </c>
      <c r="J44" s="13">
        <f t="shared" si="5"/>
        <v>36</v>
      </c>
      <c r="K44" s="13" t="s">
        <v>47</v>
      </c>
    </row>
    <row r="45" spans="2:24" x14ac:dyDescent="0.3">
      <c r="B45" s="13">
        <v>36</v>
      </c>
      <c r="C45" s="14">
        <f t="shared" si="2"/>
        <v>1E+48</v>
      </c>
      <c r="D45" s="14" t="str">
        <f t="shared" si="1"/>
        <v>1극</v>
      </c>
      <c r="E45" s="14">
        <f t="shared" si="4"/>
        <v>1</v>
      </c>
      <c r="F45" s="13" t="str" cm="1">
        <f t="array" ref="F45">IF(AND(E44&gt;100,E45&lt;100),INDEX(M:M,MATCH(F44,M:M,0)+1,0),F44)</f>
        <v>극</v>
      </c>
      <c r="G45" s="13" t="str">
        <f>VLOOKUP(F45,M:P,4,FALSE)</f>
        <v>1E+48</v>
      </c>
      <c r="H45" s="13">
        <v>0.16</v>
      </c>
      <c r="I45" s="13" t="str">
        <f t="shared" si="3"/>
        <v>태극 37단</v>
      </c>
      <c r="J45" s="13">
        <f t="shared" si="5"/>
        <v>37</v>
      </c>
      <c r="K45" s="13" t="s">
        <v>47</v>
      </c>
    </row>
    <row r="46" spans="2:24" x14ac:dyDescent="0.3">
      <c r="B46" s="13">
        <v>37</v>
      </c>
      <c r="C46" s="14">
        <f t="shared" si="2"/>
        <v>1.0000000000000001E+49</v>
      </c>
      <c r="D46" s="14" t="str">
        <f t="shared" si="1"/>
        <v>10극</v>
      </c>
      <c r="E46" s="14">
        <f t="shared" si="4"/>
        <v>10</v>
      </c>
      <c r="F46" s="13" t="str" cm="1">
        <f t="array" ref="F46">IF(AND(E45&gt;100,E46&lt;100),INDEX(M:M,MATCH(F45,M:M,0)+1,0),F45)</f>
        <v>극</v>
      </c>
      <c r="G46" s="13" t="str">
        <f>VLOOKUP(F46,M:P,4,FALSE)</f>
        <v>1E+48</v>
      </c>
      <c r="H46" s="13">
        <v>0.17</v>
      </c>
      <c r="I46" s="13" t="str">
        <f t="shared" si="3"/>
        <v>태극 38단</v>
      </c>
      <c r="J46" s="13">
        <f t="shared" si="5"/>
        <v>38</v>
      </c>
      <c r="K46" s="13" t="s">
        <v>47</v>
      </c>
    </row>
    <row r="47" spans="2:24" x14ac:dyDescent="0.3">
      <c r="B47" s="13">
        <v>38</v>
      </c>
      <c r="C47" s="14">
        <f t="shared" si="2"/>
        <v>1.0000000000000001E+50</v>
      </c>
      <c r="D47" s="14" t="str">
        <f t="shared" si="1"/>
        <v>100극</v>
      </c>
      <c r="E47" s="14">
        <f t="shared" si="4"/>
        <v>100</v>
      </c>
      <c r="F47" s="13" t="str" cm="1">
        <f t="array" ref="F47">IF(AND(E46&gt;100,E47&lt;100),INDEX(M:M,MATCH(F46,M:M,0)+1,0),F46)</f>
        <v>극</v>
      </c>
      <c r="G47" s="13" t="str">
        <f>VLOOKUP(F47,M:P,4,FALSE)</f>
        <v>1E+48</v>
      </c>
      <c r="H47" s="13">
        <v>0.18</v>
      </c>
      <c r="I47" s="13" t="str">
        <f t="shared" si="3"/>
        <v>태극 39단</v>
      </c>
      <c r="J47" s="13">
        <f t="shared" si="5"/>
        <v>39</v>
      </c>
      <c r="K47" s="13" t="s">
        <v>47</v>
      </c>
    </row>
    <row r="48" spans="2:24" x14ac:dyDescent="0.3">
      <c r="B48" s="13">
        <v>39</v>
      </c>
      <c r="C48" s="14">
        <f t="shared" si="2"/>
        <v>9.9999999999999999E+50</v>
      </c>
      <c r="D48" s="14" t="str">
        <f t="shared" si="1"/>
        <v>1000극</v>
      </c>
      <c r="E48" s="14">
        <f t="shared" si="4"/>
        <v>1000</v>
      </c>
      <c r="F48" s="13" t="str" cm="1">
        <f t="array" ref="F48">IF(AND(E47&gt;100,E48&lt;100),INDEX(M:M,MATCH(F47,M:M,0)+1,0),F47)</f>
        <v>극</v>
      </c>
      <c r="G48" s="13" t="str">
        <f>VLOOKUP(F48,M:P,4,FALSE)</f>
        <v>1E+48</v>
      </c>
      <c r="H48" s="13">
        <v>0.19</v>
      </c>
      <c r="I48" s="13" t="str">
        <f t="shared" si="3"/>
        <v>태극 40단</v>
      </c>
      <c r="J48" s="13">
        <f t="shared" si="5"/>
        <v>40</v>
      </c>
      <c r="K48" s="13" t="s">
        <v>47</v>
      </c>
    </row>
    <row r="49" spans="2:11" x14ac:dyDescent="0.3">
      <c r="B49" s="13">
        <v>40</v>
      </c>
      <c r="C49" s="14">
        <f t="shared" si="2"/>
        <v>9.9999999999999999E+51</v>
      </c>
      <c r="D49" s="14" t="str">
        <f t="shared" si="1"/>
        <v>1항</v>
      </c>
      <c r="E49" s="14">
        <f t="shared" si="4"/>
        <v>1</v>
      </c>
      <c r="F49" s="13" t="str" cm="1">
        <f t="array" ref="F49">IF(AND(E48&gt;100,E49&lt;100),INDEX(M:M,MATCH(F48,M:M,0)+1,0),F48)</f>
        <v>항</v>
      </c>
      <c r="G49" s="13" t="str">
        <f>VLOOKUP(F49,M:P,4,FALSE)</f>
        <v>1E+52</v>
      </c>
      <c r="H49" s="13">
        <v>0.2</v>
      </c>
      <c r="I49" s="13" t="str">
        <f t="shared" si="3"/>
        <v>태극 41단</v>
      </c>
      <c r="J49" s="13">
        <f t="shared" si="5"/>
        <v>41</v>
      </c>
      <c r="K49" s="13" t="s">
        <v>47</v>
      </c>
    </row>
    <row r="50" spans="2:11" x14ac:dyDescent="0.3">
      <c r="B50" s="13">
        <v>41</v>
      </c>
      <c r="C50" s="14">
        <f t="shared" si="2"/>
        <v>9.9999999999999999E+52</v>
      </c>
      <c r="D50" s="14" t="str">
        <f t="shared" si="1"/>
        <v>10항</v>
      </c>
      <c r="E50" s="14">
        <f t="shared" si="4"/>
        <v>10</v>
      </c>
      <c r="F50" s="13" t="str" cm="1">
        <f t="array" ref="F50">IF(AND(E49&gt;100,E50&lt;100),INDEX(M:M,MATCH(F49,M:M,0)+1,0),F49)</f>
        <v>항</v>
      </c>
      <c r="G50" s="13" t="str">
        <f>VLOOKUP(F50,M:P,4,FALSE)</f>
        <v>1E+52</v>
      </c>
      <c r="H50" s="13">
        <v>0.22</v>
      </c>
      <c r="I50" s="13" t="str">
        <f t="shared" si="3"/>
        <v>태극 42단</v>
      </c>
      <c r="J50" s="13">
        <f t="shared" si="5"/>
        <v>42</v>
      </c>
      <c r="K50" s="13" t="s">
        <v>47</v>
      </c>
    </row>
    <row r="51" spans="2:11" x14ac:dyDescent="0.3">
      <c r="B51" s="13">
        <v>42</v>
      </c>
      <c r="C51" s="14">
        <f t="shared" si="2"/>
        <v>1.0000000000000001E+54</v>
      </c>
      <c r="D51" s="14" t="str">
        <f t="shared" si="1"/>
        <v>100항</v>
      </c>
      <c r="E51" s="14">
        <f t="shared" si="4"/>
        <v>100</v>
      </c>
      <c r="F51" s="13" t="str" cm="1">
        <f t="array" ref="F51">IF(AND(E50&gt;100,E51&lt;100),INDEX(M:M,MATCH(F50,M:M,0)+1,0),F50)</f>
        <v>항</v>
      </c>
      <c r="G51" s="13" t="str">
        <f>VLOOKUP(F51,M:P,4,FALSE)</f>
        <v>1E+52</v>
      </c>
      <c r="H51" s="13">
        <v>0.24</v>
      </c>
      <c r="I51" s="13" t="str">
        <f t="shared" si="3"/>
        <v>태극 43단</v>
      </c>
      <c r="J51" s="13">
        <f t="shared" si="5"/>
        <v>43</v>
      </c>
      <c r="K51" s="13" t="s">
        <v>47</v>
      </c>
    </row>
    <row r="52" spans="2:11" x14ac:dyDescent="0.3">
      <c r="B52" s="13">
        <v>43</v>
      </c>
      <c r="C52" s="14">
        <f t="shared" si="2"/>
        <v>1E+55</v>
      </c>
      <c r="D52" s="14" t="str">
        <f t="shared" si="1"/>
        <v>1000항</v>
      </c>
      <c r="E52" s="14">
        <f t="shared" si="4"/>
        <v>1000</v>
      </c>
      <c r="F52" s="13" t="str" cm="1">
        <f t="array" ref="F52">IF(AND(E51&gt;100,E52&lt;100),INDEX(M:M,MATCH(F51,M:M,0)+1,0),F51)</f>
        <v>항</v>
      </c>
      <c r="G52" s="13" t="str">
        <f>VLOOKUP(F52,M:P,4,FALSE)</f>
        <v>1E+52</v>
      </c>
      <c r="H52" s="13">
        <v>0.26</v>
      </c>
      <c r="I52" s="13" t="str">
        <f t="shared" si="3"/>
        <v>태극 44단</v>
      </c>
      <c r="J52" s="13">
        <f t="shared" si="5"/>
        <v>44</v>
      </c>
      <c r="K52" s="13" t="s">
        <v>47</v>
      </c>
    </row>
    <row r="53" spans="2:11" x14ac:dyDescent="0.3">
      <c r="B53" s="13">
        <v>44</v>
      </c>
      <c r="C53" s="14">
        <f t="shared" si="2"/>
        <v>1.0000000000000001E+56</v>
      </c>
      <c r="D53" s="14" t="str">
        <f t="shared" si="1"/>
        <v>1아</v>
      </c>
      <c r="E53" s="14">
        <f t="shared" si="4"/>
        <v>1</v>
      </c>
      <c r="F53" s="13" t="str" cm="1">
        <f t="array" ref="F53">IF(AND(E52&gt;100,E53&lt;100),INDEX(M:M,MATCH(F52,M:M,0)+1,0),F52)</f>
        <v>아</v>
      </c>
      <c r="G53" s="13" t="str">
        <f>VLOOKUP(F53,M:P,4,FALSE)</f>
        <v>1E+56</v>
      </c>
      <c r="H53" s="13">
        <v>0.28000000000000003</v>
      </c>
      <c r="I53" s="13" t="str">
        <f t="shared" si="3"/>
        <v>태극 45단</v>
      </c>
      <c r="J53" s="13">
        <f t="shared" si="5"/>
        <v>45</v>
      </c>
      <c r="K53" s="13" t="s">
        <v>47</v>
      </c>
    </row>
    <row r="54" spans="2:11" x14ac:dyDescent="0.3">
      <c r="B54" s="13">
        <v>45</v>
      </c>
      <c r="C54" s="14">
        <f t="shared" si="2"/>
        <v>1E+57</v>
      </c>
      <c r="D54" s="14" t="str">
        <f t="shared" si="1"/>
        <v>10아</v>
      </c>
      <c r="E54" s="14">
        <f t="shared" si="4"/>
        <v>10</v>
      </c>
      <c r="F54" s="13" t="str" cm="1">
        <f t="array" ref="F54">IF(AND(E53&gt;100,E54&lt;100),INDEX(M:M,MATCH(F53,M:M,0)+1,0),F53)</f>
        <v>아</v>
      </c>
      <c r="G54" s="13" t="str">
        <f>VLOOKUP(F54,M:P,4,FALSE)</f>
        <v>1E+56</v>
      </c>
      <c r="H54" s="13">
        <v>0.3</v>
      </c>
      <c r="I54" s="13" t="str">
        <f t="shared" si="3"/>
        <v>태극 46단</v>
      </c>
      <c r="J54" s="13">
        <f t="shared" si="5"/>
        <v>46</v>
      </c>
      <c r="K54" s="13" t="s">
        <v>47</v>
      </c>
    </row>
    <row r="55" spans="2:11" x14ac:dyDescent="0.3">
      <c r="B55" s="13">
        <v>46</v>
      </c>
      <c r="C55" s="14">
        <f t="shared" si="2"/>
        <v>1.0000000000000001E+58</v>
      </c>
      <c r="D55" s="14" t="str">
        <f t="shared" si="1"/>
        <v>100아</v>
      </c>
      <c r="E55" s="14">
        <f t="shared" si="4"/>
        <v>100</v>
      </c>
      <c r="F55" s="13" t="str" cm="1">
        <f t="array" ref="F55">IF(AND(E54&gt;100,E55&lt;100),INDEX(M:M,MATCH(F54,M:M,0)+1,0),F54)</f>
        <v>아</v>
      </c>
      <c r="G55" s="13" t="str">
        <f>VLOOKUP(F55,M:P,4,FALSE)</f>
        <v>1E+56</v>
      </c>
      <c r="H55" s="13">
        <v>0.32</v>
      </c>
      <c r="I55" s="13" t="str">
        <f t="shared" si="3"/>
        <v>태극 47단</v>
      </c>
      <c r="J55" s="13">
        <f t="shared" si="5"/>
        <v>47</v>
      </c>
      <c r="K55" s="13" t="s">
        <v>47</v>
      </c>
    </row>
    <row r="56" spans="2:11" x14ac:dyDescent="0.3">
      <c r="B56" s="13">
        <v>47</v>
      </c>
      <c r="C56" s="14">
        <f t="shared" si="2"/>
        <v>1.0000000000000001E+59</v>
      </c>
      <c r="D56" s="14" t="str">
        <f t="shared" si="1"/>
        <v>1000아</v>
      </c>
      <c r="E56" s="14">
        <f t="shared" si="4"/>
        <v>1000</v>
      </c>
      <c r="F56" s="13" t="str" cm="1">
        <f t="array" ref="F56">IF(AND(E55&gt;100,E56&lt;100),INDEX(M:M,MATCH(F55,M:M,0)+1,0),F55)</f>
        <v>아</v>
      </c>
      <c r="G56" s="13" t="str">
        <f>VLOOKUP(F56,M:P,4,FALSE)</f>
        <v>1E+56</v>
      </c>
      <c r="H56" s="13">
        <v>0.34</v>
      </c>
      <c r="I56" s="13" t="str">
        <f t="shared" si="3"/>
        <v>태극 48단</v>
      </c>
      <c r="J56" s="13">
        <f t="shared" si="5"/>
        <v>48</v>
      </c>
      <c r="K56" s="13" t="s">
        <v>47</v>
      </c>
    </row>
    <row r="57" spans="2:11" x14ac:dyDescent="0.3">
      <c r="B57" s="13">
        <v>48</v>
      </c>
      <c r="C57" s="14">
        <f t="shared" si="2"/>
        <v>9.9999999999999995E+59</v>
      </c>
      <c r="D57" s="14" t="str">
        <f t="shared" si="1"/>
        <v>1나</v>
      </c>
      <c r="E57" s="14">
        <f t="shared" si="4"/>
        <v>1</v>
      </c>
      <c r="F57" s="13" t="str" cm="1">
        <f t="array" ref="F57">IF(AND(E56&gt;100,E57&lt;100),INDEX(M:M,MATCH(F56,M:M,0)+1,0),F56)</f>
        <v>나</v>
      </c>
      <c r="G57" s="13" t="str">
        <f>VLOOKUP(F57,M:P,4,FALSE)</f>
        <v>1E+60</v>
      </c>
      <c r="H57" s="13">
        <v>0.36</v>
      </c>
      <c r="I57" s="13" t="str">
        <f t="shared" si="3"/>
        <v>태극 49단</v>
      </c>
      <c r="J57" s="13">
        <f t="shared" si="5"/>
        <v>49</v>
      </c>
      <c r="K57" s="13" t="s">
        <v>47</v>
      </c>
    </row>
    <row r="58" spans="2:11" x14ac:dyDescent="0.3">
      <c r="B58" s="13">
        <v>49</v>
      </c>
      <c r="C58" s="14">
        <f t="shared" si="2"/>
        <v>9.9999999999999995E+60</v>
      </c>
      <c r="D58" s="14" t="str">
        <f t="shared" si="1"/>
        <v>10나</v>
      </c>
      <c r="E58" s="14">
        <f t="shared" si="4"/>
        <v>10</v>
      </c>
      <c r="F58" s="13" t="str" cm="1">
        <f t="array" ref="F58">IF(AND(E57&gt;100,E58&lt;100),INDEX(M:M,MATCH(F57,M:M,0)+1,0),F57)</f>
        <v>나</v>
      </c>
      <c r="G58" s="13" t="str">
        <f>VLOOKUP(F58,M:P,4,FALSE)</f>
        <v>1E+60</v>
      </c>
      <c r="H58" s="13">
        <v>0.38</v>
      </c>
      <c r="I58" s="13" t="str">
        <f t="shared" si="3"/>
        <v>태극 50단</v>
      </c>
      <c r="J58" s="13">
        <f t="shared" si="5"/>
        <v>50</v>
      </c>
      <c r="K58" s="13" t="s">
        <v>47</v>
      </c>
    </row>
    <row r="59" spans="2:11" x14ac:dyDescent="0.3">
      <c r="B59" s="13">
        <v>50</v>
      </c>
      <c r="C59" s="14">
        <f t="shared" si="2"/>
        <v>9.9999999999999992E+61</v>
      </c>
      <c r="D59" s="14" t="str">
        <f t="shared" si="1"/>
        <v>100나</v>
      </c>
      <c r="E59" s="14">
        <f t="shared" si="4"/>
        <v>100</v>
      </c>
      <c r="F59" s="13" t="str" cm="1">
        <f t="array" ref="F59">IF(AND(E58&gt;100,E59&lt;100),INDEX(M:M,MATCH(F58,M:M,0)+1,0),F58)</f>
        <v>나</v>
      </c>
      <c r="G59" s="13" t="str">
        <f>VLOOKUP(F59,M:P,4,FALSE)</f>
        <v>1E+60</v>
      </c>
      <c r="H59" s="13">
        <v>0.4</v>
      </c>
      <c r="I59" s="13" t="str">
        <f t="shared" si="3"/>
        <v>태극 51단</v>
      </c>
      <c r="J59" s="13">
        <f t="shared" si="5"/>
        <v>51</v>
      </c>
      <c r="K59" s="13" t="s">
        <v>47</v>
      </c>
    </row>
    <row r="60" spans="2:11" x14ac:dyDescent="0.3">
      <c r="B60" s="13">
        <v>51</v>
      </c>
      <c r="C60" s="14">
        <f t="shared" si="2"/>
        <v>9.9999999999999988E+62</v>
      </c>
      <c r="D60" s="14" t="str">
        <f t="shared" si="1"/>
        <v>1000나</v>
      </c>
      <c r="E60" s="14">
        <f t="shared" si="4"/>
        <v>1000</v>
      </c>
      <c r="F60" s="13" t="str" cm="1">
        <f t="array" ref="F60">IF(AND(E59&gt;100,E60&lt;100),INDEX(M:M,MATCH(F59,M:M,0)+1,0),F59)</f>
        <v>나</v>
      </c>
      <c r="G60" s="13" t="str">
        <f>VLOOKUP(F60,M:P,4,FALSE)</f>
        <v>1E+60</v>
      </c>
      <c r="H60" s="13">
        <v>0.42</v>
      </c>
      <c r="I60" s="13" t="str">
        <f t="shared" si="3"/>
        <v>태극 52단</v>
      </c>
      <c r="J60" s="13">
        <f t="shared" si="5"/>
        <v>52</v>
      </c>
      <c r="K60" s="13" t="s">
        <v>47</v>
      </c>
    </row>
    <row r="61" spans="2:11" x14ac:dyDescent="0.3">
      <c r="B61" s="13">
        <v>52</v>
      </c>
      <c r="C61" s="14">
        <f t="shared" si="2"/>
        <v>1E+64</v>
      </c>
      <c r="D61" s="14" t="str">
        <f t="shared" si="1"/>
        <v>1불</v>
      </c>
      <c r="E61" s="14">
        <f t="shared" si="4"/>
        <v>1</v>
      </c>
      <c r="F61" s="13" t="str" cm="1">
        <f t="array" ref="F61">IF(AND(E60&gt;100,E61&lt;100),INDEX(M:M,MATCH(F60,M:M,0)+1,0),F60)</f>
        <v>불</v>
      </c>
      <c r="G61" s="13" t="str">
        <f>VLOOKUP(F61,M:P,4,FALSE)</f>
        <v>1E+64</v>
      </c>
      <c r="H61" s="13">
        <v>0.44</v>
      </c>
      <c r="I61" s="13" t="str">
        <f t="shared" si="3"/>
        <v>태극 53단</v>
      </c>
      <c r="J61" s="13">
        <f t="shared" si="5"/>
        <v>53</v>
      </c>
      <c r="K61" s="13" t="s">
        <v>47</v>
      </c>
    </row>
    <row r="62" spans="2:11" x14ac:dyDescent="0.3">
      <c r="B62" s="13">
        <v>53</v>
      </c>
      <c r="C62" s="14">
        <f t="shared" si="2"/>
        <v>9.9999999999999999E+64</v>
      </c>
      <c r="D62" s="14" t="str">
        <f t="shared" si="1"/>
        <v>10불</v>
      </c>
      <c r="E62" s="14">
        <f t="shared" si="4"/>
        <v>10</v>
      </c>
      <c r="F62" s="13" t="str" cm="1">
        <f t="array" ref="F62">IF(AND(E61&gt;100,E62&lt;100),INDEX(M:M,MATCH(F61,M:M,0)+1,0),F61)</f>
        <v>불</v>
      </c>
      <c r="G62" s="13" t="str">
        <f>VLOOKUP(F62,M:P,4,FALSE)</f>
        <v>1E+64</v>
      </c>
      <c r="H62" s="13">
        <v>0.46</v>
      </c>
      <c r="I62" s="13" t="str">
        <f t="shared" si="3"/>
        <v>태극 54단</v>
      </c>
      <c r="J62" s="13">
        <f t="shared" si="5"/>
        <v>54</v>
      </c>
      <c r="K62" s="13" t="s">
        <v>47</v>
      </c>
    </row>
    <row r="63" spans="2:11" x14ac:dyDescent="0.3">
      <c r="B63" s="13">
        <v>54</v>
      </c>
      <c r="C63" s="14">
        <f t="shared" si="2"/>
        <v>9.9999999999999995E+65</v>
      </c>
      <c r="D63" s="14" t="str">
        <f t="shared" si="1"/>
        <v>100불</v>
      </c>
      <c r="E63" s="14">
        <f t="shared" si="4"/>
        <v>100</v>
      </c>
      <c r="F63" s="13" t="str" cm="1">
        <f t="array" ref="F63">IF(AND(E62&gt;100,E63&lt;100),INDEX(M:M,MATCH(F62,M:M,0)+1,0),F62)</f>
        <v>불</v>
      </c>
      <c r="G63" s="13" t="str">
        <f>VLOOKUP(F63,M:P,4,FALSE)</f>
        <v>1E+64</v>
      </c>
      <c r="H63" s="13">
        <v>0.48</v>
      </c>
      <c r="I63" s="13" t="str">
        <f t="shared" si="3"/>
        <v>태극 55단</v>
      </c>
      <c r="J63" s="13">
        <f t="shared" si="5"/>
        <v>55</v>
      </c>
      <c r="K63" s="13" t="s">
        <v>47</v>
      </c>
    </row>
    <row r="64" spans="2:11" x14ac:dyDescent="0.3">
      <c r="B64" s="13">
        <v>55</v>
      </c>
      <c r="C64" s="14">
        <f t="shared" si="2"/>
        <v>9.9999999999999998E+66</v>
      </c>
      <c r="D64" s="14" t="str">
        <f t="shared" si="1"/>
        <v>1000불</v>
      </c>
      <c r="E64" s="14">
        <f t="shared" si="4"/>
        <v>1000</v>
      </c>
      <c r="F64" s="13" t="str" cm="1">
        <f t="array" ref="F64">IF(AND(E63&gt;100,E64&lt;100),INDEX(M:M,MATCH(F63,M:M,0)+1,0),F63)</f>
        <v>불</v>
      </c>
      <c r="G64" s="13" t="str">
        <f>VLOOKUP(F64,M:P,4,FALSE)</f>
        <v>1E+64</v>
      </c>
      <c r="H64" s="13">
        <v>0.5</v>
      </c>
      <c r="I64" s="13" t="str">
        <f t="shared" si="3"/>
        <v>태극 56단</v>
      </c>
      <c r="J64" s="13">
        <f t="shared" si="5"/>
        <v>56</v>
      </c>
      <c r="K64" s="13" t="s">
        <v>47</v>
      </c>
    </row>
    <row r="65" spans="2:11" x14ac:dyDescent="0.3">
      <c r="B65" s="13">
        <v>56</v>
      </c>
      <c r="C65" s="14">
        <f t="shared" si="2"/>
        <v>9.9999999999999995E+67</v>
      </c>
      <c r="D65" s="14" t="str">
        <f t="shared" si="1"/>
        <v>1무</v>
      </c>
      <c r="E65" s="14">
        <f t="shared" si="4"/>
        <v>1</v>
      </c>
      <c r="F65" s="13" t="str" cm="1">
        <f t="array" ref="F65">IF(AND(E64&gt;100,E65&lt;100),INDEX(M:M,MATCH(F64,M:M,0)+1,0),F64)</f>
        <v>무</v>
      </c>
      <c r="G65" s="13" t="str">
        <f>VLOOKUP(F65,M:P,4,FALSE)</f>
        <v>1E+68</v>
      </c>
      <c r="H65" s="13">
        <v>0.52</v>
      </c>
      <c r="I65" s="13" t="str">
        <f t="shared" si="3"/>
        <v>태극 57단</v>
      </c>
      <c r="J65" s="13">
        <f t="shared" si="5"/>
        <v>57</v>
      </c>
      <c r="K65" s="13" t="s">
        <v>47</v>
      </c>
    </row>
    <row r="66" spans="2:11" x14ac:dyDescent="0.3">
      <c r="B66" s="13">
        <v>57</v>
      </c>
      <c r="C66" s="14">
        <f t="shared" si="2"/>
        <v>9.9999999999999988E+68</v>
      </c>
      <c r="D66" s="14" t="str">
        <f t="shared" si="1"/>
        <v>10무</v>
      </c>
      <c r="E66" s="14">
        <f t="shared" si="4"/>
        <v>10</v>
      </c>
      <c r="F66" s="13" t="str" cm="1">
        <f t="array" ref="F66">IF(AND(E65&gt;100,E66&lt;100),INDEX(M:M,MATCH(F65,M:M,0)+1,0),F65)</f>
        <v>무</v>
      </c>
      <c r="G66" s="13" t="str">
        <f>VLOOKUP(F66,M:P,4,FALSE)</f>
        <v>1E+68</v>
      </c>
      <c r="H66" s="13">
        <v>0.54</v>
      </c>
      <c r="I66" s="13" t="str">
        <f t="shared" si="3"/>
        <v>태극 58단</v>
      </c>
      <c r="J66" s="13">
        <f t="shared" si="5"/>
        <v>58</v>
      </c>
      <c r="K66" s="13" t="s">
        <v>47</v>
      </c>
    </row>
    <row r="67" spans="2:11" x14ac:dyDescent="0.3">
      <c r="B67" s="13">
        <v>58</v>
      </c>
      <c r="C67" s="14">
        <f t="shared" ref="C67:C111" si="7">E67*G67</f>
        <v>9.9999999999999992E+69</v>
      </c>
      <c r="D67" s="14" t="str">
        <f t="shared" ref="D67:D111" si="8">E67&amp;F67</f>
        <v>100무</v>
      </c>
      <c r="E67" s="14">
        <f t="shared" ref="E67:E111" si="9">IF(E66=1000,1,E66*10)</f>
        <v>100</v>
      </c>
      <c r="F67" s="13" t="str" cm="1">
        <f t="array" ref="F67">IF(AND(E66&gt;100,E67&lt;100),INDEX(M:M,MATCH(F66,M:M,0)+1,0),F66)</f>
        <v>무</v>
      </c>
      <c r="G67" s="13" t="str">
        <f>VLOOKUP(F67,M:P,4,FALSE)</f>
        <v>1E+68</v>
      </c>
      <c r="H67" s="13">
        <v>0.56000000000000005</v>
      </c>
      <c r="I67" s="13" t="str">
        <f t="shared" si="3"/>
        <v>태극 59단</v>
      </c>
      <c r="J67" s="13">
        <f t="shared" si="5"/>
        <v>59</v>
      </c>
      <c r="K67" s="13" t="s">
        <v>47</v>
      </c>
    </row>
    <row r="68" spans="2:11" x14ac:dyDescent="0.3">
      <c r="B68" s="13">
        <v>59</v>
      </c>
      <c r="C68" s="14">
        <f t="shared" si="7"/>
        <v>9.9999999999999992E+70</v>
      </c>
      <c r="D68" s="14" t="str">
        <f t="shared" si="8"/>
        <v>1000무</v>
      </c>
      <c r="E68" s="14">
        <f t="shared" si="9"/>
        <v>1000</v>
      </c>
      <c r="F68" s="13" t="str" cm="1">
        <f t="array" ref="F68">IF(AND(E67&gt;100,E68&lt;100),INDEX(M:M,MATCH(F67,M:M,0)+1,0),F67)</f>
        <v>무</v>
      </c>
      <c r="G68" s="13" t="str">
        <f>VLOOKUP(F68,M:P,4,FALSE)</f>
        <v>1E+68</v>
      </c>
      <c r="H68" s="13">
        <v>0.57999999999999996</v>
      </c>
      <c r="I68" s="13" t="str">
        <f t="shared" si="3"/>
        <v>태극 60단</v>
      </c>
      <c r="J68" s="13">
        <f t="shared" si="5"/>
        <v>60</v>
      </c>
      <c r="K68" s="13" t="s">
        <v>47</v>
      </c>
    </row>
    <row r="69" spans="2:11" x14ac:dyDescent="0.3">
      <c r="B69" s="13">
        <v>60</v>
      </c>
      <c r="C69" s="14">
        <f t="shared" si="7"/>
        <v>9.9999999999999994E+71</v>
      </c>
      <c r="D69" s="14" t="str">
        <f t="shared" si="8"/>
        <v>1대</v>
      </c>
      <c r="E69" s="14">
        <f t="shared" si="9"/>
        <v>1</v>
      </c>
      <c r="F69" s="13" t="str" cm="1">
        <f t="array" ref="F69">IF(AND(E68&gt;100,E69&lt;100),INDEX(M:M,MATCH(F68,M:M,0)+1,0),F68)</f>
        <v>대</v>
      </c>
      <c r="G69" s="13" t="str">
        <f>VLOOKUP(F69,M:P,4,FALSE)</f>
        <v>1E+72</v>
      </c>
      <c r="H69" s="13">
        <v>0.6</v>
      </c>
      <c r="I69" s="13" t="str">
        <f t="shared" si="3"/>
        <v>태극 61단</v>
      </c>
      <c r="J69" s="13">
        <f t="shared" si="5"/>
        <v>61</v>
      </c>
      <c r="K69" s="13" t="s">
        <v>47</v>
      </c>
    </row>
    <row r="70" spans="2:11" x14ac:dyDescent="0.3">
      <c r="B70" s="13">
        <v>61</v>
      </c>
      <c r="C70" s="14">
        <f t="shared" si="7"/>
        <v>9.9999999999999998E+72</v>
      </c>
      <c r="D70" s="14" t="str">
        <f t="shared" si="8"/>
        <v>10대</v>
      </c>
      <c r="E70" s="14">
        <f t="shared" si="9"/>
        <v>10</v>
      </c>
      <c r="F70" s="13" t="str" cm="1">
        <f t="array" ref="F70">IF(AND(E69&gt;100,E70&lt;100),INDEX(M:M,MATCH(F69,M:M,0)+1,0),F69)</f>
        <v>대</v>
      </c>
      <c r="G70" s="13" t="str">
        <f>VLOOKUP(F70,M:P,4,FALSE)</f>
        <v>1E+72</v>
      </c>
      <c r="H70" s="13">
        <v>0.62</v>
      </c>
      <c r="I70" s="13" t="str">
        <f t="shared" si="3"/>
        <v>태극 62단</v>
      </c>
      <c r="J70" s="13">
        <f t="shared" si="5"/>
        <v>62</v>
      </c>
      <c r="K70" s="13" t="s">
        <v>47</v>
      </c>
    </row>
    <row r="71" spans="2:11" x14ac:dyDescent="0.3">
      <c r="B71" s="13">
        <v>62</v>
      </c>
      <c r="C71" s="14">
        <f t="shared" si="7"/>
        <v>9.9999999999999995E+73</v>
      </c>
      <c r="D71" s="14" t="str">
        <f t="shared" si="8"/>
        <v>100대</v>
      </c>
      <c r="E71" s="14">
        <f t="shared" si="9"/>
        <v>100</v>
      </c>
      <c r="F71" s="13" t="str" cm="1">
        <f t="array" ref="F71">IF(AND(E70&gt;100,E71&lt;100),INDEX(M:M,MATCH(F70,M:M,0)+1,0),F70)</f>
        <v>대</v>
      </c>
      <c r="G71" s="13" t="str">
        <f>VLOOKUP(F71,M:P,4,FALSE)</f>
        <v>1E+72</v>
      </c>
      <c r="H71" s="13">
        <v>0.64</v>
      </c>
      <c r="I71" s="13" t="str">
        <f t="shared" si="3"/>
        <v>태극 63단</v>
      </c>
      <c r="J71" s="13">
        <f t="shared" si="5"/>
        <v>63</v>
      </c>
      <c r="K71" s="13" t="s">
        <v>47</v>
      </c>
    </row>
    <row r="72" spans="2:11" x14ac:dyDescent="0.3">
      <c r="B72" s="13">
        <v>63</v>
      </c>
      <c r="C72" s="14">
        <f t="shared" si="7"/>
        <v>9.9999999999999993E+74</v>
      </c>
      <c r="D72" s="14" t="str">
        <f t="shared" si="8"/>
        <v>1000대</v>
      </c>
      <c r="E72" s="14">
        <f t="shared" si="9"/>
        <v>1000</v>
      </c>
      <c r="F72" s="13" t="str" cm="1">
        <f t="array" ref="F72">IF(AND(E71&gt;100,E72&lt;100),INDEX(M:M,MATCH(F71,M:M,0)+1,0),F71)</f>
        <v>대</v>
      </c>
      <c r="G72" s="13" t="str">
        <f>VLOOKUP(F72,M:P,4,FALSE)</f>
        <v>1E+72</v>
      </c>
      <c r="H72" s="13">
        <v>0.66</v>
      </c>
      <c r="I72" s="13" t="str">
        <f t="shared" si="3"/>
        <v>태극 64단</v>
      </c>
      <c r="J72" s="13">
        <f t="shared" si="5"/>
        <v>64</v>
      </c>
      <c r="K72" s="13" t="s">
        <v>47</v>
      </c>
    </row>
    <row r="73" spans="2:11" x14ac:dyDescent="0.3">
      <c r="B73" s="13">
        <v>64</v>
      </c>
      <c r="C73" s="14">
        <f t="shared" si="7"/>
        <v>1E+76</v>
      </c>
      <c r="D73" s="14" t="str">
        <f t="shared" si="8"/>
        <v>1겁</v>
      </c>
      <c r="E73" s="14">
        <f t="shared" si="9"/>
        <v>1</v>
      </c>
      <c r="F73" s="13" t="str" cm="1">
        <f t="array" ref="F73">IF(AND(E72&gt;100,E73&lt;100),INDEX(M:M,MATCH(F72,M:M,0)+1,0),F72)</f>
        <v>겁</v>
      </c>
      <c r="G73" s="13" t="str">
        <f>VLOOKUP(F73,M:P,4,FALSE)</f>
        <v>1E+76</v>
      </c>
      <c r="H73" s="13">
        <v>0.68</v>
      </c>
      <c r="I73" s="13" t="str">
        <f t="shared" si="3"/>
        <v>태극 65단</v>
      </c>
      <c r="J73" s="13">
        <f t="shared" si="5"/>
        <v>65</v>
      </c>
      <c r="K73" s="13" t="s">
        <v>47</v>
      </c>
    </row>
    <row r="74" spans="2:11" x14ac:dyDescent="0.3">
      <c r="B74" s="13">
        <v>65</v>
      </c>
      <c r="C74" s="14">
        <f t="shared" si="7"/>
        <v>1.0000000000000001E+77</v>
      </c>
      <c r="D74" s="14" t="str">
        <f t="shared" si="8"/>
        <v>10겁</v>
      </c>
      <c r="E74" s="14">
        <f t="shared" si="9"/>
        <v>10</v>
      </c>
      <c r="F74" s="13" t="str" cm="1">
        <f t="array" ref="F74">IF(AND(E73&gt;100,E74&lt;100),INDEX(M:M,MATCH(F73,M:M,0)+1,0),F73)</f>
        <v>겁</v>
      </c>
      <c r="G74" s="13" t="str">
        <f>VLOOKUP(F74,M:P,4,FALSE)</f>
        <v>1E+76</v>
      </c>
      <c r="H74" s="13">
        <v>0.7</v>
      </c>
      <c r="I74" s="13" t="str">
        <f t="shared" ref="I74:I111" si="10">K74&amp;" "&amp;J74&amp;"단"</f>
        <v>태극 66단</v>
      </c>
      <c r="J74" s="13">
        <f t="shared" si="5"/>
        <v>66</v>
      </c>
      <c r="K74" s="13" t="s">
        <v>47</v>
      </c>
    </row>
    <row r="75" spans="2:11" x14ac:dyDescent="0.3">
      <c r="B75" s="13">
        <v>66</v>
      </c>
      <c r="C75" s="14">
        <f t="shared" si="7"/>
        <v>1E+78</v>
      </c>
      <c r="D75" s="14" t="str">
        <f t="shared" si="8"/>
        <v>100겁</v>
      </c>
      <c r="E75" s="14">
        <f t="shared" si="9"/>
        <v>100</v>
      </c>
      <c r="F75" s="13" t="str" cm="1">
        <f t="array" ref="F75">IF(AND(E74&gt;100,E75&lt;100),INDEX(M:M,MATCH(F74,M:M,0)+1,0),F74)</f>
        <v>겁</v>
      </c>
      <c r="G75" s="13" t="str">
        <f>VLOOKUP(F75,M:P,4,FALSE)</f>
        <v>1E+76</v>
      </c>
      <c r="H75" s="13">
        <v>0.72</v>
      </c>
      <c r="I75" s="13" t="str">
        <f t="shared" si="10"/>
        <v>태극 67단</v>
      </c>
      <c r="J75" s="13">
        <f t="shared" ref="J75:J132" si="11">J74+1</f>
        <v>67</v>
      </c>
      <c r="K75" s="13" t="s">
        <v>47</v>
      </c>
    </row>
    <row r="76" spans="2:11" x14ac:dyDescent="0.3">
      <c r="B76" s="13">
        <v>67</v>
      </c>
      <c r="C76" s="14">
        <f t="shared" si="7"/>
        <v>9.9999999999999997E+78</v>
      </c>
      <c r="D76" s="14" t="str">
        <f t="shared" si="8"/>
        <v>1000겁</v>
      </c>
      <c r="E76" s="14">
        <f t="shared" si="9"/>
        <v>1000</v>
      </c>
      <c r="F76" s="13" t="str" cm="1">
        <f t="array" ref="F76">IF(AND(E75&gt;100,E76&lt;100),INDEX(M:M,MATCH(F75,M:M,0)+1,0),F75)</f>
        <v>겁</v>
      </c>
      <c r="G76" s="13" t="str">
        <f>VLOOKUP(F76,M:P,4,FALSE)</f>
        <v>1E+76</v>
      </c>
      <c r="H76" s="13">
        <v>0.74</v>
      </c>
      <c r="I76" s="13" t="str">
        <f t="shared" si="10"/>
        <v>태극 68단</v>
      </c>
      <c r="J76" s="13">
        <f t="shared" si="11"/>
        <v>68</v>
      </c>
      <c r="K76" s="13" t="s">
        <v>47</v>
      </c>
    </row>
    <row r="77" spans="2:11" x14ac:dyDescent="0.3">
      <c r="B77" s="13">
        <v>68</v>
      </c>
      <c r="C77" s="14">
        <f t="shared" si="7"/>
        <v>1E+80</v>
      </c>
      <c r="D77" s="14" t="str">
        <f t="shared" si="8"/>
        <v>1업</v>
      </c>
      <c r="E77" s="14">
        <f t="shared" si="9"/>
        <v>1</v>
      </c>
      <c r="F77" s="13" t="str" cm="1">
        <f t="array" ref="F77">IF(AND(E76&gt;100,E77&lt;100),INDEX(M:M,MATCH(F76,M:M,0)+1,0),F76)</f>
        <v>업</v>
      </c>
      <c r="G77" s="13" t="str">
        <f>VLOOKUP(F77,M:P,4,FALSE)</f>
        <v>1E+80</v>
      </c>
      <c r="H77" s="13">
        <v>0.76</v>
      </c>
      <c r="I77" s="13" t="str">
        <f t="shared" si="10"/>
        <v>태극 69단</v>
      </c>
      <c r="J77" s="13">
        <f t="shared" si="11"/>
        <v>69</v>
      </c>
      <c r="K77" s="13" t="s">
        <v>47</v>
      </c>
    </row>
    <row r="78" spans="2:11" x14ac:dyDescent="0.3">
      <c r="B78" s="13">
        <v>69</v>
      </c>
      <c r="C78" s="14">
        <f t="shared" si="7"/>
        <v>9.9999999999999992E+80</v>
      </c>
      <c r="D78" s="14" t="str">
        <f t="shared" si="8"/>
        <v>10업</v>
      </c>
      <c r="E78" s="14">
        <f t="shared" si="9"/>
        <v>10</v>
      </c>
      <c r="F78" s="13" t="str" cm="1">
        <f t="array" ref="F78">IF(AND(E77&gt;100,E78&lt;100),INDEX(M:M,MATCH(F77,M:M,0)+1,0),F77)</f>
        <v>업</v>
      </c>
      <c r="G78" s="13" t="str">
        <f>VLOOKUP(F78,M:P,4,FALSE)</f>
        <v>1E+80</v>
      </c>
      <c r="H78" s="13">
        <v>0.78</v>
      </c>
      <c r="I78" s="13" t="str">
        <f t="shared" si="10"/>
        <v>태극 70단</v>
      </c>
      <c r="J78" s="13">
        <f t="shared" si="11"/>
        <v>70</v>
      </c>
      <c r="K78" s="13" t="s">
        <v>47</v>
      </c>
    </row>
    <row r="79" spans="2:11" x14ac:dyDescent="0.3">
      <c r="B79" s="13">
        <v>70</v>
      </c>
      <c r="C79" s="14">
        <f t="shared" si="7"/>
        <v>9.9999999999999996E+81</v>
      </c>
      <c r="D79" s="14" t="str">
        <f t="shared" si="8"/>
        <v>100업</v>
      </c>
      <c r="E79" s="14">
        <f t="shared" si="9"/>
        <v>100</v>
      </c>
      <c r="F79" s="13" t="str" cm="1">
        <f t="array" ref="F79">IF(AND(E78&gt;100,E79&lt;100),INDEX(M:M,MATCH(F78,M:M,0)+1,0),F78)</f>
        <v>업</v>
      </c>
      <c r="G79" s="13" t="str">
        <f>VLOOKUP(F79,M:P,4,FALSE)</f>
        <v>1E+80</v>
      </c>
      <c r="H79" s="13">
        <v>0.8</v>
      </c>
      <c r="I79" s="13" t="str">
        <f t="shared" si="10"/>
        <v>태극 71단</v>
      </c>
      <c r="J79" s="13">
        <f t="shared" si="11"/>
        <v>71</v>
      </c>
      <c r="K79" s="13" t="s">
        <v>47</v>
      </c>
    </row>
    <row r="80" spans="2:11" x14ac:dyDescent="0.3">
      <c r="B80" s="13">
        <v>71</v>
      </c>
      <c r="C80" s="14">
        <f t="shared" si="7"/>
        <v>1E+83</v>
      </c>
      <c r="D80" s="14" t="str">
        <f t="shared" si="8"/>
        <v>1000업</v>
      </c>
      <c r="E80" s="14">
        <f t="shared" si="9"/>
        <v>1000</v>
      </c>
      <c r="F80" s="13" t="str" cm="1">
        <f t="array" ref="F80">IF(AND(E79&gt;100,E80&lt;100),INDEX(M:M,MATCH(F79,M:M,0)+1,0),F79)</f>
        <v>업</v>
      </c>
      <c r="G80" s="13" t="str">
        <f>VLOOKUP(F80,M:P,4,FALSE)</f>
        <v>1E+80</v>
      </c>
      <c r="H80" s="13">
        <v>0.84</v>
      </c>
      <c r="I80" s="13" t="str">
        <f t="shared" si="10"/>
        <v>태극 72단</v>
      </c>
      <c r="J80" s="13">
        <f t="shared" si="11"/>
        <v>72</v>
      </c>
      <c r="K80" s="13" t="s">
        <v>47</v>
      </c>
    </row>
    <row r="81" spans="2:11" x14ac:dyDescent="0.3">
      <c r="B81" s="13">
        <v>72</v>
      </c>
      <c r="C81" s="14">
        <f t="shared" si="7"/>
        <v>1.0000000000000001E+84</v>
      </c>
      <c r="D81" s="14" t="str">
        <f t="shared" si="8"/>
        <v>1긍</v>
      </c>
      <c r="E81" s="14">
        <f t="shared" si="9"/>
        <v>1</v>
      </c>
      <c r="F81" s="13" t="str" cm="1">
        <f t="array" ref="F81">IF(AND(E80&gt;100,E81&lt;100),INDEX(M:M,MATCH(F80,M:M,0)+1,0),F80)</f>
        <v>긍</v>
      </c>
      <c r="G81" s="13" t="str">
        <f>VLOOKUP(F81,M:P,4,FALSE)</f>
        <v>1E+84</v>
      </c>
      <c r="H81" s="13">
        <v>0.88</v>
      </c>
      <c r="I81" s="13" t="str">
        <f t="shared" si="10"/>
        <v>태극 73단</v>
      </c>
      <c r="J81" s="13">
        <f t="shared" si="11"/>
        <v>73</v>
      </c>
      <c r="K81" s="13" t="s">
        <v>47</v>
      </c>
    </row>
    <row r="82" spans="2:11" x14ac:dyDescent="0.3">
      <c r="B82" s="13">
        <v>73</v>
      </c>
      <c r="C82" s="14">
        <f t="shared" si="7"/>
        <v>1E+85</v>
      </c>
      <c r="D82" s="14" t="str">
        <f t="shared" si="8"/>
        <v>10긍</v>
      </c>
      <c r="E82" s="14">
        <f t="shared" si="9"/>
        <v>10</v>
      </c>
      <c r="F82" s="13" t="str" cm="1">
        <f t="array" ref="F82">IF(AND(E81&gt;100,E82&lt;100),INDEX(M:M,MATCH(F81,M:M,0)+1,0),F81)</f>
        <v>긍</v>
      </c>
      <c r="G82" s="13" t="str">
        <f>VLOOKUP(F82,M:P,4,FALSE)</f>
        <v>1E+84</v>
      </c>
      <c r="H82" s="13">
        <v>0.92</v>
      </c>
      <c r="I82" s="13" t="str">
        <f t="shared" si="10"/>
        <v>태극 74단</v>
      </c>
      <c r="J82" s="13">
        <f t="shared" si="11"/>
        <v>74</v>
      </c>
      <c r="K82" s="13" t="s">
        <v>47</v>
      </c>
    </row>
    <row r="83" spans="2:11" x14ac:dyDescent="0.3">
      <c r="B83" s="13">
        <v>74</v>
      </c>
      <c r="C83" s="14">
        <f t="shared" si="7"/>
        <v>1E+86</v>
      </c>
      <c r="D83" s="14" t="str">
        <f t="shared" si="8"/>
        <v>100긍</v>
      </c>
      <c r="E83" s="14">
        <f t="shared" si="9"/>
        <v>100</v>
      </c>
      <c r="F83" s="13" t="str" cm="1">
        <f t="array" ref="F83">IF(AND(E82&gt;100,E83&lt;100),INDEX(M:M,MATCH(F82,M:M,0)+1,0),F82)</f>
        <v>긍</v>
      </c>
      <c r="G83" s="13" t="str">
        <f>VLOOKUP(F83,M:P,4,FALSE)</f>
        <v>1E+84</v>
      </c>
      <c r="H83" s="13">
        <v>0.96</v>
      </c>
      <c r="I83" s="13" t="str">
        <f t="shared" si="10"/>
        <v>태극 75단</v>
      </c>
      <c r="J83" s="13">
        <f t="shared" si="11"/>
        <v>75</v>
      </c>
      <c r="K83" s="13" t="s">
        <v>47</v>
      </c>
    </row>
    <row r="84" spans="2:11" x14ac:dyDescent="0.3">
      <c r="B84" s="13">
        <v>75</v>
      </c>
      <c r="C84" s="14">
        <f t="shared" si="7"/>
        <v>9.9999999999999996E+86</v>
      </c>
      <c r="D84" s="14" t="str">
        <f t="shared" si="8"/>
        <v>1000긍</v>
      </c>
      <c r="E84" s="14">
        <f t="shared" si="9"/>
        <v>1000</v>
      </c>
      <c r="F84" s="13" t="str" cm="1">
        <f t="array" ref="F84">IF(AND(E83&gt;100,E84&lt;100),INDEX(M:M,MATCH(F83,M:M,0)+1,0),F83)</f>
        <v>긍</v>
      </c>
      <c r="G84" s="13" t="str">
        <f>VLOOKUP(F84,M:P,4,FALSE)</f>
        <v>1E+84</v>
      </c>
      <c r="H84" s="13">
        <v>1</v>
      </c>
      <c r="I84" s="13" t="str">
        <f t="shared" si="10"/>
        <v>태극 76단</v>
      </c>
      <c r="J84" s="13">
        <f t="shared" si="11"/>
        <v>76</v>
      </c>
      <c r="K84" s="13" t="s">
        <v>47</v>
      </c>
    </row>
    <row r="85" spans="2:11" x14ac:dyDescent="0.3">
      <c r="B85" s="13">
        <v>76</v>
      </c>
      <c r="C85" s="14">
        <f t="shared" si="7"/>
        <v>9.9999999999999996E+87</v>
      </c>
      <c r="D85" s="14" t="str">
        <f t="shared" si="8"/>
        <v>1갈</v>
      </c>
      <c r="E85" s="14">
        <f t="shared" si="9"/>
        <v>1</v>
      </c>
      <c r="F85" s="13" t="str" cm="1">
        <f t="array" ref="F85">IF(AND(E84&gt;100,E85&lt;100),INDEX(M:M,MATCH(F84,M:M,0)+1,0),F84)</f>
        <v>갈</v>
      </c>
      <c r="G85" s="13" t="str">
        <f>VLOOKUP(F85,M:P,4,FALSE)</f>
        <v>1E+88</v>
      </c>
      <c r="H85" s="13">
        <v>1.04</v>
      </c>
      <c r="I85" s="13" t="str">
        <f t="shared" si="10"/>
        <v>태극 77단</v>
      </c>
      <c r="J85" s="13">
        <f t="shared" si="11"/>
        <v>77</v>
      </c>
      <c r="K85" s="13" t="s">
        <v>47</v>
      </c>
    </row>
    <row r="86" spans="2:11" x14ac:dyDescent="0.3">
      <c r="B86" s="13">
        <v>77</v>
      </c>
      <c r="C86" s="14">
        <f t="shared" si="7"/>
        <v>9.9999999999999999E+88</v>
      </c>
      <c r="D86" s="14" t="str">
        <f t="shared" si="8"/>
        <v>10갈</v>
      </c>
      <c r="E86" s="14">
        <f t="shared" si="9"/>
        <v>10</v>
      </c>
      <c r="F86" s="13" t="str" cm="1">
        <f t="array" ref="F86">IF(AND(E85&gt;100,E86&lt;100),INDEX(M:M,MATCH(F85,M:M,0)+1,0),F85)</f>
        <v>갈</v>
      </c>
      <c r="G86" s="13" t="str">
        <f>VLOOKUP(F86,M:P,4,FALSE)</f>
        <v>1E+88</v>
      </c>
      <c r="H86" s="13">
        <v>1.08</v>
      </c>
      <c r="I86" s="13" t="str">
        <f t="shared" si="10"/>
        <v>태극 78단</v>
      </c>
      <c r="J86" s="13">
        <f t="shared" si="11"/>
        <v>78</v>
      </c>
      <c r="K86" s="13" t="s">
        <v>47</v>
      </c>
    </row>
    <row r="87" spans="2:11" x14ac:dyDescent="0.3">
      <c r="B87" s="13">
        <v>78</v>
      </c>
      <c r="C87" s="14">
        <f t="shared" si="7"/>
        <v>9.9999999999999997E+89</v>
      </c>
      <c r="D87" s="14" t="str">
        <f t="shared" si="8"/>
        <v>100갈</v>
      </c>
      <c r="E87" s="14">
        <f t="shared" si="9"/>
        <v>100</v>
      </c>
      <c r="F87" s="13" t="str" cm="1">
        <f t="array" ref="F87">IF(AND(E86&gt;100,E87&lt;100),INDEX(M:M,MATCH(F86,M:M,0)+1,0),F86)</f>
        <v>갈</v>
      </c>
      <c r="G87" s="13" t="str">
        <f>VLOOKUP(F87,M:P,4,FALSE)</f>
        <v>1E+88</v>
      </c>
      <c r="H87" s="13">
        <v>1.1200000000000001</v>
      </c>
      <c r="I87" s="13" t="str">
        <f t="shared" si="10"/>
        <v>태극 79단</v>
      </c>
      <c r="J87" s="13">
        <f t="shared" si="11"/>
        <v>79</v>
      </c>
      <c r="K87" s="13" t="s">
        <v>47</v>
      </c>
    </row>
    <row r="88" spans="2:11" x14ac:dyDescent="0.3">
      <c r="B88" s="13">
        <v>79</v>
      </c>
      <c r="C88" s="14">
        <f t="shared" si="7"/>
        <v>9.999999999999999E+90</v>
      </c>
      <c r="D88" s="14" t="str">
        <f t="shared" si="8"/>
        <v>1000갈</v>
      </c>
      <c r="E88" s="14">
        <f t="shared" si="9"/>
        <v>1000</v>
      </c>
      <c r="F88" s="13" t="str" cm="1">
        <f t="array" ref="F88">IF(AND(E87&gt;100,E88&lt;100),INDEX(M:M,MATCH(F87,M:M,0)+1,0),F87)</f>
        <v>갈</v>
      </c>
      <c r="G88" s="13" t="str">
        <f>VLOOKUP(F88,M:P,4,FALSE)</f>
        <v>1E+88</v>
      </c>
      <c r="H88" s="13">
        <v>1.1599999999999999</v>
      </c>
      <c r="I88" s="13" t="str">
        <f t="shared" si="10"/>
        <v>태극 80단</v>
      </c>
      <c r="J88" s="13">
        <f t="shared" si="11"/>
        <v>80</v>
      </c>
      <c r="K88" s="13" t="s">
        <v>47</v>
      </c>
    </row>
    <row r="89" spans="2:11" x14ac:dyDescent="0.3">
      <c r="B89" s="13">
        <v>80</v>
      </c>
      <c r="C89" s="14">
        <f t="shared" si="7"/>
        <v>1E+92</v>
      </c>
      <c r="D89" s="14" t="str">
        <f t="shared" si="8"/>
        <v>1라</v>
      </c>
      <c r="E89" s="14">
        <f t="shared" si="9"/>
        <v>1</v>
      </c>
      <c r="F89" s="13" t="str" cm="1">
        <f t="array" ref="F89">IF(AND(E88&gt;100,E89&lt;100),INDEX(M:M,MATCH(F88,M:M,0)+1,0),F88)</f>
        <v>라</v>
      </c>
      <c r="G89" s="13" t="str">
        <f>VLOOKUP(F89,M:P,4,FALSE)</f>
        <v>1E+92</v>
      </c>
      <c r="H89" s="13">
        <v>1.2</v>
      </c>
      <c r="I89" s="13" t="str">
        <f t="shared" si="10"/>
        <v>태극 81단</v>
      </c>
      <c r="J89" s="13">
        <f t="shared" si="11"/>
        <v>81</v>
      </c>
      <c r="K89" s="13" t="s">
        <v>47</v>
      </c>
    </row>
    <row r="90" spans="2:11" x14ac:dyDescent="0.3">
      <c r="B90" s="13">
        <v>81</v>
      </c>
      <c r="C90" s="14">
        <f t="shared" si="7"/>
        <v>1E+93</v>
      </c>
      <c r="D90" s="14" t="str">
        <f t="shared" si="8"/>
        <v>10라</v>
      </c>
      <c r="E90" s="14">
        <f t="shared" si="9"/>
        <v>10</v>
      </c>
      <c r="F90" s="13" t="str" cm="1">
        <f t="array" ref="F90">IF(AND(E89&gt;100,E90&lt;100),INDEX(M:M,MATCH(F89,M:M,0)+1,0),F89)</f>
        <v>라</v>
      </c>
      <c r="G90" s="13" t="str">
        <f>VLOOKUP(F90,M:P,4,FALSE)</f>
        <v>1E+92</v>
      </c>
      <c r="H90" s="13">
        <v>1.24</v>
      </c>
      <c r="I90" s="13" t="str">
        <f t="shared" si="10"/>
        <v>태극 82단</v>
      </c>
      <c r="J90" s="13">
        <f t="shared" si="11"/>
        <v>82</v>
      </c>
      <c r="K90" s="13" t="s">
        <v>47</v>
      </c>
    </row>
    <row r="91" spans="2:11" x14ac:dyDescent="0.3">
      <c r="B91" s="13">
        <v>82</v>
      </c>
      <c r="C91" s="14">
        <f t="shared" si="7"/>
        <v>1E+94</v>
      </c>
      <c r="D91" s="14" t="str">
        <f t="shared" si="8"/>
        <v>100라</v>
      </c>
      <c r="E91" s="14">
        <f t="shared" si="9"/>
        <v>100</v>
      </c>
      <c r="F91" s="13" t="str" cm="1">
        <f t="array" ref="F91">IF(AND(E90&gt;100,E91&lt;100),INDEX(M:M,MATCH(F90,M:M,0)+1,0),F90)</f>
        <v>라</v>
      </c>
      <c r="G91" s="13" t="str">
        <f>VLOOKUP(F91,M:P,4,FALSE)</f>
        <v>1E+92</v>
      </c>
      <c r="H91" s="13">
        <v>1.28</v>
      </c>
      <c r="I91" s="13" t="str">
        <f t="shared" si="10"/>
        <v>태극 83단</v>
      </c>
      <c r="J91" s="13">
        <f t="shared" si="11"/>
        <v>83</v>
      </c>
      <c r="K91" s="13" t="s">
        <v>47</v>
      </c>
    </row>
    <row r="92" spans="2:11" x14ac:dyDescent="0.3">
      <c r="B92" s="13">
        <v>83</v>
      </c>
      <c r="C92" s="14">
        <f t="shared" si="7"/>
        <v>1E+95</v>
      </c>
      <c r="D92" s="14" t="str">
        <f t="shared" si="8"/>
        <v>1000라</v>
      </c>
      <c r="E92" s="14">
        <f t="shared" si="9"/>
        <v>1000</v>
      </c>
      <c r="F92" s="13" t="str" cm="1">
        <f t="array" ref="F92">IF(AND(E91&gt;100,E92&lt;100),INDEX(M:M,MATCH(F91,M:M,0)+1,0),F91)</f>
        <v>라</v>
      </c>
      <c r="G92" s="13" t="str">
        <f>VLOOKUP(F92,M:P,4,FALSE)</f>
        <v>1E+92</v>
      </c>
      <c r="H92" s="13">
        <v>1.32</v>
      </c>
      <c r="I92" s="13" t="str">
        <f t="shared" si="10"/>
        <v>태극 84단</v>
      </c>
      <c r="J92" s="13">
        <f t="shared" si="11"/>
        <v>84</v>
      </c>
      <c r="K92" s="13" t="s">
        <v>47</v>
      </c>
    </row>
    <row r="93" spans="2:11" x14ac:dyDescent="0.3">
      <c r="B93" s="13">
        <v>84</v>
      </c>
      <c r="C93" s="14">
        <f t="shared" si="7"/>
        <v>1E+96</v>
      </c>
      <c r="D93" s="14" t="str">
        <f t="shared" si="8"/>
        <v>1가</v>
      </c>
      <c r="E93" s="14">
        <f t="shared" si="9"/>
        <v>1</v>
      </c>
      <c r="F93" s="13" t="str" cm="1">
        <f t="array" ref="F93">IF(AND(E92&gt;100,E93&lt;100),INDEX(M:M,MATCH(F92,M:M,0)+1,0),F92)</f>
        <v>가</v>
      </c>
      <c r="G93" s="13" t="str">
        <f>VLOOKUP(F93,M:P,4,FALSE)</f>
        <v>1E+96</v>
      </c>
      <c r="H93" s="13">
        <v>1.36</v>
      </c>
      <c r="I93" s="13" t="str">
        <f t="shared" si="10"/>
        <v>태극 85단</v>
      </c>
      <c r="J93" s="13">
        <f t="shared" si="11"/>
        <v>85</v>
      </c>
      <c r="K93" s="13" t="s">
        <v>47</v>
      </c>
    </row>
    <row r="94" spans="2:11" x14ac:dyDescent="0.3">
      <c r="B94" s="13">
        <v>85</v>
      </c>
      <c r="C94" s="14">
        <f t="shared" si="7"/>
        <v>1.0000000000000001E+97</v>
      </c>
      <c r="D94" s="14" t="str">
        <f t="shared" si="8"/>
        <v>10가</v>
      </c>
      <c r="E94" s="14">
        <f t="shared" si="9"/>
        <v>10</v>
      </c>
      <c r="F94" s="13" t="str" cm="1">
        <f t="array" ref="F94">IF(AND(E93&gt;100,E94&lt;100),INDEX(M:M,MATCH(F93,M:M,0)+1,0),F93)</f>
        <v>가</v>
      </c>
      <c r="G94" s="13" t="str">
        <f>VLOOKUP(F94,M:P,4,FALSE)</f>
        <v>1E+96</v>
      </c>
      <c r="H94" s="13">
        <v>1.4</v>
      </c>
      <c r="I94" s="13" t="str">
        <f t="shared" si="10"/>
        <v>태극 86단</v>
      </c>
      <c r="J94" s="13">
        <f t="shared" si="11"/>
        <v>86</v>
      </c>
      <c r="K94" s="13" t="s">
        <v>47</v>
      </c>
    </row>
    <row r="95" spans="2:11" x14ac:dyDescent="0.3">
      <c r="B95" s="13">
        <v>86</v>
      </c>
      <c r="C95" s="14">
        <f t="shared" si="7"/>
        <v>1E+98</v>
      </c>
      <c r="D95" s="14" t="str">
        <f t="shared" si="8"/>
        <v>100가</v>
      </c>
      <c r="E95" s="14">
        <f t="shared" si="9"/>
        <v>100</v>
      </c>
      <c r="F95" s="13" t="str" cm="1">
        <f t="array" ref="F95">IF(AND(E94&gt;100,E95&lt;100),INDEX(M:M,MATCH(F94,M:M,0)+1,0),F94)</f>
        <v>가</v>
      </c>
      <c r="G95" s="13" t="str">
        <f>VLOOKUP(F95,M:P,4,FALSE)</f>
        <v>1E+96</v>
      </c>
      <c r="H95" s="13">
        <v>1.44</v>
      </c>
      <c r="I95" s="13" t="str">
        <f t="shared" si="10"/>
        <v>태극 87단</v>
      </c>
      <c r="J95" s="13">
        <f t="shared" si="11"/>
        <v>87</v>
      </c>
      <c r="K95" s="13" t="s">
        <v>47</v>
      </c>
    </row>
    <row r="96" spans="2:11" x14ac:dyDescent="0.3">
      <c r="B96" s="13">
        <v>87</v>
      </c>
      <c r="C96" s="14">
        <f t="shared" si="7"/>
        <v>1.0000000000000001E+99</v>
      </c>
      <c r="D96" s="14" t="str">
        <f t="shared" si="8"/>
        <v>1000가</v>
      </c>
      <c r="E96" s="14">
        <f t="shared" si="9"/>
        <v>1000</v>
      </c>
      <c r="F96" s="13" t="str" cm="1">
        <f t="array" ref="F96">IF(AND(E95&gt;100,E96&lt;100),INDEX(M:M,MATCH(F95,M:M,0)+1,0),F95)</f>
        <v>가</v>
      </c>
      <c r="G96" s="13" t="str">
        <f>VLOOKUP(F96,M:P,4,FALSE)</f>
        <v>1E+96</v>
      </c>
      <c r="H96" s="13">
        <v>1.48</v>
      </c>
      <c r="I96" s="13" t="str">
        <f t="shared" si="10"/>
        <v>태극 88단</v>
      </c>
      <c r="J96" s="13">
        <f t="shared" si="11"/>
        <v>88</v>
      </c>
      <c r="K96" s="13" t="s">
        <v>47</v>
      </c>
    </row>
    <row r="97" spans="2:11" x14ac:dyDescent="0.3">
      <c r="B97" s="13">
        <v>88</v>
      </c>
      <c r="C97" s="14">
        <f t="shared" si="7"/>
        <v>1E+100</v>
      </c>
      <c r="D97" s="14" t="str">
        <f t="shared" si="8"/>
        <v>1언</v>
      </c>
      <c r="E97" s="14">
        <f t="shared" si="9"/>
        <v>1</v>
      </c>
      <c r="F97" s="13" t="str" cm="1">
        <f t="array" ref="F97">IF(AND(E96&gt;100,E97&lt;100),INDEX(M:M,MATCH(F96,M:M,0)+1,0),F96)</f>
        <v>언</v>
      </c>
      <c r="G97" s="13" t="str">
        <f>VLOOKUP(F97,M:P,4,FALSE)</f>
        <v>1E+100</v>
      </c>
      <c r="H97" s="13">
        <v>1.52</v>
      </c>
      <c r="I97" s="13" t="str">
        <f t="shared" si="10"/>
        <v>태극 89단</v>
      </c>
      <c r="J97" s="13">
        <f t="shared" si="11"/>
        <v>89</v>
      </c>
      <c r="K97" s="13" t="s">
        <v>47</v>
      </c>
    </row>
    <row r="98" spans="2:11" x14ac:dyDescent="0.3">
      <c r="B98" s="13">
        <v>89</v>
      </c>
      <c r="C98" s="14">
        <f t="shared" si="7"/>
        <v>9.9999999999999998E+100</v>
      </c>
      <c r="D98" s="14" t="str">
        <f t="shared" si="8"/>
        <v>10언</v>
      </c>
      <c r="E98" s="14">
        <f t="shared" si="9"/>
        <v>10</v>
      </c>
      <c r="F98" s="13" t="str" cm="1">
        <f t="array" ref="F98">IF(AND(E97&gt;100,E98&lt;100),INDEX(M:M,MATCH(F97,M:M,0)+1,0),F97)</f>
        <v>언</v>
      </c>
      <c r="G98" s="13" t="str">
        <f>VLOOKUP(F98,M:P,4,FALSE)</f>
        <v>1E+100</v>
      </c>
      <c r="H98" s="13">
        <v>1.56</v>
      </c>
      <c r="I98" s="13" t="str">
        <f t="shared" si="10"/>
        <v>태극 90단</v>
      </c>
      <c r="J98" s="13">
        <f t="shared" si="11"/>
        <v>90</v>
      </c>
      <c r="K98" s="13" t="s">
        <v>47</v>
      </c>
    </row>
    <row r="99" spans="2:11" x14ac:dyDescent="0.3">
      <c r="B99" s="13">
        <v>90</v>
      </c>
      <c r="C99" s="14">
        <f t="shared" si="7"/>
        <v>9.9999999999999998E+101</v>
      </c>
      <c r="D99" s="14" t="str">
        <f t="shared" si="8"/>
        <v>100언</v>
      </c>
      <c r="E99" s="14">
        <f t="shared" si="9"/>
        <v>100</v>
      </c>
      <c r="F99" s="13" t="str" cm="1">
        <f t="array" ref="F99">IF(AND(E98&gt;100,E99&lt;100),INDEX(M:M,MATCH(F98,M:M,0)+1,0),F98)</f>
        <v>언</v>
      </c>
      <c r="G99" s="13" t="str">
        <f>VLOOKUP(F99,M:P,4,FALSE)</f>
        <v>1E+100</v>
      </c>
      <c r="H99" s="13">
        <v>1.6</v>
      </c>
      <c r="I99" s="13" t="str">
        <f t="shared" si="10"/>
        <v>태극 91단</v>
      </c>
      <c r="J99" s="13">
        <f t="shared" si="11"/>
        <v>91</v>
      </c>
      <c r="K99" s="13" t="s">
        <v>47</v>
      </c>
    </row>
    <row r="100" spans="2:11" x14ac:dyDescent="0.3">
      <c r="B100" s="13">
        <v>91</v>
      </c>
      <c r="C100" s="14">
        <f t="shared" si="7"/>
        <v>1E+103</v>
      </c>
      <c r="D100" s="14" t="str">
        <f t="shared" si="8"/>
        <v>1000언</v>
      </c>
      <c r="E100" s="14">
        <f t="shared" si="9"/>
        <v>1000</v>
      </c>
      <c r="F100" s="13" t="str" cm="1">
        <f t="array" ref="F100">IF(AND(E99&gt;100,E100&lt;100),INDEX(M:M,MATCH(F99,M:M,0)+1,0),F99)</f>
        <v>언</v>
      </c>
      <c r="G100" s="13" t="str">
        <f>VLOOKUP(F100,M:P,4,FALSE)</f>
        <v>1E+100</v>
      </c>
      <c r="H100" s="13">
        <v>1.64</v>
      </c>
      <c r="I100" s="13" t="str">
        <f t="shared" si="10"/>
        <v>태극 92단</v>
      </c>
      <c r="J100" s="13">
        <f t="shared" si="11"/>
        <v>92</v>
      </c>
      <c r="K100" s="13" t="s">
        <v>47</v>
      </c>
    </row>
    <row r="101" spans="2:11" x14ac:dyDescent="0.3">
      <c r="B101" s="13">
        <v>92</v>
      </c>
      <c r="C101" s="14">
        <f t="shared" si="7"/>
        <v>1E+104</v>
      </c>
      <c r="D101" s="14" t="str">
        <f t="shared" si="8"/>
        <v>1승</v>
      </c>
      <c r="E101" s="14">
        <f t="shared" si="9"/>
        <v>1</v>
      </c>
      <c r="F101" s="13" t="str" cm="1">
        <f t="array" ref="F101">IF(AND(E100&gt;100,E101&lt;100),INDEX(M:M,MATCH(F100,M:M,0)+1,0),F100)</f>
        <v>승</v>
      </c>
      <c r="G101" s="13" t="str">
        <f>VLOOKUP(F101,M:P,4,FALSE)</f>
        <v>1E+104</v>
      </c>
      <c r="H101" s="13">
        <v>1.68</v>
      </c>
      <c r="I101" s="13" t="str">
        <f t="shared" si="10"/>
        <v>태극 93단</v>
      </c>
      <c r="J101" s="13">
        <f t="shared" si="11"/>
        <v>93</v>
      </c>
      <c r="K101" s="13" t="s">
        <v>47</v>
      </c>
    </row>
    <row r="102" spans="2:11" x14ac:dyDescent="0.3">
      <c r="B102" s="13">
        <v>93</v>
      </c>
      <c r="C102" s="14">
        <f t="shared" si="7"/>
        <v>9.9999999999999994E+104</v>
      </c>
      <c r="D102" s="14" t="str">
        <f t="shared" si="8"/>
        <v>10승</v>
      </c>
      <c r="E102" s="14">
        <f t="shared" si="9"/>
        <v>10</v>
      </c>
      <c r="F102" s="13" t="str" cm="1">
        <f t="array" ref="F102">IF(AND(E101&gt;100,E102&lt;100),INDEX(M:M,MATCH(F101,M:M,0)+1,0),F101)</f>
        <v>승</v>
      </c>
      <c r="G102" s="13" t="str">
        <f>VLOOKUP(F102,M:P,4,FALSE)</f>
        <v>1E+104</v>
      </c>
      <c r="H102" s="13">
        <v>1.72</v>
      </c>
      <c r="I102" s="13" t="str">
        <f t="shared" si="10"/>
        <v>태극 94단</v>
      </c>
      <c r="J102" s="13">
        <f t="shared" si="11"/>
        <v>94</v>
      </c>
      <c r="K102" s="13" t="s">
        <v>47</v>
      </c>
    </row>
    <row r="103" spans="2:11" x14ac:dyDescent="0.3">
      <c r="B103" s="13">
        <v>94</v>
      </c>
      <c r="C103" s="14">
        <f t="shared" si="7"/>
        <v>1.0000000000000001E+106</v>
      </c>
      <c r="D103" s="14" t="str">
        <f t="shared" si="8"/>
        <v>100승</v>
      </c>
      <c r="E103" s="14">
        <f t="shared" si="9"/>
        <v>100</v>
      </c>
      <c r="F103" s="13" t="str" cm="1">
        <f t="array" ref="F103">IF(AND(E102&gt;100,E103&lt;100),INDEX(M:M,MATCH(F102,M:M,0)+1,0),F102)</f>
        <v>승</v>
      </c>
      <c r="G103" s="13" t="str">
        <f>VLOOKUP(F103,M:P,4,FALSE)</f>
        <v>1E+104</v>
      </c>
      <c r="H103" s="13">
        <v>1.76</v>
      </c>
      <c r="I103" s="13" t="str">
        <f t="shared" si="10"/>
        <v>태극 95단</v>
      </c>
      <c r="J103" s="13">
        <f t="shared" si="11"/>
        <v>95</v>
      </c>
      <c r="K103" s="13" t="s">
        <v>47</v>
      </c>
    </row>
    <row r="104" spans="2:11" x14ac:dyDescent="0.3">
      <c r="B104" s="13">
        <v>95</v>
      </c>
      <c r="C104" s="14">
        <f t="shared" si="7"/>
        <v>9.9999999999999997E+106</v>
      </c>
      <c r="D104" s="14" t="str">
        <f t="shared" si="8"/>
        <v>1000승</v>
      </c>
      <c r="E104" s="14">
        <f t="shared" si="9"/>
        <v>1000</v>
      </c>
      <c r="F104" s="13" t="str" cm="1">
        <f t="array" ref="F104">IF(AND(E103&gt;100,E104&lt;100),INDEX(M:M,MATCH(F103,M:M,0)+1,0),F103)</f>
        <v>승</v>
      </c>
      <c r="G104" s="13" t="str">
        <f>VLOOKUP(F104,M:P,4,FALSE)</f>
        <v>1E+104</v>
      </c>
      <c r="H104" s="13">
        <v>1.8</v>
      </c>
      <c r="I104" s="13" t="str">
        <f t="shared" si="10"/>
        <v>태극 96단</v>
      </c>
      <c r="J104" s="13">
        <f t="shared" si="11"/>
        <v>96</v>
      </c>
      <c r="K104" s="13" t="s">
        <v>47</v>
      </c>
    </row>
    <row r="105" spans="2:11" x14ac:dyDescent="0.3">
      <c r="B105" s="13">
        <v>96</v>
      </c>
      <c r="C105" s="14">
        <f t="shared" si="7"/>
        <v>1E+108</v>
      </c>
      <c r="D105" s="14" t="str">
        <f t="shared" si="8"/>
        <v>1마</v>
      </c>
      <c r="E105" s="14">
        <f t="shared" si="9"/>
        <v>1</v>
      </c>
      <c r="F105" s="13" t="str" cm="1">
        <f t="array" ref="F105">IF(AND(E104&gt;100,E105&lt;100),INDEX(M:M,MATCH(F104,M:M,0)+1,0),F104)</f>
        <v>마</v>
      </c>
      <c r="G105" s="13" t="str">
        <f>VLOOKUP(F105,M:P,4,FALSE)</f>
        <v>1E+108</v>
      </c>
      <c r="H105" s="13">
        <v>1.84</v>
      </c>
      <c r="I105" s="13" t="str">
        <f t="shared" si="10"/>
        <v>태극 97단</v>
      </c>
      <c r="J105" s="13">
        <f t="shared" si="11"/>
        <v>97</v>
      </c>
      <c r="K105" s="13" t="s">
        <v>47</v>
      </c>
    </row>
    <row r="106" spans="2:11" x14ac:dyDescent="0.3">
      <c r="B106" s="13">
        <v>97</v>
      </c>
      <c r="C106" s="14">
        <f t="shared" si="7"/>
        <v>9.9999999999999998E+108</v>
      </c>
      <c r="D106" s="14" t="str">
        <f t="shared" si="8"/>
        <v>10마</v>
      </c>
      <c r="E106" s="14">
        <f t="shared" si="9"/>
        <v>10</v>
      </c>
      <c r="F106" s="13" t="str" cm="1">
        <f t="array" ref="F106">IF(AND(E105&gt;100,E106&lt;100),INDEX(M:M,MATCH(F105,M:M,0)+1,0),F105)</f>
        <v>마</v>
      </c>
      <c r="G106" s="13" t="str">
        <f>VLOOKUP(F106,M:P,4,FALSE)</f>
        <v>1E+108</v>
      </c>
      <c r="H106" s="13">
        <v>1.88</v>
      </c>
      <c r="I106" s="13" t="str">
        <f t="shared" si="10"/>
        <v>태극 98단</v>
      </c>
      <c r="J106" s="13">
        <f t="shared" si="11"/>
        <v>98</v>
      </c>
      <c r="K106" s="13" t="s">
        <v>47</v>
      </c>
    </row>
    <row r="107" spans="2:11" x14ac:dyDescent="0.3">
      <c r="B107" s="13">
        <v>98</v>
      </c>
      <c r="C107" s="14">
        <f t="shared" si="7"/>
        <v>1E+110</v>
      </c>
      <c r="D107" s="14" t="str">
        <f t="shared" si="8"/>
        <v>100마</v>
      </c>
      <c r="E107" s="14">
        <f t="shared" si="9"/>
        <v>100</v>
      </c>
      <c r="F107" s="13" t="str" cm="1">
        <f t="array" ref="F107">IF(AND(E106&gt;100,E107&lt;100),INDEX(M:M,MATCH(F106,M:M,0)+1,0),F106)</f>
        <v>마</v>
      </c>
      <c r="G107" s="13" t="str">
        <f>VLOOKUP(F107,M:P,4,FALSE)</f>
        <v>1E+108</v>
      </c>
      <c r="H107" s="13">
        <v>1.92</v>
      </c>
      <c r="I107" s="13" t="str">
        <f t="shared" si="10"/>
        <v>태극 99단</v>
      </c>
      <c r="J107" s="13">
        <f t="shared" si="11"/>
        <v>99</v>
      </c>
      <c r="K107" s="13" t="s">
        <v>47</v>
      </c>
    </row>
    <row r="108" spans="2:11" x14ac:dyDescent="0.3">
      <c r="B108" s="13">
        <v>99</v>
      </c>
      <c r="C108" s="14">
        <f t="shared" si="7"/>
        <v>1.0000000000000001E+111</v>
      </c>
      <c r="D108" s="14" t="str">
        <f t="shared" si="8"/>
        <v>1000마</v>
      </c>
      <c r="E108" s="14">
        <f t="shared" si="9"/>
        <v>1000</v>
      </c>
      <c r="F108" s="13" t="str" cm="1">
        <f t="array" ref="F108">IF(AND(E107&gt;100,E108&lt;100),INDEX(M:M,MATCH(F107,M:M,0)+1,0),F107)</f>
        <v>마</v>
      </c>
      <c r="G108" s="13" t="str">
        <f>VLOOKUP(F108,M:P,4,FALSE)</f>
        <v>1E+108</v>
      </c>
      <c r="H108" s="13">
        <v>1.96</v>
      </c>
      <c r="I108" s="13" t="str">
        <f t="shared" si="10"/>
        <v>태극 100단</v>
      </c>
      <c r="J108" s="13">
        <f t="shared" si="11"/>
        <v>100</v>
      </c>
      <c r="K108" s="13" t="s">
        <v>47</v>
      </c>
    </row>
    <row r="109" spans="2:11" x14ac:dyDescent="0.3">
      <c r="B109" s="13">
        <v>100</v>
      </c>
      <c r="C109" s="14">
        <f t="shared" si="7"/>
        <v>9.9999999999999993E+111</v>
      </c>
      <c r="D109" s="14" t="str">
        <f t="shared" si="8"/>
        <v>1살</v>
      </c>
      <c r="E109" s="14">
        <f t="shared" si="9"/>
        <v>1</v>
      </c>
      <c r="F109" s="13" t="str" cm="1">
        <f t="array" ref="F109">IF(AND(E108&gt;100,E109&lt;100),INDEX(M:M,MATCH(F108,M:M,0)+1,0),F108)</f>
        <v>살</v>
      </c>
      <c r="G109" s="13" t="str">
        <f>VLOOKUP(F109,M:P,4,FALSE)</f>
        <v>1E+112</v>
      </c>
      <c r="H109" s="13">
        <v>2</v>
      </c>
      <c r="I109" s="13" t="str">
        <f t="shared" si="10"/>
        <v>태극 101단</v>
      </c>
      <c r="J109" s="13">
        <f t="shared" si="11"/>
        <v>101</v>
      </c>
      <c r="K109" s="13" t="s">
        <v>47</v>
      </c>
    </row>
    <row r="110" spans="2:11" x14ac:dyDescent="0.3">
      <c r="B110" s="13">
        <v>101</v>
      </c>
      <c r="C110" s="14">
        <f t="shared" si="7"/>
        <v>1E+113</v>
      </c>
      <c r="D110" s="14" t="str">
        <f t="shared" si="8"/>
        <v>10살</v>
      </c>
      <c r="E110" s="14">
        <f t="shared" si="9"/>
        <v>10</v>
      </c>
      <c r="F110" s="13" t="str" cm="1">
        <f t="array" ref="F110">IF(AND(E109&gt;100,E110&lt;100),INDEX(M:M,MATCH(F109,M:M,0)+1,0),F109)</f>
        <v>살</v>
      </c>
      <c r="G110" s="13" t="str">
        <f>VLOOKUP(F110,M:P,4,FALSE)</f>
        <v>1E+112</v>
      </c>
      <c r="H110" s="13">
        <v>2.08</v>
      </c>
      <c r="I110" s="13" t="str">
        <f t="shared" si="10"/>
        <v>태극 102단</v>
      </c>
      <c r="J110" s="13">
        <f t="shared" si="11"/>
        <v>102</v>
      </c>
      <c r="K110" s="13" t="s">
        <v>47</v>
      </c>
    </row>
    <row r="111" spans="2:11" x14ac:dyDescent="0.3">
      <c r="B111" s="13">
        <v>102</v>
      </c>
      <c r="C111" s="14">
        <f t="shared" si="7"/>
        <v>9.9999999999999988E+113</v>
      </c>
      <c r="D111" s="14" t="str">
        <f t="shared" si="8"/>
        <v>100살</v>
      </c>
      <c r="E111" s="14">
        <f t="shared" si="9"/>
        <v>100</v>
      </c>
      <c r="F111" s="13" t="str" cm="1">
        <f t="array" ref="F111">IF(AND(E110&gt;100,E111&lt;100),INDEX(M:M,MATCH(F110,M:M,0)+1,0),F110)</f>
        <v>살</v>
      </c>
      <c r="G111" s="13" t="str">
        <f>VLOOKUP(F111,M:P,4,FALSE)</f>
        <v>1E+112</v>
      </c>
      <c r="H111" s="13">
        <v>2.16</v>
      </c>
      <c r="I111" s="13" t="str">
        <f t="shared" si="10"/>
        <v>태극 103단</v>
      </c>
      <c r="J111" s="13">
        <f t="shared" si="11"/>
        <v>103</v>
      </c>
      <c r="K111" s="13" t="s">
        <v>47</v>
      </c>
    </row>
    <row r="112" spans="2:11" x14ac:dyDescent="0.3">
      <c r="B112" s="13">
        <v>103</v>
      </c>
      <c r="C112" s="14">
        <f t="shared" ref="C112:C124" si="12">E112*G112</f>
        <v>1E+115</v>
      </c>
      <c r="D112" s="14" t="str">
        <f t="shared" ref="D112:D124" si="13">E112&amp;F112</f>
        <v>1000살</v>
      </c>
      <c r="E112" s="14">
        <f t="shared" ref="E112:E132" si="14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>VLOOKUP(F112,M:P,4,FALSE)</f>
        <v>1E+112</v>
      </c>
      <c r="H112" s="13">
        <v>2.2400000000000002</v>
      </c>
      <c r="I112" s="13" t="str">
        <f t="shared" ref="I112:I124" si="15">K112&amp;" "&amp;J112&amp;"단"</f>
        <v>태극 104단</v>
      </c>
      <c r="J112" s="13">
        <f t="shared" si="11"/>
        <v>104</v>
      </c>
      <c r="K112" s="13" t="s">
        <v>47</v>
      </c>
    </row>
    <row r="113" spans="2:11" x14ac:dyDescent="0.3">
      <c r="B113" s="13">
        <v>104</v>
      </c>
      <c r="C113" s="14">
        <f t="shared" si="12"/>
        <v>1E+116</v>
      </c>
      <c r="D113" s="14" t="str">
        <f t="shared" si="13"/>
        <v>1섬</v>
      </c>
      <c r="E113" s="14">
        <f t="shared" si="14"/>
        <v>1</v>
      </c>
      <c r="F113" s="13" t="str" cm="1">
        <f t="array" ref="F113">IF(AND(E112&gt;100,E113&lt;100),INDEX(M:M,MATCH(F112,M:M,0)+1,0),F112)</f>
        <v>섬</v>
      </c>
      <c r="G113" s="13" t="str">
        <f>VLOOKUP(F113,M:P,4,FALSE)</f>
        <v>1E+116</v>
      </c>
      <c r="H113" s="13">
        <v>2.3199999999999998</v>
      </c>
      <c r="I113" s="13" t="str">
        <f t="shared" si="15"/>
        <v>태극 105단</v>
      </c>
      <c r="J113" s="13">
        <f t="shared" si="11"/>
        <v>105</v>
      </c>
      <c r="K113" s="13" t="s">
        <v>47</v>
      </c>
    </row>
    <row r="114" spans="2:11" x14ac:dyDescent="0.3">
      <c r="B114" s="13">
        <v>105</v>
      </c>
      <c r="C114" s="14">
        <f t="shared" si="12"/>
        <v>1.0000000000000001E+117</v>
      </c>
      <c r="D114" s="14" t="str">
        <f t="shared" si="13"/>
        <v>10섬</v>
      </c>
      <c r="E114" s="14">
        <f t="shared" si="14"/>
        <v>10</v>
      </c>
      <c r="F114" s="13" t="str" cm="1">
        <f t="array" ref="F114">IF(AND(E113&gt;100,E114&lt;100),INDEX(M:M,MATCH(F113,M:M,0)+1,0),F113)</f>
        <v>섬</v>
      </c>
      <c r="G114" s="13" t="str">
        <f>VLOOKUP(F114,M:P,4,FALSE)</f>
        <v>1E+116</v>
      </c>
      <c r="H114" s="13">
        <v>2.4</v>
      </c>
      <c r="I114" s="13" t="str">
        <f t="shared" si="15"/>
        <v>태극 106단</v>
      </c>
      <c r="J114" s="13">
        <f t="shared" si="11"/>
        <v>106</v>
      </c>
      <c r="K114" s="13" t="s">
        <v>47</v>
      </c>
    </row>
    <row r="115" spans="2:11" x14ac:dyDescent="0.3">
      <c r="B115" s="13">
        <v>106</v>
      </c>
      <c r="C115" s="14">
        <f t="shared" si="12"/>
        <v>9.9999999999999997E+117</v>
      </c>
      <c r="D115" s="14" t="str">
        <f t="shared" si="13"/>
        <v>100섬</v>
      </c>
      <c r="E115" s="14">
        <f t="shared" si="14"/>
        <v>100</v>
      </c>
      <c r="F115" s="13" t="str" cm="1">
        <f t="array" ref="F115">IF(AND(E114&gt;100,E115&lt;100),INDEX(M:M,MATCH(F114,M:M,0)+1,0),F114)</f>
        <v>섬</v>
      </c>
      <c r="G115" s="13" t="str">
        <f>VLOOKUP(F115,M:P,4,FALSE)</f>
        <v>1E+116</v>
      </c>
      <c r="H115" s="13">
        <v>2.48</v>
      </c>
      <c r="I115" s="13" t="str">
        <f t="shared" si="15"/>
        <v>태극 107단</v>
      </c>
      <c r="J115" s="13">
        <f t="shared" si="11"/>
        <v>107</v>
      </c>
      <c r="K115" s="13" t="s">
        <v>47</v>
      </c>
    </row>
    <row r="116" spans="2:11" x14ac:dyDescent="0.3">
      <c r="B116" s="13">
        <v>107</v>
      </c>
      <c r="C116" s="14">
        <f t="shared" si="12"/>
        <v>9.9999999999999994E+118</v>
      </c>
      <c r="D116" s="14" t="str">
        <f t="shared" si="13"/>
        <v>1000섬</v>
      </c>
      <c r="E116" s="14">
        <f t="shared" si="14"/>
        <v>1000</v>
      </c>
      <c r="F116" s="13" t="str" cm="1">
        <f t="array" ref="F116">IF(AND(E115&gt;100,E116&lt;100),INDEX(M:M,MATCH(F115,M:M,0)+1,0),F115)</f>
        <v>섬</v>
      </c>
      <c r="G116" s="13" t="str">
        <f>VLOOKUP(F116,M:P,4,FALSE)</f>
        <v>1E+116</v>
      </c>
      <c r="H116" s="13">
        <v>2.56</v>
      </c>
      <c r="I116" s="13" t="str">
        <f t="shared" si="15"/>
        <v>태극 108단</v>
      </c>
      <c r="J116" s="13">
        <f t="shared" si="11"/>
        <v>108</v>
      </c>
      <c r="K116" s="13" t="s">
        <v>47</v>
      </c>
    </row>
    <row r="117" spans="2:11" x14ac:dyDescent="0.3">
      <c r="B117" s="13">
        <v>108</v>
      </c>
      <c r="C117" s="14">
        <f t="shared" si="12"/>
        <v>9.9999999999999998E+119</v>
      </c>
      <c r="D117" s="14" t="str">
        <f t="shared" si="13"/>
        <v>1찰</v>
      </c>
      <c r="E117" s="14">
        <f t="shared" si="14"/>
        <v>1</v>
      </c>
      <c r="F117" s="13" t="str" cm="1">
        <f t="array" ref="F117">IF(AND(E116&gt;100,E117&lt;100),INDEX(M:M,MATCH(F116,M:M,0)+1,0),F116)</f>
        <v>찰</v>
      </c>
      <c r="G117" s="13" t="str">
        <f>VLOOKUP(F117,M:P,4,FALSE)</f>
        <v>1E+120</v>
      </c>
      <c r="H117" s="13">
        <v>2.64</v>
      </c>
      <c r="I117" s="13" t="str">
        <f t="shared" si="15"/>
        <v>태극 109단</v>
      </c>
      <c r="J117" s="13">
        <f t="shared" si="11"/>
        <v>109</v>
      </c>
      <c r="K117" s="13" t="s">
        <v>47</v>
      </c>
    </row>
    <row r="118" spans="2:11" x14ac:dyDescent="0.3">
      <c r="B118" s="13">
        <v>109</v>
      </c>
      <c r="C118" s="14">
        <f t="shared" si="12"/>
        <v>9.9999999999999992E+120</v>
      </c>
      <c r="D118" s="14" t="str">
        <f t="shared" si="13"/>
        <v>10찰</v>
      </c>
      <c r="E118" s="14">
        <f t="shared" si="14"/>
        <v>10</v>
      </c>
      <c r="F118" s="13" t="str" cm="1">
        <f t="array" ref="F118">IF(AND(E117&gt;100,E118&lt;100),INDEX(M:M,MATCH(F117,M:M,0)+1,0),F117)</f>
        <v>찰</v>
      </c>
      <c r="G118" s="13" t="str">
        <f>VLOOKUP(F118,M:P,4,FALSE)</f>
        <v>1E+120</v>
      </c>
      <c r="H118" s="13">
        <v>2.72</v>
      </c>
      <c r="I118" s="13" t="str">
        <f t="shared" si="15"/>
        <v>태극 110단</v>
      </c>
      <c r="J118" s="13">
        <f t="shared" si="11"/>
        <v>110</v>
      </c>
      <c r="K118" s="13" t="s">
        <v>47</v>
      </c>
    </row>
    <row r="119" spans="2:11" x14ac:dyDescent="0.3">
      <c r="B119" s="13">
        <v>110</v>
      </c>
      <c r="C119" s="14">
        <f t="shared" si="12"/>
        <v>1E+122</v>
      </c>
      <c r="D119" s="14" t="str">
        <f t="shared" si="13"/>
        <v>100찰</v>
      </c>
      <c r="E119" s="14">
        <f t="shared" si="14"/>
        <v>100</v>
      </c>
      <c r="F119" s="13" t="str" cm="1">
        <f t="array" ref="F119">IF(AND(E118&gt;100,E119&lt;100),INDEX(M:M,MATCH(F118,M:M,0)+1,0),F118)</f>
        <v>찰</v>
      </c>
      <c r="G119" s="13" t="str">
        <f>VLOOKUP(F119,M:P,4,FALSE)</f>
        <v>1E+120</v>
      </c>
      <c r="H119" s="13">
        <v>2.8</v>
      </c>
      <c r="I119" s="13" t="str">
        <f t="shared" si="15"/>
        <v>태극 111단</v>
      </c>
      <c r="J119" s="13">
        <f t="shared" si="11"/>
        <v>111</v>
      </c>
      <c r="K119" s="13" t="s">
        <v>47</v>
      </c>
    </row>
    <row r="120" spans="2:11" x14ac:dyDescent="0.3">
      <c r="B120" s="13">
        <v>111</v>
      </c>
      <c r="C120" s="14">
        <f t="shared" si="12"/>
        <v>9.9999999999999998E+122</v>
      </c>
      <c r="D120" s="14" t="str">
        <f t="shared" si="13"/>
        <v>1000찰</v>
      </c>
      <c r="E120" s="14">
        <f t="shared" si="14"/>
        <v>1000</v>
      </c>
      <c r="F120" s="13" t="str" cm="1">
        <f t="array" ref="F120">IF(AND(E119&gt;100,E120&lt;100),INDEX(M:M,MATCH(F119,M:M,0)+1,0),F119)</f>
        <v>찰</v>
      </c>
      <c r="G120" s="13" t="str">
        <f>VLOOKUP(F120,M:P,4,FALSE)</f>
        <v>1E+120</v>
      </c>
      <c r="H120" s="13">
        <v>2.88</v>
      </c>
      <c r="I120" s="13" t="str">
        <f t="shared" si="15"/>
        <v>태극 112단</v>
      </c>
      <c r="J120" s="13">
        <f t="shared" si="11"/>
        <v>112</v>
      </c>
      <c r="K120" s="13" t="s">
        <v>47</v>
      </c>
    </row>
    <row r="121" spans="2:11" x14ac:dyDescent="0.3">
      <c r="B121" s="13">
        <v>112</v>
      </c>
      <c r="C121" s="14">
        <f t="shared" si="12"/>
        <v>9.9999999999999995E+123</v>
      </c>
      <c r="D121" s="14" t="str">
        <f t="shared" si="13"/>
        <v>1교</v>
      </c>
      <c r="E121" s="14">
        <f t="shared" si="14"/>
        <v>1</v>
      </c>
      <c r="F121" s="13" t="str" cm="1">
        <f t="array" ref="F121">IF(AND(E120&gt;100,E121&lt;100),INDEX(M:M,MATCH(F120,M:M,0)+1,0),F120)</f>
        <v>교</v>
      </c>
      <c r="G121" s="13" t="str">
        <f>VLOOKUP(F121,M:P,4,FALSE)</f>
        <v>1E+124</v>
      </c>
      <c r="H121" s="13">
        <v>2.96</v>
      </c>
      <c r="I121" s="13" t="str">
        <f t="shared" si="15"/>
        <v>태극 113단</v>
      </c>
      <c r="J121" s="13">
        <f t="shared" si="11"/>
        <v>113</v>
      </c>
      <c r="K121" s="13" t="s">
        <v>47</v>
      </c>
    </row>
    <row r="122" spans="2:11" x14ac:dyDescent="0.3">
      <c r="B122" s="13">
        <v>113</v>
      </c>
      <c r="C122" s="14">
        <f t="shared" si="12"/>
        <v>9.9999999999999992E+124</v>
      </c>
      <c r="D122" s="14" t="str">
        <f t="shared" si="13"/>
        <v>10교</v>
      </c>
      <c r="E122" s="14">
        <f t="shared" si="14"/>
        <v>10</v>
      </c>
      <c r="F122" s="13" t="str" cm="1">
        <f t="array" ref="F122">IF(AND(E121&gt;100,E122&lt;100),INDEX(M:M,MATCH(F121,M:M,0)+1,0),F121)</f>
        <v>교</v>
      </c>
      <c r="G122" s="13" t="str">
        <f>VLOOKUP(F122,M:P,4,FALSE)</f>
        <v>1E+124</v>
      </c>
      <c r="H122" s="13">
        <v>3.04</v>
      </c>
      <c r="I122" s="13" t="str">
        <f t="shared" si="15"/>
        <v>태극 114단</v>
      </c>
      <c r="J122" s="13">
        <f t="shared" si="11"/>
        <v>114</v>
      </c>
      <c r="K122" s="13" t="s">
        <v>47</v>
      </c>
    </row>
    <row r="123" spans="2:11" x14ac:dyDescent="0.3">
      <c r="B123" s="13">
        <v>114</v>
      </c>
      <c r="C123" s="14">
        <f t="shared" si="12"/>
        <v>9.9999999999999992E+125</v>
      </c>
      <c r="D123" s="14" t="str">
        <f t="shared" si="13"/>
        <v>100교</v>
      </c>
      <c r="E123" s="14">
        <f t="shared" si="14"/>
        <v>100</v>
      </c>
      <c r="F123" s="13" t="str" cm="1">
        <f t="array" ref="F123">IF(AND(E122&gt;100,E123&lt;100),INDEX(M:M,MATCH(F122,M:M,0)+1,0),F122)</f>
        <v>교</v>
      </c>
      <c r="G123" s="13" t="str">
        <f>VLOOKUP(F123,M:P,4,FALSE)</f>
        <v>1E+124</v>
      </c>
      <c r="H123" s="13">
        <v>3.12</v>
      </c>
      <c r="I123" s="13" t="str">
        <f t="shared" si="15"/>
        <v>태극 115단</v>
      </c>
      <c r="J123" s="13">
        <f t="shared" si="11"/>
        <v>115</v>
      </c>
      <c r="K123" s="13" t="s">
        <v>47</v>
      </c>
    </row>
    <row r="124" spans="2:11" x14ac:dyDescent="0.3">
      <c r="B124" s="13">
        <v>115</v>
      </c>
      <c r="C124" s="14">
        <f t="shared" si="12"/>
        <v>9.9999999999999995E+126</v>
      </c>
      <c r="D124" s="14" t="str">
        <f t="shared" si="13"/>
        <v>1000교</v>
      </c>
      <c r="E124" s="14">
        <f t="shared" si="14"/>
        <v>1000</v>
      </c>
      <c r="F124" s="13" t="str" cm="1">
        <f t="array" ref="F124">IF(AND(E123&gt;100,E124&lt;100),INDEX(M:M,MATCH(F123,M:M,0)+1,0),F123)</f>
        <v>교</v>
      </c>
      <c r="G124" s="13" t="str">
        <f>VLOOKUP(F124,M:P,4,FALSE)</f>
        <v>1E+124</v>
      </c>
      <c r="H124" s="13">
        <v>3.2</v>
      </c>
      <c r="I124" s="13" t="str">
        <f t="shared" si="15"/>
        <v>태극 116단</v>
      </c>
      <c r="J124" s="13">
        <f t="shared" si="11"/>
        <v>116</v>
      </c>
      <c r="K124" s="13" t="s">
        <v>47</v>
      </c>
    </row>
    <row r="125" spans="2:11" x14ac:dyDescent="0.3">
      <c r="B125" s="13">
        <v>116</v>
      </c>
      <c r="C125" s="14">
        <f t="shared" ref="C125:C130" si="16">E125*G125</f>
        <v>1.0000000000000001E+128</v>
      </c>
      <c r="D125" s="14" t="str">
        <f t="shared" ref="D125:D130" si="17">E125&amp;F125</f>
        <v>1위</v>
      </c>
      <c r="E125" s="14">
        <f t="shared" si="14"/>
        <v>1</v>
      </c>
      <c r="F125" s="13" t="str" cm="1">
        <f t="array" ref="F125">IF(AND(E124&gt;100,E125&lt;100),INDEX(M:M,MATCH(F124,M:M,0)+1,0),F124)</f>
        <v>위</v>
      </c>
      <c r="G125" s="13" t="str">
        <f>VLOOKUP(F125,M:P,4,FALSE)</f>
        <v>1E+128</v>
      </c>
      <c r="H125" s="13">
        <v>3.28</v>
      </c>
      <c r="I125" s="13" t="str">
        <f t="shared" ref="I125:I130" si="18">K125&amp;" "&amp;J125&amp;"단"</f>
        <v>태극 117단</v>
      </c>
      <c r="J125" s="13">
        <f t="shared" si="11"/>
        <v>117</v>
      </c>
      <c r="K125" s="13" t="s">
        <v>47</v>
      </c>
    </row>
    <row r="126" spans="2:11" x14ac:dyDescent="0.3">
      <c r="B126" s="13">
        <v>117</v>
      </c>
      <c r="C126" s="14">
        <f t="shared" si="16"/>
        <v>1E+129</v>
      </c>
      <c r="D126" s="14" t="str">
        <f t="shared" si="17"/>
        <v>10위</v>
      </c>
      <c r="E126" s="14">
        <f t="shared" si="14"/>
        <v>10</v>
      </c>
      <c r="F126" s="13" t="str" cm="1">
        <f t="array" ref="F126">IF(AND(E125&gt;100,E126&lt;100),INDEX(M:M,MATCH(F125,M:M,0)+1,0),F125)</f>
        <v>위</v>
      </c>
      <c r="G126" s="13" t="str">
        <f>VLOOKUP(F126,M:P,4,FALSE)</f>
        <v>1E+128</v>
      </c>
      <c r="H126" s="13">
        <v>3.36</v>
      </c>
      <c r="I126" s="13" t="str">
        <f t="shared" si="18"/>
        <v>태극 118단</v>
      </c>
      <c r="J126" s="13">
        <f t="shared" si="11"/>
        <v>118</v>
      </c>
      <c r="K126" s="13" t="s">
        <v>47</v>
      </c>
    </row>
    <row r="127" spans="2:11" x14ac:dyDescent="0.3">
      <c r="B127" s="13">
        <v>118</v>
      </c>
      <c r="C127" s="14">
        <f t="shared" si="16"/>
        <v>1.0000000000000001E+130</v>
      </c>
      <c r="D127" s="14" t="str">
        <f t="shared" si="17"/>
        <v>100위</v>
      </c>
      <c r="E127" s="14">
        <f t="shared" si="14"/>
        <v>100</v>
      </c>
      <c r="F127" s="13" t="str" cm="1">
        <f t="array" ref="F127">IF(AND(E126&gt;100,E127&lt;100),INDEX(M:M,MATCH(F126,M:M,0)+1,0),F126)</f>
        <v>위</v>
      </c>
      <c r="G127" s="13" t="str">
        <f>VLOOKUP(F127,M:P,4,FALSE)</f>
        <v>1E+128</v>
      </c>
      <c r="H127" s="13">
        <v>3.44</v>
      </c>
      <c r="I127" s="13" t="str">
        <f t="shared" si="18"/>
        <v>태극 119단</v>
      </c>
      <c r="J127" s="13">
        <f t="shared" si="11"/>
        <v>119</v>
      </c>
      <c r="K127" s="13" t="s">
        <v>47</v>
      </c>
    </row>
    <row r="128" spans="2:11" x14ac:dyDescent="0.3">
      <c r="B128" s="13">
        <v>119</v>
      </c>
      <c r="C128" s="14">
        <f t="shared" si="16"/>
        <v>1.0000000000000001E+131</v>
      </c>
      <c r="D128" s="14" t="str">
        <f t="shared" si="17"/>
        <v>1000위</v>
      </c>
      <c r="E128" s="14">
        <f t="shared" si="14"/>
        <v>1000</v>
      </c>
      <c r="F128" s="13" t="str" cm="1">
        <f t="array" ref="F128">IF(AND(E127&gt;100,E128&lt;100),INDEX(M:M,MATCH(F127,M:M,0)+1,0),F127)</f>
        <v>위</v>
      </c>
      <c r="G128" s="13" t="str">
        <f>VLOOKUP(F128,M:P,4,FALSE)</f>
        <v>1E+128</v>
      </c>
      <c r="H128" s="13">
        <v>3.52</v>
      </c>
      <c r="I128" s="13" t="str">
        <f t="shared" si="18"/>
        <v>태극 120단</v>
      </c>
      <c r="J128" s="13">
        <f t="shared" si="11"/>
        <v>120</v>
      </c>
      <c r="K128" s="13" t="s">
        <v>47</v>
      </c>
    </row>
    <row r="129" spans="2:11" x14ac:dyDescent="0.3">
      <c r="B129" s="13">
        <v>120</v>
      </c>
      <c r="C129" s="14">
        <f t="shared" si="16"/>
        <v>9.9999999999999999E+131</v>
      </c>
      <c r="D129" s="14" t="str">
        <f t="shared" si="17"/>
        <v>1d</v>
      </c>
      <c r="E129" s="14">
        <f t="shared" si="14"/>
        <v>1</v>
      </c>
      <c r="F129" s="13" t="str" cm="1">
        <f t="array" ref="F129">IF(AND(E128&gt;100,E129&lt;100),INDEX(M:M,MATCH(F128,M:M,0)+1,0),F128)</f>
        <v>d</v>
      </c>
      <c r="G129" s="13" t="str">
        <f>VLOOKUP(F129,M:P,4,FALSE)</f>
        <v>1E+132</v>
      </c>
      <c r="H129" s="13">
        <v>3.6</v>
      </c>
      <c r="I129" s="13" t="str">
        <f t="shared" si="18"/>
        <v>태극 121단</v>
      </c>
      <c r="J129" s="13">
        <f t="shared" si="11"/>
        <v>121</v>
      </c>
      <c r="K129" s="13" t="s">
        <v>47</v>
      </c>
    </row>
    <row r="130" spans="2:11" x14ac:dyDescent="0.3">
      <c r="B130" s="13">
        <v>121</v>
      </c>
      <c r="C130" s="14">
        <f t="shared" si="16"/>
        <v>1E+133</v>
      </c>
      <c r="D130" s="14" t="str">
        <f t="shared" si="17"/>
        <v>10d</v>
      </c>
      <c r="E130" s="14">
        <f t="shared" si="14"/>
        <v>10</v>
      </c>
      <c r="F130" s="13" t="str" cm="1">
        <f t="array" ref="F130">IF(AND(E129&gt;100,E130&lt;100),INDEX(M:M,MATCH(F129,M:M,0)+1,0),F129)</f>
        <v>d</v>
      </c>
      <c r="G130" s="13" t="str">
        <f>VLOOKUP(F130,M:P,4,FALSE)</f>
        <v>1E+132</v>
      </c>
      <c r="H130" s="13">
        <v>3.68</v>
      </c>
      <c r="I130" s="13" t="str">
        <f t="shared" si="18"/>
        <v>태극 122단</v>
      </c>
      <c r="J130" s="13">
        <f t="shared" si="11"/>
        <v>122</v>
      </c>
      <c r="K130" s="13" t="s">
        <v>47</v>
      </c>
    </row>
    <row r="131" spans="2:11" x14ac:dyDescent="0.3">
      <c r="B131" s="13">
        <v>122</v>
      </c>
      <c r="C131" s="14">
        <f t="shared" ref="C131:C132" si="19">E131*G131</f>
        <v>9.9999999999999992E+133</v>
      </c>
      <c r="D131" s="14" t="str">
        <f t="shared" ref="D131:D132" si="20">E131&amp;F131</f>
        <v>100d</v>
      </c>
      <c r="E131" s="14">
        <f t="shared" si="14"/>
        <v>100</v>
      </c>
      <c r="F131" s="13" t="str" cm="1">
        <f t="array" ref="F131">IF(AND(E130&gt;100,E131&lt;100),INDEX(M:M,MATCH(F130,M:M,0)+1,0),F130)</f>
        <v>d</v>
      </c>
      <c r="G131" s="13" t="str">
        <f>VLOOKUP(F131,M:P,4,FALSE)</f>
        <v>1E+132</v>
      </c>
      <c r="H131" s="13">
        <v>3.76</v>
      </c>
      <c r="I131" s="13" t="str">
        <f t="shared" ref="I131:I132" si="21">K131&amp;" "&amp;J131&amp;"단"</f>
        <v>태극 123단</v>
      </c>
      <c r="J131" s="13">
        <f t="shared" si="11"/>
        <v>123</v>
      </c>
      <c r="K131" s="13" t="s">
        <v>47</v>
      </c>
    </row>
    <row r="132" spans="2:11" x14ac:dyDescent="0.3">
      <c r="B132" s="13">
        <v>123</v>
      </c>
      <c r="C132" s="14">
        <f t="shared" si="19"/>
        <v>9.9999999999999996E+134</v>
      </c>
      <c r="D132" s="14" t="str">
        <f t="shared" si="20"/>
        <v>1000d</v>
      </c>
      <c r="E132" s="14">
        <f t="shared" si="14"/>
        <v>1000</v>
      </c>
      <c r="F132" s="13" t="str" cm="1">
        <f t="array" ref="F132">IF(AND(E131&gt;100,E132&lt;100),INDEX(M:M,MATCH(F131,M:M,0)+1,0),F131)</f>
        <v>d</v>
      </c>
      <c r="G132" s="13" t="str">
        <f>VLOOKUP(F132,M:P,4,FALSE)</f>
        <v>1E+132</v>
      </c>
      <c r="H132" s="13">
        <v>3.84</v>
      </c>
      <c r="I132" s="13" t="str">
        <f t="shared" si="21"/>
        <v>태극 124단</v>
      </c>
      <c r="J132" s="13">
        <f t="shared" si="11"/>
        <v>124</v>
      </c>
      <c r="K132" s="13" t="s">
        <v>47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2023-06-13T05:47:11Z</dcterms:modified>
</cp:coreProperties>
</file>