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80BFA27-1036-4391-BE8D-632B30E871DE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1" i="3" l="1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E8" i="4" l="1"/>
  <c r="H11" i="3"/>
  <c r="I11" i="3" s="1" a="1"/>
  <c r="I11" i="3" s="1"/>
  <c r="J11" i="3" s="1"/>
  <c r="F10" i="3"/>
  <c r="G10" i="3"/>
  <c r="E18" i="4" l="1"/>
  <c r="E20" i="4"/>
  <c r="E17" i="4"/>
  <c r="E19" i="4"/>
  <c r="H12" i="3"/>
  <c r="I12" i="3" s="1" a="1"/>
  <c r="I12" i="3" s="1"/>
  <c r="J12" i="3" s="1"/>
  <c r="G11" i="3"/>
  <c r="F11" i="3"/>
  <c r="F12" i="3" l="1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H61" i="3" l="1"/>
  <c r="I61" i="3" s="1" a="1"/>
  <c r="I61" i="3" s="1"/>
  <c r="J61" i="3" s="1"/>
  <c r="G61" i="3" s="1"/>
  <c r="I60" i="3" a="1"/>
  <c r="I60" i="3" s="1"/>
  <c r="F60" i="3" s="1"/>
  <c r="F59" i="3"/>
  <c r="H62" i="3" l="1"/>
  <c r="I62" i="3" s="1" a="1"/>
  <c r="I62" i="3" s="1"/>
  <c r="J62" i="3" s="1"/>
  <c r="G62" i="3" s="1"/>
  <c r="F61" i="3"/>
  <c r="J60" i="3"/>
  <c r="G60" i="3" s="1"/>
  <c r="F6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<sst xmlns="http://schemas.openxmlformats.org/spreadsheetml/2006/main" count="142" uniqueCount="85">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</sst>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55"/>
  <sheetViews>
    <sheetView tabSelected="1" zoomScale="85" zoomScaleNormal="85" workbookViewId="0">
      <pane ySplit="1" topLeftCell="A32" activePane="bottomLeft" state="frozen"/>
      <selection pane="bottomLeft" activeCell="F56" sqref="F5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55</v>
      </c>
      <c r="L1" t="s">
        <v>53</v>
      </c>
      <c r="M1" t="s">
        <v>82</v>
      </c>
    </row>
    <row r="2" spans="1:13" x14ac:dyDescent="0.3">
      <c r="A2">
        <v>0</v>
      </c>
      <c r="B2" s="1" t="s">
        <v>10</v>
      </c>
      <c r="C2"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">
        <v>10</v>
      </c>
      <c r="C3">
        <v>25</v>
      </c>
      <c r="D3">
        <v>100</v>
      </c>
      <c r="E3"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v>25</v>
      </c>
      <c r="L3">
        <v>400</v>
      </c>
      <c r="M3">
        <v>0</v>
      </c>
    </row>
    <row r="4" spans="1:13" x14ac:dyDescent="0.3">
      <c r="A4">
        <v>2</v>
      </c>
      <c r="B4" s="1" t="s">
        <v>11</v>
      </c>
      <c r="C4">
        <v>25</v>
      </c>
      <c r="D4">
        <v>200</v>
      </c>
      <c r="E4"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v>25</v>
      </c>
      <c r="L4">
        <v>600</v>
      </c>
      <c r="M4">
        <v>0</v>
      </c>
    </row>
    <row r="5" spans="1:13" x14ac:dyDescent="0.3">
      <c r="A5">
        <v>3</v>
      </c>
      <c r="B5" s="1" t="s">
        <v>11</v>
      </c>
      <c r="C5">
        <v>25</v>
      </c>
      <c r="D5">
        <v>300</v>
      </c>
      <c r="E5"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v>25</v>
      </c>
      <c r="L5">
        <v>800</v>
      </c>
      <c r="M5">
        <v>0</v>
      </c>
    </row>
    <row r="6" spans="1:13" x14ac:dyDescent="0.3">
      <c r="A6">
        <v>4</v>
      </c>
      <c r="B6" s="1" t="s">
        <v>11</v>
      </c>
      <c r="C6">
        <v>25</v>
      </c>
      <c r="D6">
        <v>400</v>
      </c>
      <c r="E6"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v>25</v>
      </c>
      <c r="L6">
        <v>1000</v>
      </c>
      <c r="M6">
        <v>0</v>
      </c>
    </row>
    <row r="7" spans="1:13" x14ac:dyDescent="0.3">
      <c r="A7">
        <v>5</v>
      </c>
      <c r="B7" s="1" t="s">
        <v>11</v>
      </c>
      <c r="C7">
        <v>9021</v>
      </c>
      <c r="D7">
        <v>2</v>
      </c>
      <c r="E7"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v>25</v>
      </c>
      <c r="L7">
        <v>1200</v>
      </c>
      <c r="M7">
        <v>0</v>
      </c>
    </row>
    <row r="8" spans="1:13" x14ac:dyDescent="0.3">
      <c r="A8">
        <v>6</v>
      </c>
      <c r="B8" s="1" t="s">
        <v>11</v>
      </c>
      <c r="C8">
        <v>25</v>
      </c>
      <c r="D8">
        <v>700</v>
      </c>
      <c r="E8"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v>25</v>
      </c>
      <c r="L8">
        <v>1400</v>
      </c>
      <c r="M8">
        <v>0</v>
      </c>
    </row>
    <row r="9" spans="1:13" x14ac:dyDescent="0.3">
      <c r="A9">
        <v>7</v>
      </c>
      <c r="B9" s="1" t="s">
        <v>11</v>
      </c>
      <c r="C9">
        <v>25</v>
      </c>
      <c r="D9">
        <v>1000</v>
      </c>
      <c r="E9"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v>25</v>
      </c>
      <c r="L9">
        <v>1600</v>
      </c>
      <c r="M9">
        <v>0</v>
      </c>
    </row>
    <row r="10" spans="1:13" x14ac:dyDescent="0.3">
      <c r="A10">
        <v>8</v>
      </c>
      <c r="B10" s="1" t="s">
        <v>11</v>
      </c>
      <c r="C10">
        <v>25</v>
      </c>
      <c r="D10">
        <v>1300</v>
      </c>
      <c r="E10"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v>25</v>
      </c>
      <c r="L10">
        <v>1800</v>
      </c>
      <c r="M10">
        <v>0</v>
      </c>
    </row>
    <row r="11" spans="1:13" x14ac:dyDescent="0.3">
      <c r="A11">
        <v>9</v>
      </c>
      <c r="B11" s="1" t="s">
        <v>11</v>
      </c>
      <c r="C11">
        <v>25</v>
      </c>
      <c r="D11">
        <v>1600</v>
      </c>
      <c r="E11"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v>25</v>
      </c>
      <c r="L11">
        <v>2000</v>
      </c>
      <c r="M11">
        <v>0</v>
      </c>
    </row>
    <row r="12" spans="1:13" x14ac:dyDescent="0.3">
      <c r="A12">
        <v>10</v>
      </c>
      <c r="B12" s="1" t="s">
        <v>11</v>
      </c>
      <c r="C12">
        <v>9021</v>
      </c>
      <c r="D12">
        <v>3</v>
      </c>
      <c r="E12"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v>25</v>
      </c>
      <c r="L12">
        <v>2200</v>
      </c>
      <c r="M12">
        <v>0</v>
      </c>
    </row>
    <row r="13" spans="1:13" x14ac:dyDescent="0.3">
      <c r="A13">
        <v>11</v>
      </c>
      <c r="B13" s="1" t="s">
        <v>11</v>
      </c>
      <c r="C13">
        <v>25</v>
      </c>
      <c r="D13">
        <v>2000</v>
      </c>
      <c r="E13"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v>25</v>
      </c>
      <c r="L13">
        <v>2400</v>
      </c>
      <c r="M13">
        <v>0</v>
      </c>
    </row>
    <row r="14" spans="1:13" x14ac:dyDescent="0.3">
      <c r="A14">
        <v>12</v>
      </c>
      <c r="B14" s="1" t="s">
        <v>11</v>
      </c>
      <c r="C14">
        <v>25</v>
      </c>
      <c r="D14">
        <v>2500</v>
      </c>
      <c r="E14"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v>25</v>
      </c>
      <c r="L14">
        <v>2600</v>
      </c>
      <c r="M14">
        <v>0</v>
      </c>
    </row>
    <row r="15" spans="1:13" x14ac:dyDescent="0.3">
      <c r="A15">
        <v>13</v>
      </c>
      <c r="B15" s="1" t="s">
        <v>11</v>
      </c>
      <c r="C15">
        <v>25</v>
      </c>
      <c r="D15">
        <v>3000</v>
      </c>
      <c r="E15"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v>25</v>
      </c>
      <c r="L15">
        <v>2800</v>
      </c>
      <c r="M15">
        <v>0</v>
      </c>
    </row>
    <row r="16" spans="1:13" x14ac:dyDescent="0.3">
      <c r="A16">
        <v>14</v>
      </c>
      <c r="B16" s="1" t="s">
        <v>11</v>
      </c>
      <c r="C16">
        <v>25</v>
      </c>
      <c r="D16">
        <v>3500</v>
      </c>
      <c r="E16"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v>25</v>
      </c>
      <c r="L16">
        <v>3000</v>
      </c>
      <c r="M16">
        <v>0</v>
      </c>
    </row>
    <row r="17" spans="1:13" x14ac:dyDescent="0.3">
      <c r="A17">
        <v>15</v>
      </c>
      <c r="B17" s="1" t="s">
        <v>11</v>
      </c>
      <c r="C17">
        <v>9021</v>
      </c>
      <c r="D17">
        <v>4</v>
      </c>
      <c r="E17"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v>25</v>
      </c>
      <c r="L17">
        <v>3200</v>
      </c>
      <c r="M17">
        <v>0</v>
      </c>
    </row>
    <row r="18" spans="1:13" x14ac:dyDescent="0.3">
      <c r="A18">
        <v>16</v>
      </c>
      <c r="B18" s="1" t="s">
        <v>11</v>
      </c>
      <c r="C18">
        <v>25</v>
      </c>
      <c r="D18">
        <v>4000</v>
      </c>
      <c r="E18"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v>25</v>
      </c>
      <c r="L18">
        <v>3400</v>
      </c>
      <c r="M18">
        <v>0</v>
      </c>
    </row>
    <row r="19" spans="1:13" x14ac:dyDescent="0.3">
      <c r="A19">
        <v>17</v>
      </c>
      <c r="B19" s="1" t="s">
        <v>11</v>
      </c>
      <c r="C19">
        <v>25</v>
      </c>
      <c r="D19">
        <v>5000</v>
      </c>
      <c r="E19"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v>25</v>
      </c>
      <c r="L19">
        <v>3600</v>
      </c>
      <c r="M19">
        <v>0</v>
      </c>
    </row>
    <row r="20" spans="1:13" x14ac:dyDescent="0.3">
      <c r="A20">
        <v>18</v>
      </c>
      <c r="B20" s="1" t="s">
        <v>11</v>
      </c>
      <c r="C20">
        <v>25</v>
      </c>
      <c r="D20">
        <v>6000</v>
      </c>
      <c r="E20"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v>25</v>
      </c>
      <c r="L20">
        <v>3800</v>
      </c>
      <c r="M20">
        <v>0</v>
      </c>
    </row>
    <row r="21" spans="1:13" x14ac:dyDescent="0.3">
      <c r="A21">
        <v>19</v>
      </c>
      <c r="B21" s="1" t="s">
        <v>11</v>
      </c>
      <c r="C21">
        <v>25</v>
      </c>
      <c r="D21">
        <v>7000</v>
      </c>
      <c r="E21"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v>25</v>
      </c>
      <c r="L21">
        <v>4000</v>
      </c>
      <c r="M21">
        <v>0</v>
      </c>
    </row>
    <row r="22" spans="1:13" x14ac:dyDescent="0.3">
      <c r="A22">
        <v>20</v>
      </c>
      <c r="B22" s="1" t="s">
        <v>11</v>
      </c>
      <c r="C22">
        <v>9021</v>
      </c>
      <c r="D22">
        <v>5</v>
      </c>
      <c r="E22"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v>25</v>
      </c>
      <c r="L22">
        <v>4200</v>
      </c>
      <c r="M22">
        <v>0</v>
      </c>
    </row>
    <row r="23" spans="1:13" x14ac:dyDescent="0.3">
      <c r="A23">
        <v>21</v>
      </c>
      <c r="B23" s="1" t="s">
        <v>11</v>
      </c>
      <c r="C23">
        <v>25</v>
      </c>
      <c r="D23">
        <v>10000</v>
      </c>
      <c r="E23"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v>25</v>
      </c>
      <c r="L23">
        <v>4400</v>
      </c>
      <c r="M23">
        <v>0</v>
      </c>
    </row>
    <row r="24" spans="1:13" x14ac:dyDescent="0.3">
      <c r="A24">
        <v>22</v>
      </c>
      <c r="B24" s="1" t="s">
        <v>11</v>
      </c>
      <c r="C24">
        <v>25</v>
      </c>
      <c r="D24">
        <v>13000</v>
      </c>
      <c r="E24"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v>25</v>
      </c>
      <c r="L24">
        <v>4600</v>
      </c>
      <c r="M24">
        <v>0</v>
      </c>
    </row>
    <row r="25" spans="1:13" x14ac:dyDescent="0.3">
      <c r="A25">
        <v>23</v>
      </c>
      <c r="B25" s="1" t="s">
        <v>11</v>
      </c>
      <c r="C25">
        <v>25</v>
      </c>
      <c r="D25">
        <v>16000</v>
      </c>
      <c r="E25"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v>25</v>
      </c>
      <c r="L25">
        <v>4800</v>
      </c>
      <c r="M25">
        <v>0</v>
      </c>
    </row>
    <row r="26" spans="1:13" x14ac:dyDescent="0.3">
      <c r="A26">
        <v>24</v>
      </c>
      <c r="B26" s="1" t="s">
        <v>11</v>
      </c>
      <c r="C26">
        <v>25</v>
      </c>
      <c r="D26">
        <v>19000</v>
      </c>
      <c r="E26"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v>25</v>
      </c>
      <c r="L26">
        <v>5000</v>
      </c>
      <c r="M26">
        <v>0</v>
      </c>
    </row>
    <row r="27" spans="1:13" x14ac:dyDescent="0.3">
      <c r="A27">
        <v>25</v>
      </c>
      <c r="B27" s="1" t="s">
        <v>11</v>
      </c>
      <c r="C27">
        <v>9021</v>
      </c>
      <c r="D27">
        <v>6</v>
      </c>
      <c r="E27"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v>25</v>
      </c>
      <c r="L27">
        <v>5200</v>
      </c>
      <c r="M27">
        <v>0</v>
      </c>
    </row>
    <row r="28" spans="1:13" x14ac:dyDescent="0.3">
      <c r="A28">
        <v>26</v>
      </c>
      <c r="B28" s="1" t="s">
        <v>11</v>
      </c>
      <c r="C28">
        <v>25</v>
      </c>
      <c r="D28">
        <v>20000</v>
      </c>
      <c r="E28"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v>25</v>
      </c>
      <c r="L28">
        <v>5400</v>
      </c>
      <c r="M28">
        <v>0</v>
      </c>
    </row>
    <row r="29" spans="1:13" x14ac:dyDescent="0.3">
      <c r="A29">
        <v>27</v>
      </c>
      <c r="B29" s="1" t="s">
        <v>11</v>
      </c>
      <c r="C29">
        <v>25</v>
      </c>
      <c r="D29">
        <v>7000</v>
      </c>
      <c r="E29"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v>25</v>
      </c>
      <c r="L29">
        <v>5600</v>
      </c>
      <c r="M29">
        <v>0</v>
      </c>
    </row>
    <row r="30" spans="1:13" x14ac:dyDescent="0.3">
      <c r="A30">
        <v>28</v>
      </c>
      <c r="B30" s="1" t="s">
        <v>11</v>
      </c>
      <c r="C30">
        <v>25</v>
      </c>
      <c r="D30">
        <v>7500</v>
      </c>
      <c r="E30"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v>25</v>
      </c>
      <c r="L30">
        <v>5800</v>
      </c>
      <c r="M30">
        <v>0</v>
      </c>
    </row>
    <row r="31" spans="1:13" x14ac:dyDescent="0.3">
      <c r="A31">
        <v>29</v>
      </c>
      <c r="B31" s="1" t="s">
        <v>11</v>
      </c>
      <c r="C31">
        <v>25</v>
      </c>
      <c r="D31">
        <v>8000</v>
      </c>
      <c r="E31"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v>25</v>
      </c>
      <c r="L31">
        <v>6000</v>
      </c>
      <c r="M31">
        <v>0</v>
      </c>
    </row>
    <row r="32" spans="1:13" x14ac:dyDescent="0.3">
      <c r="A32">
        <v>30</v>
      </c>
      <c r="B32" s="1" t="s">
        <v>11</v>
      </c>
      <c r="C32">
        <v>9021</v>
      </c>
      <c r="D32">
        <v>7</v>
      </c>
      <c r="E32"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v>25</v>
      </c>
      <c r="L32">
        <v>6200</v>
      </c>
      <c r="M32">
        <v>0</v>
      </c>
    </row>
    <row r="33" spans="1:13" x14ac:dyDescent="0.3">
      <c r="A33">
        <v>31</v>
      </c>
      <c r="B33" s="1" t="s">
        <v>11</v>
      </c>
      <c r="C33">
        <v>25</v>
      </c>
      <c r="D33">
        <v>10000</v>
      </c>
      <c r="E33"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v>25</v>
      </c>
      <c r="L33">
        <v>6400</v>
      </c>
      <c r="M33">
        <v>0</v>
      </c>
    </row>
    <row r="34" spans="1:13" x14ac:dyDescent="0.3">
      <c r="A34">
        <v>32</v>
      </c>
      <c r="B34" s="1" t="s">
        <v>11</v>
      </c>
      <c r="C34">
        <v>25</v>
      </c>
      <c r="D34">
        <v>11000</v>
      </c>
      <c r="E34"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v>25</v>
      </c>
      <c r="L34">
        <v>6600</v>
      </c>
      <c r="M34">
        <v>0</v>
      </c>
    </row>
    <row r="35" spans="1:13" x14ac:dyDescent="0.3">
      <c r="A35">
        <v>33</v>
      </c>
      <c r="B35" s="1" t="s">
        <v>11</v>
      </c>
      <c r="C35">
        <v>25</v>
      </c>
      <c r="D35">
        <v>12000</v>
      </c>
      <c r="E35"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v>25</v>
      </c>
      <c r="L35">
        <v>6800</v>
      </c>
      <c r="M35">
        <v>0</v>
      </c>
    </row>
    <row r="36" spans="1:13" x14ac:dyDescent="0.3">
      <c r="A36">
        <v>34</v>
      </c>
      <c r="B36" s="1" t="s">
        <v>11</v>
      </c>
      <c r="C36">
        <v>25</v>
      </c>
      <c r="D36">
        <v>13000</v>
      </c>
      <c r="E36"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v>25</v>
      </c>
      <c r="L36">
        <v>7000</v>
      </c>
      <c r="M36">
        <v>0</v>
      </c>
    </row>
    <row r="37" spans="1:13" x14ac:dyDescent="0.3">
      <c r="A37">
        <v>35</v>
      </c>
      <c r="B37" s="1" t="s">
        <v>11</v>
      </c>
      <c r="C37">
        <v>9021</v>
      </c>
      <c r="D37">
        <v>8</v>
      </c>
      <c r="E37"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v>25</v>
      </c>
      <c r="L37">
        <v>7200</v>
      </c>
      <c r="M37">
        <v>0</v>
      </c>
    </row>
    <row r="38" spans="1:13" x14ac:dyDescent="0.3">
      <c r="A38">
        <v>36</v>
      </c>
      <c r="B38" s="1" t="s">
        <v>11</v>
      </c>
      <c r="C38">
        <v>25</v>
      </c>
      <c r="D38">
        <v>15000</v>
      </c>
      <c r="E38"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v>25</v>
      </c>
      <c r="L38">
        <v>7400</v>
      </c>
      <c r="M38">
        <v>0</v>
      </c>
    </row>
    <row r="39" spans="1:13" x14ac:dyDescent="0.3">
      <c r="A39">
        <v>37</v>
      </c>
      <c r="B39" s="1" t="s">
        <v>11</v>
      </c>
      <c r="C39">
        <v>25</v>
      </c>
      <c r="D39">
        <v>16000</v>
      </c>
      <c r="E39"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v>25</v>
      </c>
      <c r="L39">
        <v>7600</v>
      </c>
      <c r="M39">
        <v>0</v>
      </c>
    </row>
    <row r="40" spans="1:13" x14ac:dyDescent="0.3">
      <c r="A40">
        <v>38</v>
      </c>
      <c r="B40" s="1" t="s">
        <v>11</v>
      </c>
      <c r="C40">
        <v>25</v>
      </c>
      <c r="D40">
        <v>17000</v>
      </c>
      <c r="E40"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v>25</v>
      </c>
      <c r="L40">
        <v>7800</v>
      </c>
      <c r="M40">
        <v>0</v>
      </c>
    </row>
    <row r="41" spans="1:13" x14ac:dyDescent="0.3">
      <c r="A41">
        <v>39</v>
      </c>
      <c r="B41" s="1" t="s">
        <v>11</v>
      </c>
      <c r="C41">
        <v>25</v>
      </c>
      <c r="D41">
        <v>18000</v>
      </c>
      <c r="E41"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v>25</v>
      </c>
      <c r="L41">
        <v>8000</v>
      </c>
      <c r="M41">
        <v>0</v>
      </c>
    </row>
    <row r="42" spans="1:13" x14ac:dyDescent="0.3">
      <c r="A42">
        <v>40</v>
      </c>
      <c r="B42" s="1" t="s">
        <v>11</v>
      </c>
      <c r="C42">
        <v>9021</v>
      </c>
      <c r="D42">
        <v>9</v>
      </c>
      <c r="E42"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v>25</v>
      </c>
      <c r="L42">
        <v>8200</v>
      </c>
      <c r="M42">
        <v>0</v>
      </c>
    </row>
    <row r="43" spans="1:13" x14ac:dyDescent="0.3">
      <c r="A43">
        <v>41</v>
      </c>
      <c r="B43" s="1" t="s">
        <v>11</v>
      </c>
      <c r="C43">
        <v>25</v>
      </c>
      <c r="D43">
        <v>26000</v>
      </c>
      <c r="E43"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v>25</v>
      </c>
      <c r="L43">
        <v>8400</v>
      </c>
      <c r="M43">
        <v>0</v>
      </c>
    </row>
    <row r="44" spans="1:13" x14ac:dyDescent="0.3">
      <c r="A44">
        <v>42</v>
      </c>
      <c r="B44" s="1" t="s">
        <v>11</v>
      </c>
      <c r="C44">
        <v>25</v>
      </c>
      <c r="D44">
        <v>30000</v>
      </c>
      <c r="E44"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v>25</v>
      </c>
      <c r="L44">
        <v>8600</v>
      </c>
      <c r="M44">
        <v>0</v>
      </c>
    </row>
    <row r="45" spans="1:13" x14ac:dyDescent="0.3">
      <c r="A45">
        <v>43</v>
      </c>
      <c r="B45" s="1" t="s">
        <v>11</v>
      </c>
      <c r="C45">
        <v>25</v>
      </c>
      <c r="D45">
        <v>34000</v>
      </c>
      <c r="E45"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v>25</v>
      </c>
      <c r="L45">
        <v>8800</v>
      </c>
      <c r="M45">
        <v>0</v>
      </c>
    </row>
    <row r="46" spans="1:13" x14ac:dyDescent="0.3">
      <c r="A46">
        <v>44</v>
      </c>
      <c r="B46" s="1" t="s">
        <v>11</v>
      </c>
      <c r="C46">
        <v>25</v>
      </c>
      <c r="D46">
        <v>38000</v>
      </c>
      <c r="E46"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v>25</v>
      </c>
      <c r="L46">
        <v>9000</v>
      </c>
      <c r="M46">
        <v>0</v>
      </c>
    </row>
    <row r="47" spans="1:13" x14ac:dyDescent="0.3">
      <c r="A47">
        <v>45</v>
      </c>
      <c r="B47" s="1" t="s">
        <v>11</v>
      </c>
      <c r="C47">
        <v>9021</v>
      </c>
      <c r="D47">
        <v>10</v>
      </c>
      <c r="E47"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v>25</v>
      </c>
      <c r="L47">
        <v>9200</v>
      </c>
      <c r="M47">
        <v>0</v>
      </c>
    </row>
    <row r="48" spans="1:13" x14ac:dyDescent="0.3">
      <c r="A48">
        <v>46</v>
      </c>
      <c r="B48" s="1" t="s">
        <v>11</v>
      </c>
      <c r="C48">
        <v>25</v>
      </c>
      <c r="D48">
        <v>42000</v>
      </c>
      <c r="E48"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v>25</v>
      </c>
      <c r="L48">
        <v>9400</v>
      </c>
      <c r="M48">
        <v>0</v>
      </c>
    </row>
    <row r="49" spans="1:13" x14ac:dyDescent="0.3">
      <c r="A49">
        <v>47</v>
      </c>
      <c r="B49" s="1" t="s">
        <v>11</v>
      </c>
      <c r="C49">
        <v>25</v>
      </c>
      <c r="D49">
        <v>44000</v>
      </c>
      <c r="E49"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v>25</v>
      </c>
      <c r="L49">
        <v>9600</v>
      </c>
      <c r="M49">
        <v>0</v>
      </c>
    </row>
    <row r="50" spans="1:13" x14ac:dyDescent="0.3">
      <c r="A50">
        <v>48</v>
      </c>
      <c r="B50" s="1" t="s">
        <v>11</v>
      </c>
      <c r="C50">
        <v>25</v>
      </c>
      <c r="D50">
        <v>46000</v>
      </c>
      <c r="E50"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v>25</v>
      </c>
      <c r="L50">
        <v>9800</v>
      </c>
      <c r="M50">
        <v>0</v>
      </c>
    </row>
    <row r="51" spans="1:13" x14ac:dyDescent="0.3">
      <c r="A51">
        <v>49</v>
      </c>
      <c r="B51" s="1" t="s">
        <v>11</v>
      </c>
      <c r="C51">
        <v>25</v>
      </c>
      <c r="D51">
        <v>48000</v>
      </c>
      <c r="E51"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v>25</v>
      </c>
      <c r="L51">
        <v>10000</v>
      </c>
      <c r="M51">
        <v>0</v>
      </c>
    </row>
    <row r="52" spans="1:13" x14ac:dyDescent="0.3">
      <c r="A52">
        <v>50</v>
      </c>
      <c r="B52" s="1" t="s">
        <v>11</v>
      </c>
      <c r="C52">
        <v>9021</v>
      </c>
      <c r="D52">
        <v>11</v>
      </c>
      <c r="E52">
        <v>1</v>
      </c>
      <c r="F52">
        <v>2.3910399999999999E+101</v>
      </c>
      <c r="G52">
        <v>1000</v>
      </c>
      <c r="H52">
        <v>8</v>
      </c>
      <c r="I52">
        <v>0</v>
      </c>
      <c r="J52">
        <v>12000</v>
      </c>
      <c r="K52">
        <v>25</v>
      </c>
      <c r="L52">
        <v>10200</v>
      </c>
      <c r="M52">
        <v>0</v>
      </c>
    </row>
    <row r="53" spans="1:13" x14ac:dyDescent="0.3">
      <c r="A53">
        <v>51</v>
      </c>
      <c r="B53" s="1" t="s">
        <v>11</v>
      </c>
      <c r="C53">
        <v>25</v>
      </c>
      <c r="D53">
        <v>50000</v>
      </c>
      <c r="E53">
        <v>1</v>
      </c>
      <c r="F53">
        <v>1.2194304E+103</v>
      </c>
      <c r="G53">
        <v>1000</v>
      </c>
      <c r="H53">
        <v>8</v>
      </c>
      <c r="I53">
        <v>0</v>
      </c>
      <c r="J53">
        <v>12200</v>
      </c>
      <c r="K53">
        <v>25</v>
      </c>
      <c r="L53">
        <v>10400</v>
      </c>
      <c r="M53">
        <v>0</v>
      </c>
    </row>
    <row r="54" spans="1:13" x14ac:dyDescent="0.3">
      <c r="A54">
        <v>52</v>
      </c>
      <c r="B54" s="1" t="s">
        <v>11</v>
      </c>
      <c r="C54">
        <v>25</v>
      </c>
      <c r="D54">
        <v>52000</v>
      </c>
      <c r="E54">
        <v>1</v>
      </c>
      <c r="F54">
        <v>6.2191000000000005E+104</v>
      </c>
      <c r="G54">
        <v>1000</v>
      </c>
      <c r="H54">
        <v>8</v>
      </c>
      <c r="I54">
        <v>0</v>
      </c>
      <c r="J54">
        <v>12200</v>
      </c>
      <c r="K54">
        <v>25</v>
      </c>
      <c r="L54">
        <v>10600</v>
      </c>
      <c r="M54">
        <v>0</v>
      </c>
    </row>
    <row r="55" spans="1:13" x14ac:dyDescent="0.3">
      <c r="A55">
        <v>53</v>
      </c>
      <c r="B55" s="1" t="s">
        <v>11</v>
      </c>
      <c r="C55">
        <v>25</v>
      </c>
      <c r="D55">
        <v>54000</v>
      </c>
      <c r="E55">
        <v>1</v>
      </c>
      <c r="F55">
        <v>3.1717410000000003E+106</v>
      </c>
      <c r="G55">
        <v>1000</v>
      </c>
      <c r="H55">
        <v>8</v>
      </c>
      <c r="I55">
        <v>0</v>
      </c>
      <c r="J55">
        <v>12200</v>
      </c>
      <c r="K55">
        <v>25</v>
      </c>
      <c r="L55">
        <v>10800</v>
      </c>
      <c r="M55">
        <v>0</v>
      </c>
    </row>
  </sheetData>
  <phoneticPr fontId="1" type="noConversion"/>
  <conditionalFormatting sqref="A2:J32 K2:K53 G33:J53 G54:K55 M2:M55 A33:C55 E33:E55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66"/>
  <sheetViews>
    <sheetView topLeftCell="A39" workbookViewId="0">
      <selection activeCell="N39" sqref="N3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12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13</v>
      </c>
      <c r="B6" s="29"/>
      <c r="E6" s="11" t="s">
        <v>14</v>
      </c>
      <c r="M6" s="11" t="s">
        <v>49</v>
      </c>
    </row>
    <row r="7" spans="1:16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4</v>
      </c>
      <c r="H7" s="21" t="s">
        <v>75</v>
      </c>
      <c r="I7" s="21" t="s">
        <v>18</v>
      </c>
      <c r="J7" s="21" t="s">
        <v>19</v>
      </c>
      <c r="K7" s="21" t="s">
        <v>54</v>
      </c>
      <c r="M7" s="21" t="s">
        <v>19</v>
      </c>
      <c r="N7" s="21" t="s">
        <v>20</v>
      </c>
      <c r="O7" s="21"/>
      <c r="P7" s="21"/>
    </row>
    <row r="8" spans="1:16" ht="17.25" thickTop="1" x14ac:dyDescent="0.3">
      <c r="A8" s="18" t="s">
        <v>21</v>
      </c>
      <c r="B8" s="18" t="s">
        <v>22</v>
      </c>
      <c r="C8" s="15"/>
      <c r="E8" s="16"/>
      <c r="F8" s="17"/>
      <c r="G8" s="17"/>
      <c r="H8" s="12"/>
      <c r="I8" s="16"/>
      <c r="J8" s="16"/>
      <c r="M8" s="16" t="s">
        <v>23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24</v>
      </c>
      <c r="B9" s="20" t="s">
        <v>50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29</v>
      </c>
      <c r="J9" s="16" t="str">
        <f>VLOOKUP(I9,M:P,4,FALSE)</f>
        <v>10000000000000000</v>
      </c>
      <c r="K9" s="11">
        <f>$B$14*E9</f>
        <v>200</v>
      </c>
      <c r="M9" s="16" t="s">
        <v>26</v>
      </c>
      <c r="N9" s="16">
        <v>8</v>
      </c>
      <c r="O9" s="17">
        <f t="shared" ref="O9:O32" si="0">POWER(10,N9)</f>
        <v>100000000</v>
      </c>
      <c r="P9" s="17" t="str">
        <f t="shared" ref="P9:P11" si="1">1&amp;RIGHT(O9,N9)</f>
        <v>100000000</v>
      </c>
    </row>
    <row r="10" spans="1:16" x14ac:dyDescent="0.3">
      <c r="A10" s="19" t="s">
        <v>27</v>
      </c>
      <c r="B10" s="20">
        <v>5000</v>
      </c>
      <c r="C10" s="15"/>
      <c r="E10" s="16">
        <v>2</v>
      </c>
      <c r="F10" s="17" t="str">
        <f t="shared" ref="F10:F60" si="2">H10&amp;I10</f>
        <v>51경</v>
      </c>
      <c r="G10" s="17">
        <f t="shared" ref="G10:G60" si="3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>VLOOKUP(I10,M:P,4,FALSE)</f>
        <v>10000000000000000</v>
      </c>
      <c r="K10" s="11">
        <f>$B$14*E10</f>
        <v>400</v>
      </c>
      <c r="M10" s="16" t="s">
        <v>28</v>
      </c>
      <c r="N10" s="16">
        <v>12</v>
      </c>
      <c r="O10" s="17">
        <f t="shared" si="0"/>
        <v>1000000000000</v>
      </c>
      <c r="P10" s="17" t="str">
        <f t="shared" si="1"/>
        <v>1000000000000</v>
      </c>
    </row>
    <row r="11" spans="1:16" x14ac:dyDescent="0.3">
      <c r="C11" s="15"/>
      <c r="E11" s="16">
        <v>3</v>
      </c>
      <c r="F11" s="17" t="str">
        <f t="shared" si="2"/>
        <v>2601경</v>
      </c>
      <c r="G11" s="17">
        <f t="shared" si="3"/>
        <v>2.601E+19</v>
      </c>
      <c r="H11" s="17">
        <f t="shared" ref="H11:H62" si="4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>VLOOKUP(I11,M:P,4,FALSE)</f>
        <v>10000000000000000</v>
      </c>
      <c r="K11" s="11">
        <f>$B$14*E11</f>
        <v>600</v>
      </c>
      <c r="M11" s="16" t="s">
        <v>29</v>
      </c>
      <c r="N11" s="16">
        <v>16</v>
      </c>
      <c r="O11" s="17">
        <f t="shared" si="0"/>
        <v>1E+16</v>
      </c>
      <c r="P11" s="17" t="str">
        <f t="shared" si="1"/>
        <v>10000000000000000</v>
      </c>
    </row>
    <row r="12" spans="1:16" x14ac:dyDescent="0.3">
      <c r="A12" s="14" t="s">
        <v>52</v>
      </c>
      <c r="B12" s="14"/>
      <c r="C12" s="15"/>
      <c r="E12" s="16">
        <v>4</v>
      </c>
      <c r="F12" s="17" t="str">
        <f t="shared" si="2"/>
        <v>13.2651해</v>
      </c>
      <c r="G12" s="17">
        <f t="shared" si="3"/>
        <v>1.3265100000000001E+21</v>
      </c>
      <c r="H12" s="17">
        <f t="shared" si="4"/>
        <v>13.2651</v>
      </c>
      <c r="I12" s="16" t="str" cm="1">
        <f t="array" ref="I12">IF(AND(H11&gt;100,H12&lt;100),INDEX(M:M,MATCH(I11,M:M,0)+1,0),I11)</f>
        <v>해</v>
      </c>
      <c r="J12" s="16" t="str">
        <f>VLOOKUP(I12,M:P,4,FALSE)</f>
        <v>1E+20</v>
      </c>
      <c r="K12" s="11">
        <f>$B$14*E12</f>
        <v>800</v>
      </c>
      <c r="M12" s="16" t="s">
        <v>30</v>
      </c>
      <c r="N12" s="16">
        <v>20</v>
      </c>
      <c r="O12" s="17">
        <f t="shared" si="0"/>
        <v>1E+20</v>
      </c>
      <c r="P12" s="17" t="str">
        <f t="shared" ref="P12:P32" si="5">RIGHT(O12,N12)</f>
        <v>1E+20</v>
      </c>
    </row>
    <row r="13" spans="1:16" x14ac:dyDescent="0.3">
      <c r="A13" s="18" t="s">
        <v>21</v>
      </c>
      <c r="B13" s="18" t="s">
        <v>22</v>
      </c>
      <c r="C13" s="15"/>
      <c r="E13" s="16">
        <v>5</v>
      </c>
      <c r="F13" s="17" t="str">
        <f t="shared" si="2"/>
        <v>676.5201해</v>
      </c>
      <c r="G13" s="17">
        <f t="shared" si="3"/>
        <v>6.7652009999999995E+22</v>
      </c>
      <c r="H13" s="17">
        <f t="shared" si="4"/>
        <v>676.52009999999996</v>
      </c>
      <c r="I13" s="16" t="str" cm="1">
        <f t="array" ref="I13">IF(AND(H12&gt;100,H13&lt;100),INDEX(M:M,MATCH(I12,M:M,0)+1,0),I12)</f>
        <v>해</v>
      </c>
      <c r="J13" s="16" t="str">
        <f>VLOOKUP(I13,M:P,4,FALSE)</f>
        <v>1E+20</v>
      </c>
      <c r="K13" s="11">
        <f>$B$14*E13</f>
        <v>1000</v>
      </c>
      <c r="M13" s="16" t="s">
        <v>31</v>
      </c>
      <c r="N13" s="16">
        <v>24</v>
      </c>
      <c r="O13" s="17">
        <f t="shared" si="0"/>
        <v>9.9999999999999998E+23</v>
      </c>
      <c r="P13" s="17" t="str">
        <f t="shared" si="5"/>
        <v>1E+24</v>
      </c>
    </row>
    <row r="14" spans="1:16" x14ac:dyDescent="0.3">
      <c r="A14" s="19" t="s">
        <v>56</v>
      </c>
      <c r="B14" s="20">
        <v>200</v>
      </c>
      <c r="C14" s="15"/>
      <c r="E14" s="16">
        <v>6</v>
      </c>
      <c r="F14" s="17" t="str">
        <f t="shared" si="2"/>
        <v>3.4503자</v>
      </c>
      <c r="G14" s="17">
        <f t="shared" si="3"/>
        <v>3.4503000000000005E+24</v>
      </c>
      <c r="H14" s="17">
        <f t="shared" si="4"/>
        <v>3.4503000000000004</v>
      </c>
      <c r="I14" s="16" t="str" cm="1">
        <f t="array" ref="I14">IF(AND(H13&gt;100,H14&lt;100),INDEX(M:M,MATCH(I13,M:M,0)+1,0),I13)</f>
        <v>자</v>
      </c>
      <c r="J14" s="16" t="str">
        <f>VLOOKUP(I14,M:P,4,FALSE)</f>
        <v>1E+24</v>
      </c>
      <c r="K14" s="11">
        <f>$B$14*E14</f>
        <v>1200</v>
      </c>
      <c r="M14" s="16" t="s">
        <v>32</v>
      </c>
      <c r="N14" s="16">
        <v>28</v>
      </c>
      <c r="O14" s="17">
        <f t="shared" si="0"/>
        <v>9.9999999999999996E+27</v>
      </c>
      <c r="P14" s="17" t="str">
        <f t="shared" si="5"/>
        <v>1E+28</v>
      </c>
    </row>
    <row r="15" spans="1:16" x14ac:dyDescent="0.3">
      <c r="C15" s="15"/>
      <c r="E15" s="16">
        <v>7</v>
      </c>
      <c r="F15" s="17" t="str">
        <f t="shared" si="2"/>
        <v>175.9653자</v>
      </c>
      <c r="G15" s="17">
        <f t="shared" si="3"/>
        <v>1.7596529999999999E+26</v>
      </c>
      <c r="H15" s="17">
        <f t="shared" si="4"/>
        <v>175.96530000000001</v>
      </c>
      <c r="I15" s="16" t="str" cm="1">
        <f t="array" ref="I15">IF(AND(H14&gt;100,H15&lt;100),INDEX(M:M,MATCH(I14,M:M,0)+1,0),I14)</f>
        <v>자</v>
      </c>
      <c r="J15" s="16" t="str">
        <f>VLOOKUP(I15,M:P,4,FALSE)</f>
        <v>1E+24</v>
      </c>
      <c r="K15" s="11">
        <f>$B$14*E15</f>
        <v>1400</v>
      </c>
      <c r="M15" s="16" t="s">
        <v>33</v>
      </c>
      <c r="N15" s="16">
        <v>32</v>
      </c>
      <c r="O15" s="17">
        <f t="shared" si="0"/>
        <v>1.0000000000000001E+32</v>
      </c>
      <c r="P15" s="17" t="str">
        <f t="shared" si="5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2"/>
        <v>8974.2303자</v>
      </c>
      <c r="G16" s="17">
        <f t="shared" si="3"/>
        <v>8.9742302999999997E+27</v>
      </c>
      <c r="H16" s="17">
        <f t="shared" si="4"/>
        <v>8974.2302999999993</v>
      </c>
      <c r="I16" s="16" t="str" cm="1">
        <f t="array" ref="I16">IF(AND(H15&gt;100,H16&lt;100),INDEX(M:M,MATCH(I15,M:M,0)+1,0),I15)</f>
        <v>자</v>
      </c>
      <c r="J16" s="16" t="str">
        <f>VLOOKUP(I16,M:P,4,FALSE)</f>
        <v>1E+24</v>
      </c>
      <c r="K16" s="11">
        <f>$B$14*E16</f>
        <v>1600</v>
      </c>
      <c r="M16" s="16" t="s">
        <v>34</v>
      </c>
      <c r="N16" s="16">
        <v>36</v>
      </c>
      <c r="O16" s="17">
        <f t="shared" si="0"/>
        <v>1E+36</v>
      </c>
      <c r="P16" s="17" t="str">
        <f t="shared" si="5"/>
        <v>1E+36</v>
      </c>
    </row>
    <row r="17" spans="3:16" x14ac:dyDescent="0.3">
      <c r="C17" s="15"/>
      <c r="E17" s="16">
        <v>9</v>
      </c>
      <c r="F17" s="17" t="str">
        <f t="shared" si="2"/>
        <v>45.7686양</v>
      </c>
      <c r="G17" s="17">
        <f t="shared" si="3"/>
        <v>4.5768600000000005E+29</v>
      </c>
      <c r="H17" s="17">
        <f t="shared" si="4"/>
        <v>45.768600000000006</v>
      </c>
      <c r="I17" s="16" t="str" cm="1">
        <f t="array" ref="I17">IF(AND(H16&gt;100,H17&lt;100),INDEX(M:M,MATCH(I16,M:M,0)+1,0),I16)</f>
        <v>양</v>
      </c>
      <c r="J17" s="16" t="str">
        <f>VLOOKUP(I17,M:P,4,FALSE)</f>
        <v>1E+28</v>
      </c>
      <c r="K17" s="11">
        <f>$B$14*E17</f>
        <v>1800</v>
      </c>
      <c r="M17" s="16" t="s">
        <v>35</v>
      </c>
      <c r="N17" s="16">
        <v>40</v>
      </c>
      <c r="O17" s="17">
        <f t="shared" si="0"/>
        <v>1E+40</v>
      </c>
      <c r="P17" s="17" t="str">
        <f t="shared" si="5"/>
        <v>1E+40</v>
      </c>
    </row>
    <row r="18" spans="3:16" x14ac:dyDescent="0.3">
      <c r="C18" s="15"/>
      <c r="E18" s="16">
        <v>10</v>
      </c>
      <c r="F18" s="17" t="str">
        <f t="shared" si="2"/>
        <v>2334.1986양</v>
      </c>
      <c r="G18" s="17">
        <f t="shared" si="3"/>
        <v>2.3341986000000001E+31</v>
      </c>
      <c r="H18" s="17">
        <f t="shared" si="4"/>
        <v>2334.1986000000002</v>
      </c>
      <c r="I18" s="16" t="str" cm="1">
        <f t="array" ref="I18">IF(AND(H17&gt;100,H18&lt;100),INDEX(M:M,MATCH(I17,M:M,0)+1,0),I17)</f>
        <v>양</v>
      </c>
      <c r="J18" s="16" t="str">
        <f>VLOOKUP(I18,M:P,4,FALSE)</f>
        <v>1E+28</v>
      </c>
      <c r="K18" s="11">
        <f>$B$14*E18</f>
        <v>2000</v>
      </c>
      <c r="M18" s="16" t="s">
        <v>36</v>
      </c>
      <c r="N18" s="16">
        <v>44</v>
      </c>
      <c r="O18" s="17">
        <f t="shared" si="0"/>
        <v>1.0000000000000001E+44</v>
      </c>
      <c r="P18" s="17" t="str">
        <f t="shared" si="5"/>
        <v>1E+44</v>
      </c>
    </row>
    <row r="19" spans="3:16" x14ac:dyDescent="0.3">
      <c r="C19" s="15"/>
      <c r="E19" s="16">
        <v>11</v>
      </c>
      <c r="F19" s="17" t="str">
        <f t="shared" si="2"/>
        <v>11.9045구</v>
      </c>
      <c r="G19" s="17">
        <f t="shared" si="3"/>
        <v>1.1904500000000001E+33</v>
      </c>
      <c r="H19" s="17">
        <f t="shared" si="4"/>
        <v>11.904500000000001</v>
      </c>
      <c r="I19" s="16" t="str" cm="1">
        <f t="array" ref="I19">IF(AND(H18&gt;100,H19&lt;100),INDEX(M:M,MATCH(I18,M:M,0)+1,0),I18)</f>
        <v>구</v>
      </c>
      <c r="J19" s="16" t="str">
        <f>VLOOKUP(I19,M:P,4,FALSE)</f>
        <v>1E+32</v>
      </c>
      <c r="K19" s="11">
        <f>$B$14*E19</f>
        <v>2200</v>
      </c>
      <c r="M19" s="16" t="s">
        <v>37</v>
      </c>
      <c r="N19" s="16">
        <v>48</v>
      </c>
      <c r="O19" s="17">
        <f t="shared" si="0"/>
        <v>1E+48</v>
      </c>
      <c r="P19" s="17" t="str">
        <f t="shared" si="5"/>
        <v>1E+48</v>
      </c>
    </row>
    <row r="20" spans="3:16" x14ac:dyDescent="0.3">
      <c r="C20" s="15"/>
      <c r="E20" s="16">
        <v>12</v>
      </c>
      <c r="F20" s="17" t="str">
        <f t="shared" si="2"/>
        <v>607.1295구</v>
      </c>
      <c r="G20" s="17">
        <f t="shared" si="3"/>
        <v>6.0712950000000003E+34</v>
      </c>
      <c r="H20" s="17">
        <f t="shared" si="4"/>
        <v>607.12950000000001</v>
      </c>
      <c r="I20" s="16" t="str" cm="1">
        <f t="array" ref="I20">IF(AND(H19&gt;100,H20&lt;100),INDEX(M:M,MATCH(I19,M:M,0)+1,0),I19)</f>
        <v>구</v>
      </c>
      <c r="J20" s="16" t="str">
        <f>VLOOKUP(I20,M:P,4,FALSE)</f>
        <v>1E+32</v>
      </c>
      <c r="K20" s="11">
        <f>$B$14*E20</f>
        <v>2400</v>
      </c>
      <c r="M20" s="16" t="s">
        <v>38</v>
      </c>
      <c r="N20" s="16">
        <v>52</v>
      </c>
      <c r="O20" s="17">
        <f t="shared" si="0"/>
        <v>9.9999999999999999E+51</v>
      </c>
      <c r="P20" s="17" t="str">
        <f t="shared" si="5"/>
        <v>1E+52</v>
      </c>
    </row>
    <row r="21" spans="3:16" x14ac:dyDescent="0.3">
      <c r="C21" s="15"/>
      <c r="E21" s="16">
        <v>13</v>
      </c>
      <c r="F21" s="17" t="str">
        <f t="shared" si="2"/>
        <v>3.0964간</v>
      </c>
      <c r="G21" s="17">
        <f t="shared" si="3"/>
        <v>3.0963999999999999E+36</v>
      </c>
      <c r="H21" s="17">
        <f t="shared" si="4"/>
        <v>3.0964</v>
      </c>
      <c r="I21" s="16" t="str" cm="1">
        <f t="array" ref="I21">IF(AND(H20&gt;100,H21&lt;100),INDEX(M:M,MATCH(I20,M:M,0)+1,0),I20)</f>
        <v>간</v>
      </c>
      <c r="J21" s="16" t="str">
        <f>VLOOKUP(I21,M:P,4,FALSE)</f>
        <v>1E+36</v>
      </c>
      <c r="K21" s="11">
        <f>$B$14*E21</f>
        <v>2600</v>
      </c>
      <c r="M21" s="16" t="s">
        <v>39</v>
      </c>
      <c r="N21" s="16">
        <v>56</v>
      </c>
      <c r="O21" s="17">
        <f t="shared" si="0"/>
        <v>1.0000000000000001E+56</v>
      </c>
      <c r="P21" s="17" t="str">
        <f t="shared" si="5"/>
        <v>1E+56</v>
      </c>
    </row>
    <row r="22" spans="3:16" x14ac:dyDescent="0.3">
      <c r="C22" s="15"/>
      <c r="E22" s="16">
        <v>14</v>
      </c>
      <c r="F22" s="17" t="str">
        <f t="shared" si="2"/>
        <v>157.9164간</v>
      </c>
      <c r="G22" s="17">
        <f t="shared" si="3"/>
        <v>1.5791640000000002E+38</v>
      </c>
      <c r="H22" s="17">
        <f t="shared" si="4"/>
        <v>157.91640000000001</v>
      </c>
      <c r="I22" s="16" t="str" cm="1">
        <f t="array" ref="I22">IF(AND(H21&gt;100,H22&lt;100),INDEX(M:M,MATCH(I21,M:M,0)+1,0),I21)</f>
        <v>간</v>
      </c>
      <c r="J22" s="16" t="str">
        <f>VLOOKUP(I22,M:P,4,FALSE)</f>
        <v>1E+36</v>
      </c>
      <c r="K22" s="11">
        <f>$B$14*E22</f>
        <v>2800</v>
      </c>
      <c r="M22" s="16" t="s">
        <v>40</v>
      </c>
      <c r="N22" s="16">
        <v>60</v>
      </c>
      <c r="O22" s="17">
        <f t="shared" si="0"/>
        <v>9.9999999999999995E+59</v>
      </c>
      <c r="P22" s="17" t="str">
        <f t="shared" si="5"/>
        <v>1E+60</v>
      </c>
    </row>
    <row r="23" spans="3:16" x14ac:dyDescent="0.3">
      <c r="E23" s="16">
        <v>15</v>
      </c>
      <c r="F23" s="17" t="str">
        <f t="shared" si="2"/>
        <v>8053.7364간</v>
      </c>
      <c r="G23" s="17">
        <f t="shared" si="3"/>
        <v>8.0537364000000001E+39</v>
      </c>
      <c r="H23" s="17">
        <f t="shared" si="4"/>
        <v>8053.7363999999998</v>
      </c>
      <c r="I23" s="16" t="str" cm="1">
        <f t="array" ref="I23">IF(AND(H22&gt;100,H23&lt;100),INDEX(M:M,MATCH(I22,M:M,0)+1,0),I22)</f>
        <v>간</v>
      </c>
      <c r="J23" s="16" t="str">
        <f>VLOOKUP(I23,M:P,4,FALSE)</f>
        <v>1E+36</v>
      </c>
      <c r="K23" s="11">
        <f>$B$14*E23</f>
        <v>3000</v>
      </c>
      <c r="M23" s="16" t="s">
        <v>41</v>
      </c>
      <c r="N23" s="16">
        <v>64</v>
      </c>
      <c r="O23" s="17">
        <f t="shared" si="0"/>
        <v>1E+64</v>
      </c>
      <c r="P23" s="17" t="str">
        <f t="shared" si="5"/>
        <v>1E+64</v>
      </c>
    </row>
    <row r="24" spans="3:16" x14ac:dyDescent="0.3">
      <c r="E24" s="16">
        <v>16</v>
      </c>
      <c r="F24" s="17" t="str">
        <f t="shared" si="2"/>
        <v>41.0741정</v>
      </c>
      <c r="G24" s="17">
        <f t="shared" si="3"/>
        <v>4.1074099999999999E+41</v>
      </c>
      <c r="H24" s="17">
        <f t="shared" si="4"/>
        <v>41.074100000000001</v>
      </c>
      <c r="I24" s="16" t="str" cm="1">
        <f t="array" ref="I24">IF(AND(H23&gt;100,H24&lt;100),INDEX(M:M,MATCH(I23,M:M,0)+1,0),I23)</f>
        <v>정</v>
      </c>
      <c r="J24" s="16" t="str">
        <f>VLOOKUP(I24,M:P,4,FALSE)</f>
        <v>1E+40</v>
      </c>
      <c r="K24" s="11">
        <f>$B$14*E24</f>
        <v>3200</v>
      </c>
      <c r="M24" s="16" t="s">
        <v>42</v>
      </c>
      <c r="N24" s="16">
        <v>68</v>
      </c>
      <c r="O24" s="17">
        <f t="shared" si="0"/>
        <v>9.9999999999999995E+67</v>
      </c>
      <c r="P24" s="17" t="str">
        <f t="shared" si="5"/>
        <v>1E+68</v>
      </c>
    </row>
    <row r="25" spans="3:16" x14ac:dyDescent="0.3">
      <c r="E25" s="16">
        <v>17</v>
      </c>
      <c r="F25" s="17" t="str">
        <f t="shared" si="2"/>
        <v>2094.7791정</v>
      </c>
      <c r="G25" s="17">
        <f t="shared" si="3"/>
        <v>2.0947791000000003E+43</v>
      </c>
      <c r="H25" s="17">
        <f t="shared" si="4"/>
        <v>2094.7791000000002</v>
      </c>
      <c r="I25" s="16" t="str" cm="1">
        <f t="array" ref="I25">IF(AND(H24&gt;100,H25&lt;100),INDEX(M:M,MATCH(I24,M:M,0)+1,0),I24)</f>
        <v>정</v>
      </c>
      <c r="J25" s="16" t="str">
        <f>VLOOKUP(I25,M:P,4,FALSE)</f>
        <v>1E+40</v>
      </c>
      <c r="K25" s="11">
        <f>$B$14*E25</f>
        <v>3400</v>
      </c>
      <c r="M25" s="16" t="s">
        <v>43</v>
      </c>
      <c r="N25" s="16">
        <v>72</v>
      </c>
      <c r="O25" s="17">
        <f t="shared" si="0"/>
        <v>9.9999999999999994E+71</v>
      </c>
      <c r="P25" s="17" t="str">
        <f t="shared" si="5"/>
        <v>1E+72</v>
      </c>
    </row>
    <row r="26" spans="3:16" x14ac:dyDescent="0.3">
      <c r="E26" s="16">
        <v>18</v>
      </c>
      <c r="F26" s="17" t="str">
        <f t="shared" si="2"/>
        <v>10.6834재</v>
      </c>
      <c r="G26" s="17">
        <f t="shared" si="3"/>
        <v>1.06834E+45</v>
      </c>
      <c r="H26" s="17">
        <f t="shared" si="4"/>
        <v>10.683399999999999</v>
      </c>
      <c r="I26" s="16" t="str" cm="1">
        <f t="array" ref="I26">IF(AND(H25&gt;100,H26&lt;100),INDEX(M:M,MATCH(I25,M:M,0)+1,0),I25)</f>
        <v>재</v>
      </c>
      <c r="J26" s="16" t="str">
        <f>VLOOKUP(I26,M:P,4,FALSE)</f>
        <v>1E+44</v>
      </c>
      <c r="K26" s="11">
        <f>$B$14*E26</f>
        <v>3600</v>
      </c>
      <c r="M26" s="16" t="s">
        <v>44</v>
      </c>
      <c r="N26" s="16">
        <v>76</v>
      </c>
      <c r="O26" s="17">
        <f t="shared" si="0"/>
        <v>1E+76</v>
      </c>
      <c r="P26" s="17" t="str">
        <f t="shared" si="5"/>
        <v>1E+76</v>
      </c>
    </row>
    <row r="27" spans="3:16" x14ac:dyDescent="0.3">
      <c r="E27" s="16">
        <v>19</v>
      </c>
      <c r="F27" s="17" t="str">
        <f t="shared" si="2"/>
        <v>544.8534재</v>
      </c>
      <c r="G27" s="17">
        <f t="shared" si="3"/>
        <v>5.4485340000000006E+46</v>
      </c>
      <c r="H27" s="17">
        <f t="shared" si="4"/>
        <v>544.85339999999997</v>
      </c>
      <c r="I27" s="16" t="str" cm="1">
        <f t="array" ref="I27">IF(AND(H26&gt;100,H27&lt;100),INDEX(M:M,MATCH(I26,M:M,0)+1,0),I26)</f>
        <v>재</v>
      </c>
      <c r="J27" s="16" t="str">
        <f>VLOOKUP(I27,M:P,4,FALSE)</f>
        <v>1E+44</v>
      </c>
      <c r="K27" s="11">
        <f>$B$14*E27</f>
        <v>3800</v>
      </c>
      <c r="M27" s="16" t="s">
        <v>46</v>
      </c>
      <c r="N27" s="16">
        <v>80</v>
      </c>
      <c r="O27" s="17">
        <f t="shared" si="0"/>
        <v>1E+80</v>
      </c>
      <c r="P27" s="17" t="str">
        <f t="shared" si="5"/>
        <v>1E+80</v>
      </c>
    </row>
    <row r="28" spans="3:16" x14ac:dyDescent="0.3">
      <c r="E28" s="16">
        <v>20</v>
      </c>
      <c r="F28" s="17" t="str">
        <f t="shared" si="2"/>
        <v>2.7788극</v>
      </c>
      <c r="G28" s="17">
        <f t="shared" si="3"/>
        <v>2.7788000000000005E+48</v>
      </c>
      <c r="H28" s="17">
        <f t="shared" si="4"/>
        <v>2.7788000000000004</v>
      </c>
      <c r="I28" s="16" t="str" cm="1">
        <f t="array" ref="I28">IF(AND(H27&gt;100,H28&lt;100),INDEX(M:M,MATCH(I27,M:M,0)+1,0),I27)</f>
        <v>극</v>
      </c>
      <c r="J28" s="16" t="str">
        <f>VLOOKUP(I28,M:P,4,FALSE)</f>
        <v>1E+48</v>
      </c>
      <c r="K28" s="11">
        <f>$B$14*E28</f>
        <v>4000</v>
      </c>
      <c r="M28" s="16" t="s">
        <v>25</v>
      </c>
      <c r="N28" s="16">
        <v>84</v>
      </c>
      <c r="O28" s="17">
        <f t="shared" si="0"/>
        <v>1.0000000000000001E+84</v>
      </c>
      <c r="P28" s="17" t="str">
        <f t="shared" si="5"/>
        <v>1E+84</v>
      </c>
    </row>
    <row r="29" spans="3:16" x14ac:dyDescent="0.3">
      <c r="E29" s="16">
        <v>21</v>
      </c>
      <c r="F29" s="17" t="str">
        <f t="shared" si="2"/>
        <v>141.7188극</v>
      </c>
      <c r="G29" s="17">
        <f t="shared" si="3"/>
        <v>1.417188E+50</v>
      </c>
      <c r="H29" s="17">
        <f t="shared" si="4"/>
        <v>141.71879999999999</v>
      </c>
      <c r="I29" s="16" t="str" cm="1">
        <f t="array" ref="I29">IF(AND(H28&gt;100,H29&lt;100),INDEX(M:M,MATCH(I28,M:M,0)+1,0),I28)</f>
        <v>극</v>
      </c>
      <c r="J29" s="16" t="str">
        <f>VLOOKUP(I29,M:P,4,FALSE)</f>
        <v>1E+48</v>
      </c>
      <c r="K29" s="11">
        <f>$B$14*E29</f>
        <v>4200</v>
      </c>
      <c r="M29" s="16" t="s">
        <v>47</v>
      </c>
      <c r="N29" s="16">
        <v>88</v>
      </c>
      <c r="O29" s="17">
        <f t="shared" si="0"/>
        <v>9.9999999999999996E+87</v>
      </c>
      <c r="P29" s="17" t="str">
        <f t="shared" si="5"/>
        <v>1E+88</v>
      </c>
    </row>
    <row r="30" spans="3:16" x14ac:dyDescent="0.3">
      <c r="E30" s="16">
        <v>22</v>
      </c>
      <c r="F30" s="17" t="str">
        <f t="shared" si="2"/>
        <v>7227.6588극</v>
      </c>
      <c r="G30" s="17">
        <f t="shared" si="3"/>
        <v>7.2276588000000002E+51</v>
      </c>
      <c r="H30" s="17">
        <f t="shared" si="4"/>
        <v>7227.6588000000002</v>
      </c>
      <c r="I30" s="16" t="str" cm="1">
        <f t="array" ref="I30">IF(AND(H29&gt;100,H30&lt;100),INDEX(M:M,MATCH(I29,M:M,0)+1,0),I29)</f>
        <v>극</v>
      </c>
      <c r="J30" s="16" t="str">
        <f>VLOOKUP(I30,M:P,4,FALSE)</f>
        <v>1E+48</v>
      </c>
      <c r="K30" s="11">
        <f>$B$14*E30</f>
        <v>4400</v>
      </c>
      <c r="M30" s="16" t="s">
        <v>48</v>
      </c>
      <c r="N30" s="16">
        <v>92</v>
      </c>
      <c r="O30" s="17">
        <f t="shared" si="0"/>
        <v>1E+92</v>
      </c>
      <c r="P30" s="17" t="str">
        <f t="shared" si="5"/>
        <v>1E+92</v>
      </c>
    </row>
    <row r="31" spans="3:16" x14ac:dyDescent="0.3">
      <c r="E31" s="16">
        <v>23</v>
      </c>
      <c r="F31" s="17" t="str">
        <f t="shared" si="2"/>
        <v>36.8611항</v>
      </c>
      <c r="G31" s="17">
        <f t="shared" si="3"/>
        <v>3.6861099999999998E+53</v>
      </c>
      <c r="H31" s="17">
        <f t="shared" si="4"/>
        <v>36.8611</v>
      </c>
      <c r="I31" s="16" t="str" cm="1">
        <f t="array" ref="I31">IF(AND(H30&gt;100,H31&lt;100),INDEX(M:M,MATCH(I30,M:M,0)+1,0),I30)</f>
        <v>항</v>
      </c>
      <c r="J31" s="16" t="str">
        <f>VLOOKUP(I31,M:P,4,FALSE)</f>
        <v>1E+52</v>
      </c>
      <c r="K31" s="11">
        <f>$B$14*E31</f>
        <v>4600</v>
      </c>
      <c r="M31" s="16" t="s">
        <v>45</v>
      </c>
      <c r="N31" s="16">
        <v>96</v>
      </c>
      <c r="O31" s="17">
        <f t="shared" si="0"/>
        <v>1E+96</v>
      </c>
      <c r="P31" s="17" t="str">
        <f t="shared" si="5"/>
        <v>1E+96</v>
      </c>
    </row>
    <row r="32" spans="3:16" x14ac:dyDescent="0.3">
      <c r="E32" s="16">
        <v>24</v>
      </c>
      <c r="F32" s="17" t="str">
        <f t="shared" si="2"/>
        <v>1879.9161항</v>
      </c>
      <c r="G32" s="17">
        <f t="shared" si="3"/>
        <v>1.8799161E+55</v>
      </c>
      <c r="H32" s="17">
        <f t="shared" si="4"/>
        <v>1879.9160999999999</v>
      </c>
      <c r="I32" s="16" t="str" cm="1">
        <f t="array" ref="I32">IF(AND(H31&gt;100,H32&lt;100),INDEX(M:M,MATCH(I31,M:M,0)+1,0),I31)</f>
        <v>항</v>
      </c>
      <c r="J32" s="16" t="str">
        <f>VLOOKUP(I32,M:P,4,FALSE)</f>
        <v>1E+52</v>
      </c>
      <c r="K32" s="11">
        <f>$B$14*E32</f>
        <v>4800</v>
      </c>
      <c r="L32" s="16"/>
      <c r="M32" s="16" t="s">
        <v>51</v>
      </c>
      <c r="N32" s="16">
        <v>100</v>
      </c>
      <c r="O32" s="17">
        <f t="shared" si="0"/>
        <v>1E+100</v>
      </c>
      <c r="P32" s="17" t="str">
        <f t="shared" si="5"/>
        <v>1E+100</v>
      </c>
    </row>
    <row r="33" spans="5:25" x14ac:dyDescent="0.3">
      <c r="E33" s="16">
        <v>25</v>
      </c>
      <c r="F33" s="17" t="str">
        <f t="shared" si="2"/>
        <v>9.5876아</v>
      </c>
      <c r="G33" s="17">
        <f t="shared" si="3"/>
        <v>9.5876000000000011E+56</v>
      </c>
      <c r="H33" s="17">
        <f t="shared" si="4"/>
        <v>9.5876000000000001</v>
      </c>
      <c r="I33" s="16" t="str" cm="1">
        <f t="array" ref="I33">IF(AND(H32&gt;100,H33&lt;100),INDEX(M:M,MATCH(I32,M:M,0)+1,0),I32)</f>
        <v>아</v>
      </c>
      <c r="J33" s="16" t="str">
        <f>VLOOKUP(I33,M:P,4,FALSE)</f>
        <v>1E+56</v>
      </c>
      <c r="K33" s="11">
        <f>$B$14*E33</f>
        <v>5000</v>
      </c>
      <c r="L33" s="13"/>
      <c r="M33" s="16" t="s">
        <v>83</v>
      </c>
      <c r="N33" s="16">
        <v>104</v>
      </c>
      <c r="O33" s="17">
        <f t="shared" ref="O33:O34" si="6">POWER(10,N33)</f>
        <v>1E+104</v>
      </c>
      <c r="P33" s="17" t="str">
        <f t="shared" ref="P33:P34" si="7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2"/>
        <v>488.9676아</v>
      </c>
      <c r="G34" s="17">
        <f t="shared" si="3"/>
        <v>4.8896760000000004E+58</v>
      </c>
      <c r="H34" s="17">
        <f t="shared" si="4"/>
        <v>488.9676</v>
      </c>
      <c r="I34" s="16" t="str" cm="1">
        <f t="array" ref="I34">IF(AND(H33&gt;100,H34&lt;100),INDEX(M:M,MATCH(I33,M:M,0)+1,0),I33)</f>
        <v>아</v>
      </c>
      <c r="J34" s="16" t="str">
        <f>VLOOKUP(I34,M:P,4,FALSE)</f>
        <v>1E+56</v>
      </c>
      <c r="K34" s="11">
        <f>$B$14*E34</f>
        <v>5200</v>
      </c>
      <c r="L34" s="13"/>
      <c r="M34" s="16" t="s">
        <v>84</v>
      </c>
      <c r="N34" s="16">
        <v>108</v>
      </c>
      <c r="O34" s="17">
        <f t="shared" si="6"/>
        <v>1E+108</v>
      </c>
      <c r="P34" s="17" t="str">
        <f t="shared" si="7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2"/>
        <v>2.4938나</v>
      </c>
      <c r="G35" s="17">
        <f t="shared" si="3"/>
        <v>2.4938000000000001E+60</v>
      </c>
      <c r="H35" s="17">
        <f t="shared" si="4"/>
        <v>2.4938000000000002</v>
      </c>
      <c r="I35" s="16" t="str" cm="1">
        <f t="array" ref="I35">IF(AND(H34&gt;100,H35&lt;100),INDEX(M:M,MATCH(I34,M:M,0)+1,0),I34)</f>
        <v>나</v>
      </c>
      <c r="J35" s="16" t="str">
        <f>VLOOKUP(I35,M:P,4,FALSE)</f>
        <v>1E+60</v>
      </c>
      <c r="K35" s="11">
        <f>$B$14*E35</f>
        <v>5400</v>
      </c>
      <c r="L35" s="13"/>
      <c r="M35" s="13"/>
      <c r="N35" s="13"/>
      <c r="O35" s="13"/>
      <c r="P35" s="13"/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2"/>
        <v>127.1838나</v>
      </c>
      <c r="G36" s="17">
        <f t="shared" si="3"/>
        <v>1.2718379999999999E+62</v>
      </c>
      <c r="H36" s="17">
        <f t="shared" si="4"/>
        <v>127.18380000000001</v>
      </c>
      <c r="I36" s="16" t="str" cm="1">
        <f t="array" ref="I36">IF(AND(H35&gt;100,H36&lt;100),INDEX(M:M,MATCH(I35,M:M,0)+1,0),I35)</f>
        <v>나</v>
      </c>
      <c r="J36" s="16" t="str">
        <f>VLOOKUP(I36,M:P,4,FALSE)</f>
        <v>1E+60</v>
      </c>
      <c r="K36" s="11">
        <f>$B$14*E36</f>
        <v>5600</v>
      </c>
      <c r="L36" s="13"/>
      <c r="M36" s="13"/>
      <c r="N36" s="13"/>
      <c r="O36" s="13"/>
      <c r="P36" s="13"/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2"/>
        <v>6486.3738나</v>
      </c>
      <c r="G37" s="17">
        <f t="shared" si="3"/>
        <v>6.4863737999999999E+63</v>
      </c>
      <c r="H37" s="17">
        <f t="shared" si="4"/>
        <v>6486.3738000000003</v>
      </c>
      <c r="I37" s="16" t="str" cm="1">
        <f t="array" ref="I37">IF(AND(H36&gt;100,H37&lt;100),INDEX(M:M,MATCH(I36,M:M,0)+1,0),I36)</f>
        <v>나</v>
      </c>
      <c r="J37" s="16" t="str">
        <f>VLOOKUP(I37,M:P,4,FALSE)</f>
        <v>1E+60</v>
      </c>
      <c r="K37" s="11">
        <f>$B$14*E37</f>
        <v>5800</v>
      </c>
      <c r="L37" s="13"/>
      <c r="M37" s="13"/>
      <c r="N37" s="13"/>
      <c r="O37" s="13"/>
      <c r="P37" s="13"/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2"/>
        <v>33.0806불</v>
      </c>
      <c r="G38" s="17">
        <f t="shared" si="3"/>
        <v>3.3080600000000005E+65</v>
      </c>
      <c r="H38" s="17">
        <f t="shared" si="4"/>
        <v>33.080600000000004</v>
      </c>
      <c r="I38" s="16" t="str" cm="1">
        <f t="array" ref="I38">IF(AND(H37&gt;100,H38&lt;100),INDEX(M:M,MATCH(I37,M:M,0)+1,0),I37)</f>
        <v>불</v>
      </c>
      <c r="J38" s="16" t="str">
        <f>VLOOKUP(I38,M:P,4,FALSE)</f>
        <v>1E+64</v>
      </c>
      <c r="K38" s="11">
        <f>$B$14*E38</f>
        <v>6000</v>
      </c>
      <c r="L38" s="13"/>
      <c r="M38" s="13"/>
      <c r="N38" s="13"/>
      <c r="O38" s="13"/>
      <c r="P38" s="13"/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2"/>
        <v>1687.1106불</v>
      </c>
      <c r="G39" s="17">
        <f t="shared" si="3"/>
        <v>1.6871106000000001E+67</v>
      </c>
      <c r="H39" s="17">
        <f t="shared" si="4"/>
        <v>1687.1106</v>
      </c>
      <c r="I39" s="16" t="str" cm="1">
        <f t="array" ref="I39">IF(AND(H38&gt;100,H39&lt;100),INDEX(M:M,MATCH(I38,M:M,0)+1,0),I38)</f>
        <v>불</v>
      </c>
      <c r="J39" s="16" t="str">
        <f>VLOOKUP(I39,M:P,4,FALSE)</f>
        <v>1E+64</v>
      </c>
      <c r="K39" s="11">
        <f>$B$14*E39</f>
        <v>6200</v>
      </c>
      <c r="L39" s="13"/>
      <c r="M39" s="13"/>
      <c r="N39" s="13"/>
      <c r="O39" s="13"/>
      <c r="P39" s="13"/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2"/>
        <v>8.6043무</v>
      </c>
      <c r="G40" s="17">
        <f t="shared" si="3"/>
        <v>8.6043000000000003E+68</v>
      </c>
      <c r="H40" s="17">
        <f t="shared" si="4"/>
        <v>8.6043000000000003</v>
      </c>
      <c r="I40" s="16" t="str" cm="1">
        <f t="array" ref="I40">IF(AND(H39&gt;100,H40&lt;100),INDEX(M:M,MATCH(I39,M:M,0)+1,0),I39)</f>
        <v>무</v>
      </c>
      <c r="J40" s="16" t="str">
        <f>VLOOKUP(I40,M:P,4,FALSE)</f>
        <v>1E+68</v>
      </c>
      <c r="K40" s="11">
        <f>$B$14*E40</f>
        <v>6400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2"/>
        <v>438.8193무</v>
      </c>
      <c r="G41" s="17">
        <f t="shared" si="3"/>
        <v>4.3881929999999998E+70</v>
      </c>
      <c r="H41" s="17">
        <f t="shared" si="4"/>
        <v>438.8193</v>
      </c>
      <c r="I41" s="16" t="str" cm="1">
        <f t="array" ref="I41">IF(AND(H40&gt;100,H41&lt;100),INDEX(M:M,MATCH(I40,M:M,0)+1,0),I40)</f>
        <v>무</v>
      </c>
      <c r="J41" s="16" t="str">
        <f>VLOOKUP(I41,M:P,4,FALSE)</f>
        <v>1E+68</v>
      </c>
      <c r="K41" s="11">
        <f>$B$14*E41</f>
        <v>6600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2"/>
        <v>2.238대</v>
      </c>
      <c r="G42" s="17">
        <f t="shared" si="3"/>
        <v>2.238E+72</v>
      </c>
      <c r="H42" s="17">
        <f t="shared" si="4"/>
        <v>2.238</v>
      </c>
      <c r="I42" s="16" t="str" cm="1">
        <f t="array" ref="I42">IF(AND(H41&gt;100,H42&lt;100),INDEX(M:M,MATCH(I41,M:M,0)+1,0),I41)</f>
        <v>대</v>
      </c>
      <c r="J42" s="16" t="str">
        <f>VLOOKUP(I42,M:P,4,FALSE)</f>
        <v>1E+72</v>
      </c>
      <c r="K42" s="11">
        <f>$B$14*E42</f>
        <v>6800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2"/>
        <v>114.138대</v>
      </c>
      <c r="G43" s="17">
        <f t="shared" si="3"/>
        <v>1.14138E+74</v>
      </c>
      <c r="H43" s="17">
        <f t="shared" si="4"/>
        <v>114.13800000000001</v>
      </c>
      <c r="I43" s="16" t="str" cm="1">
        <f t="array" ref="I43">IF(AND(H42&gt;100,H43&lt;100),INDEX(M:M,MATCH(I42,M:M,0)+1,0),I42)</f>
        <v>대</v>
      </c>
      <c r="J43" s="16" t="str">
        <f>VLOOKUP(I43,M:P,4,FALSE)</f>
        <v>1E+72</v>
      </c>
      <c r="K43" s="11">
        <f>$B$14*E43</f>
        <v>7000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2"/>
        <v>5821.038대</v>
      </c>
      <c r="G44" s="17">
        <f t="shared" si="3"/>
        <v>5.8210379999999993E+75</v>
      </c>
      <c r="H44" s="17">
        <f t="shared" si="4"/>
        <v>5821.0379999999996</v>
      </c>
      <c r="I44" s="16" t="str" cm="1">
        <f t="array" ref="I44">IF(AND(H43&gt;100,H44&lt;100),INDEX(M:M,MATCH(I43,M:M,0)+1,0),I43)</f>
        <v>대</v>
      </c>
      <c r="J44" s="16" t="str">
        <f>VLOOKUP(I44,M:P,4,FALSE)</f>
        <v>1E+72</v>
      </c>
      <c r="K44" s="11">
        <f>$B$14*E44</f>
        <v>7200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2"/>
        <v>29.6873겁</v>
      </c>
      <c r="G45" s="17">
        <f t="shared" si="3"/>
        <v>2.96873E+77</v>
      </c>
      <c r="H45" s="17">
        <f t="shared" si="4"/>
        <v>29.6873</v>
      </c>
      <c r="I45" s="16" t="str" cm="1">
        <f t="array" ref="I45">IF(AND(H44&gt;100,H45&lt;100),INDEX(M:M,MATCH(I44,M:M,0)+1,0),I44)</f>
        <v>겁</v>
      </c>
      <c r="J45" s="16" t="str">
        <f>VLOOKUP(I45,M:P,4,FALSE)</f>
        <v>1E+76</v>
      </c>
      <c r="K45" s="11">
        <f>$B$14*E45</f>
        <v>7400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2"/>
        <v>1514.0523겁</v>
      </c>
      <c r="G46" s="17">
        <f t="shared" si="3"/>
        <v>1.5140523000000002E+79</v>
      </c>
      <c r="H46" s="17">
        <f t="shared" si="4"/>
        <v>1514.0523000000001</v>
      </c>
      <c r="I46" s="16" t="str" cm="1">
        <f t="array" ref="I46">IF(AND(H45&gt;100,H46&lt;100),INDEX(M:M,MATCH(I45,M:M,0)+1,0),I45)</f>
        <v>겁</v>
      </c>
      <c r="J46" s="16" t="str">
        <f>VLOOKUP(I46,M:P,4,FALSE)</f>
        <v>1E+76</v>
      </c>
      <c r="K46" s="11">
        <f>$B$14*E46</f>
        <v>7600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2"/>
        <v>7.7217업</v>
      </c>
      <c r="G47" s="17">
        <f t="shared" si="3"/>
        <v>7.7216999999999992E+80</v>
      </c>
      <c r="H47" s="17">
        <f t="shared" si="4"/>
        <v>7.7216999999999993</v>
      </c>
      <c r="I47" s="16" t="str" cm="1">
        <f t="array" ref="I47">IF(AND(H46&gt;100,H47&lt;100),INDEX(M:M,MATCH(I46,M:M,0)+1,0),I46)</f>
        <v>업</v>
      </c>
      <c r="J47" s="16" t="str">
        <f>VLOOKUP(I47,M:P,4,FALSE)</f>
        <v>1E+80</v>
      </c>
      <c r="K47" s="11">
        <f>$B$14*E47</f>
        <v>7800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2"/>
        <v>393.8067업</v>
      </c>
      <c r="G48" s="17">
        <f t="shared" si="3"/>
        <v>3.9380669999999996E+82</v>
      </c>
      <c r="H48" s="17">
        <f t="shared" si="4"/>
        <v>393.80669999999998</v>
      </c>
      <c r="I48" s="16" t="str" cm="1">
        <f t="array" ref="I48">IF(AND(H47&gt;100,H48&lt;100),INDEX(M:M,MATCH(I47,M:M,0)+1,0),I47)</f>
        <v>업</v>
      </c>
      <c r="J48" s="16" t="str">
        <f>VLOOKUP(I48,M:P,4,FALSE)</f>
        <v>1E+80</v>
      </c>
      <c r="K48" s="11">
        <f>$B$14*E48</f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2"/>
        <v>2.0085긍</v>
      </c>
      <c r="G49" s="17">
        <f t="shared" si="3"/>
        <v>2.0085000000000001E+84</v>
      </c>
      <c r="H49" s="17">
        <f t="shared" si="4"/>
        <v>2.0085000000000002</v>
      </c>
      <c r="I49" s="16" t="str" cm="1">
        <f t="array" ref="I49">IF(AND(H48&gt;100,H49&lt;100),INDEX(M:M,MATCH(I48,M:M,0)+1,0),I48)</f>
        <v>긍</v>
      </c>
      <c r="J49" s="16" t="str">
        <f>VLOOKUP(I49,M:P,4,FALSE)</f>
        <v>1E+84</v>
      </c>
      <c r="K49" s="11">
        <f>$B$14*E49</f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2"/>
        <v>102.4335긍</v>
      </c>
      <c r="G50" s="17">
        <f t="shared" si="3"/>
        <v>1.024335E+86</v>
      </c>
      <c r="H50" s="17">
        <f t="shared" si="4"/>
        <v>102.4335</v>
      </c>
      <c r="I50" s="16" t="str" cm="1">
        <f t="array" ref="I50">IF(AND(H49&gt;100,H50&lt;100),INDEX(M:M,MATCH(I49,M:M,0)+1,0),I49)</f>
        <v>긍</v>
      </c>
      <c r="J50" s="16" t="str">
        <f>VLOOKUP(I50,M:P,4,FALSE)</f>
        <v>1E+84</v>
      </c>
      <c r="K50" s="11">
        <f>$B$14*E50</f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2"/>
        <v>5224.1085긍</v>
      </c>
      <c r="G51" s="17">
        <f t="shared" si="3"/>
        <v>5.2241085000000002E+87</v>
      </c>
      <c r="H51" s="17">
        <f t="shared" si="4"/>
        <v>5224.1085000000003</v>
      </c>
      <c r="I51" s="16" t="str" cm="1">
        <f t="array" ref="I51">IF(AND(H50&gt;100,H51&lt;100),INDEX(M:M,MATCH(I50,M:M,0)+1,0),I50)</f>
        <v>긍</v>
      </c>
      <c r="J51" s="16" t="str">
        <f>VLOOKUP(I51,M:P,4,FALSE)</f>
        <v>1E+84</v>
      </c>
      <c r="K51" s="11">
        <f>$B$14*E51</f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2"/>
        <v>26.643갈</v>
      </c>
      <c r="G52" s="17">
        <f t="shared" si="3"/>
        <v>2.6643000000000001E+89</v>
      </c>
      <c r="H52" s="17">
        <f t="shared" si="4"/>
        <v>26.643000000000001</v>
      </c>
      <c r="I52" s="16" t="str" cm="1">
        <f t="array" ref="I52">IF(AND(H51&gt;100,H52&lt;100),INDEX(M:M,MATCH(I51,M:M,0)+1,0),I51)</f>
        <v>갈</v>
      </c>
      <c r="J52" s="16" t="str">
        <f>VLOOKUP(I52,M:P,4,FALSE)</f>
        <v>1E+88</v>
      </c>
      <c r="K52" s="11">
        <f>$B$14*E52</f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2"/>
        <v>1358.793갈</v>
      </c>
      <c r="G53" s="17">
        <f t="shared" si="3"/>
        <v>1.3587929999999998E+91</v>
      </c>
      <c r="H53" s="17">
        <f t="shared" si="4"/>
        <v>1358.7929999999999</v>
      </c>
      <c r="I53" s="16" t="str" cm="1">
        <f t="array" ref="I53">IF(AND(H52&gt;100,H53&lt;100),INDEX(M:M,MATCH(I52,M:M,0)+1,0),I52)</f>
        <v>갈</v>
      </c>
      <c r="J53" s="16" t="str">
        <f>VLOOKUP(I53,M:P,4,FALSE)</f>
        <v>1E+88</v>
      </c>
      <c r="K53" s="11">
        <f>$B$14*E53</f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2"/>
        <v>6.9299라</v>
      </c>
      <c r="G54" s="17">
        <f t="shared" si="3"/>
        <v>6.9298999999999998E+92</v>
      </c>
      <c r="H54" s="17">
        <f t="shared" si="4"/>
        <v>6.9298999999999999</v>
      </c>
      <c r="I54" s="16" t="str" cm="1">
        <f t="array" ref="I54">IF(AND(H53&gt;100,H54&lt;100),INDEX(M:M,MATCH(I53,M:M,0)+1,0),I53)</f>
        <v>라</v>
      </c>
      <c r="J54" s="16" t="str">
        <f>VLOOKUP(I54,M:P,4,FALSE)</f>
        <v>1E+92</v>
      </c>
      <c r="K54" s="11">
        <f>$B$14*E54</f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2"/>
        <v>353.4249라</v>
      </c>
      <c r="G55" s="17">
        <f t="shared" si="3"/>
        <v>3.5342489999999998E+94</v>
      </c>
      <c r="H55" s="17">
        <f t="shared" si="4"/>
        <v>353.42489999999998</v>
      </c>
      <c r="I55" s="16" t="str" cm="1">
        <f t="array" ref="I55">IF(AND(H54&gt;100,H55&lt;100),INDEX(M:M,MATCH(I54,M:M,0)+1,0),I54)</f>
        <v>라</v>
      </c>
      <c r="J55" s="16" t="str">
        <f>VLOOKUP(I55,M:P,4,FALSE)</f>
        <v>1E+92</v>
      </c>
      <c r="K55" s="11">
        <f>$B$14*E55</f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2"/>
        <v>1.8025가</v>
      </c>
      <c r="G56" s="17">
        <f t="shared" si="3"/>
        <v>1.8025000000000002E+96</v>
      </c>
      <c r="H56" s="17">
        <f t="shared" si="4"/>
        <v>1.8025</v>
      </c>
      <c r="I56" s="16" t="str" cm="1">
        <f t="array" ref="I56">IF(AND(H55&gt;100,H56&lt;100),INDEX(M:M,MATCH(I55,M:M,0)+1,0),I55)</f>
        <v>가</v>
      </c>
      <c r="J56" s="16" t="str">
        <f>VLOOKUP(I56,M:P,4,FALSE)</f>
        <v>1E+96</v>
      </c>
      <c r="K56" s="11">
        <f>$B$14*E56</f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2"/>
        <v>91.9275가</v>
      </c>
      <c r="G57" s="17">
        <f t="shared" si="3"/>
        <v>9.1927499999999992E+97</v>
      </c>
      <c r="H57" s="17">
        <f t="shared" si="4"/>
        <v>91.927499999999995</v>
      </c>
      <c r="I57" s="16" t="str" cm="1">
        <f t="array" ref="I57">IF(AND(H56&gt;100,H57&lt;100),INDEX(M:M,MATCH(I56,M:M,0)+1,0),I56)</f>
        <v>가</v>
      </c>
      <c r="J57" s="16" t="str">
        <f>VLOOKUP(I57,M:P,4,FALSE)</f>
        <v>1E+96</v>
      </c>
      <c r="K57" s="11">
        <f>$B$14*E57</f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2"/>
        <v>4688.3025가</v>
      </c>
      <c r="G58" s="17">
        <f t="shared" si="3"/>
        <v>4.6883025000000003E+99</v>
      </c>
      <c r="H58" s="17">
        <f t="shared" si="4"/>
        <v>4688.3024999999998</v>
      </c>
      <c r="I58" s="16" t="str" cm="1">
        <f t="array" ref="I58">IF(AND(H57&gt;100,H58&lt;100),INDEX(M:M,MATCH(I57,M:M,0)+1,0),I57)</f>
        <v>가</v>
      </c>
      <c r="J58" s="16" t="str">
        <f>VLOOKUP(I58,M:P,4,FALSE)</f>
        <v>1E+96</v>
      </c>
      <c r="K58" s="11">
        <f>$B$14*E58</f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2"/>
        <v>23.9104언</v>
      </c>
      <c r="G59" s="17">
        <f t="shared" si="3"/>
        <v>2.3910399999999999E+101</v>
      </c>
      <c r="H59" s="17">
        <f t="shared" si="4"/>
        <v>23.910399999999999</v>
      </c>
      <c r="I59" s="16" t="str" cm="1">
        <f t="array" ref="I59">IF(AND(H58&gt;100,H59&lt;100),INDEX(M:M,MATCH(I58,M:M,0)+1,0),I58)</f>
        <v>언</v>
      </c>
      <c r="J59" s="16" t="str">
        <f>VLOOKUP(I59,M:P,4,FALSE)</f>
        <v>1E+100</v>
      </c>
      <c r="K59" s="11">
        <f>$B$14*E59</f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2"/>
        <v>1219.4304언</v>
      </c>
      <c r="G60" s="17">
        <f t="shared" si="3"/>
        <v>1.2194304E+103</v>
      </c>
      <c r="H60" s="17">
        <f t="shared" si="4"/>
        <v>1219.4304</v>
      </c>
      <c r="I60" s="16" t="str" cm="1">
        <f t="array" ref="I60">IF(AND(H59&gt;100,H60&lt;100),INDEX(M:M,MATCH(I59,M:M,0)+1,0),I59)</f>
        <v>언</v>
      </c>
      <c r="J60" s="16" t="str">
        <f>VLOOKUP(I60,M:P,4,FALSE)</f>
        <v>1E+100</v>
      </c>
      <c r="K60" s="11">
        <f>$B$14*E60</f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8">H61&amp;I61</f>
        <v>6.2191승</v>
      </c>
      <c r="G61" s="17">
        <f t="shared" ref="G61:G62" si="9">H61*J61</f>
        <v>6.2191000000000005E+104</v>
      </c>
      <c r="H61" s="17">
        <f t="shared" si="4"/>
        <v>6.2191000000000001</v>
      </c>
      <c r="I61" s="16" t="str" cm="1">
        <f t="array" ref="I61">IF(AND(H60&gt;100,H61&lt;100),INDEX(M:M,MATCH(I60,M:M,0)+1,0),I60)</f>
        <v>승</v>
      </c>
      <c r="J61" s="16" t="str">
        <f>VLOOKUP(I61,M:P,4,FALSE)</f>
        <v>1E+104</v>
      </c>
      <c r="K61" s="11">
        <f>$B$14*E61</f>
        <v>10600</v>
      </c>
    </row>
    <row r="62" spans="5:25" x14ac:dyDescent="0.3">
      <c r="E62" s="16">
        <v>54</v>
      </c>
      <c r="F62" s="17" t="str">
        <f t="shared" si="8"/>
        <v>317.1741승</v>
      </c>
      <c r="G62" s="17">
        <f t="shared" si="9"/>
        <v>3.1717410000000003E+106</v>
      </c>
      <c r="H62" s="17">
        <f t="shared" si="4"/>
        <v>317.17410000000001</v>
      </c>
      <c r="I62" s="16" t="str" cm="1">
        <f t="array" ref="I62">IF(AND(H61&gt;100,H62&lt;100),INDEX(M:M,MATCH(I61,M:M,0)+1,0),I61)</f>
        <v>승</v>
      </c>
      <c r="J62" s="16" t="str">
        <f>VLOOKUP(I62,M:P,4,FALSE)</f>
        <v>1E+104</v>
      </c>
      <c r="K62" s="11">
        <f>$B$14*E62</f>
        <v>10800</v>
      </c>
    </row>
    <row r="63" spans="5:25" x14ac:dyDescent="0.3">
      <c r="E63" s="16"/>
      <c r="F63" s="17"/>
      <c r="G63" s="17"/>
      <c r="H63" s="17"/>
      <c r="I63" s="16"/>
      <c r="J63" s="16"/>
    </row>
    <row r="64" spans="5:25" x14ac:dyDescent="0.3">
      <c r="E64" s="16"/>
      <c r="F64" s="17"/>
      <c r="G64" s="17"/>
      <c r="H64" s="17"/>
      <c r="I64" s="16"/>
      <c r="J64" s="16"/>
    </row>
    <row r="65" spans="5:10" x14ac:dyDescent="0.3">
      <c r="E65" s="16"/>
      <c r="F65" s="17"/>
      <c r="G65" s="17"/>
      <c r="H65" s="17"/>
      <c r="I65" s="16"/>
      <c r="J65" s="16"/>
    </row>
    <row r="66" spans="5:10" x14ac:dyDescent="0.3">
      <c r="E66" s="16"/>
      <c r="F66" s="17"/>
      <c r="G66" s="17"/>
      <c r="H66" s="17"/>
      <c r="I66" s="16"/>
      <c r="J66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57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76</v>
      </c>
    </row>
    <row r="6" spans="1:9" x14ac:dyDescent="0.3">
      <c r="B6" s="9" t="s">
        <v>58</v>
      </c>
      <c r="G6" s="23" t="s">
        <v>77</v>
      </c>
      <c r="H6" s="24">
        <v>1560</v>
      </c>
    </row>
    <row r="7" spans="1:9" ht="17.25" thickBot="1" x14ac:dyDescent="0.35">
      <c r="B7" s="21" t="s">
        <v>59</v>
      </c>
      <c r="C7" s="21" t="s">
        <v>60</v>
      </c>
      <c r="D7" s="21" t="s">
        <v>61</v>
      </c>
      <c r="E7" s="21" t="s">
        <v>62</v>
      </c>
      <c r="G7" s="21" t="s">
        <v>78</v>
      </c>
      <c r="H7" s="21" t="s">
        <v>79</v>
      </c>
      <c r="I7" s="21" t="s">
        <v>80</v>
      </c>
    </row>
    <row r="8" spans="1:9" ht="17.25" thickTop="1" x14ac:dyDescent="0.3">
      <c r="B8" s="16" t="s">
        <v>63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64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65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66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81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74</v>
      </c>
      <c r="C16" s="21" t="s">
        <v>69</v>
      </c>
      <c r="D16" s="21" t="s">
        <v>70</v>
      </c>
      <c r="E16" s="21" t="s">
        <v>71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68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67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73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72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2023-04-18T01:50:05Z</dcterms:modified>
</cp:coreProperties>
</file>