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23A504B2-DDDD-4256-AF56-E96190183C55}" xr6:coauthVersionLast="47" xr6:coauthVersionMax="47" xr10:uidLastSave="{00000000-0000-0000-0000-000000000000}"/>
  <bookViews>
    <workbookView xWindow="38280" yWindow="-3300" windowWidth="29040" windowHeight="158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  <sheet name="Vision_Balance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6" l="1"/>
  <c r="F21" i="6" s="1"/>
  <c r="B20" i="6"/>
  <c r="F20" i="6" s="1"/>
  <c r="F19" i="6"/>
  <c r="B19" i="6"/>
  <c r="D19" i="6" s="1"/>
  <c r="B18" i="6"/>
  <c r="C18" i="6" s="1"/>
  <c r="F17" i="6"/>
  <c r="E17" i="6"/>
  <c r="D17" i="6"/>
  <c r="B17" i="6"/>
  <c r="C17" i="6" s="1"/>
  <c r="B16" i="6"/>
  <c r="F16" i="6" s="1"/>
  <c r="B15" i="6"/>
  <c r="E15" i="6" s="1"/>
  <c r="B14" i="6"/>
  <c r="E14" i="6" s="1"/>
  <c r="B13" i="6"/>
  <c r="E13" i="6" s="1"/>
  <c r="F12" i="6"/>
  <c r="E12" i="6"/>
  <c r="D12" i="6"/>
  <c r="C12" i="6"/>
  <c r="B12" i="6"/>
  <c r="B11" i="6"/>
  <c r="E11" i="6" s="1"/>
  <c r="F10" i="6"/>
  <c r="E10" i="6"/>
  <c r="D10" i="6"/>
  <c r="C10" i="6"/>
  <c r="B10" i="6"/>
  <c r="B9" i="6"/>
  <c r="F9" i="6" s="1"/>
  <c r="B8" i="6"/>
  <c r="E8" i="6" s="1"/>
  <c r="F7" i="6"/>
  <c r="E7" i="6"/>
  <c r="D7" i="6"/>
  <c r="B7" i="6"/>
  <c r="C7" i="6" s="1"/>
  <c r="B6" i="6"/>
  <c r="D6" i="6" s="1"/>
  <c r="C5" i="6"/>
  <c r="I10" i="5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C15" i="6" l="1"/>
  <c r="C8" i="6"/>
  <c r="D15" i="6"/>
  <c r="C20" i="6"/>
  <c r="C13" i="6"/>
  <c r="C6" i="6"/>
  <c r="F15" i="6"/>
  <c r="E6" i="6"/>
  <c r="F14" i="6"/>
  <c r="E19" i="6"/>
  <c r="E20" i="6"/>
  <c r="C11" i="6"/>
  <c r="D18" i="6"/>
  <c r="F13" i="6"/>
  <c r="C16" i="6"/>
  <c r="F6" i="6"/>
  <c r="C9" i="6"/>
  <c r="F18" i="6"/>
  <c r="D9" i="6"/>
  <c r="F11" i="6"/>
  <c r="C14" i="6"/>
  <c r="E16" i="6"/>
  <c r="D21" i="6"/>
  <c r="D20" i="6"/>
  <c r="D13" i="6"/>
  <c r="F8" i="6"/>
  <c r="D11" i="6"/>
  <c r="E18" i="6"/>
  <c r="D16" i="6"/>
  <c r="C21" i="6"/>
  <c r="E9" i="6"/>
  <c r="D14" i="6"/>
  <c r="C19" i="6"/>
  <c r="E21" i="6"/>
  <c r="D8" i="6"/>
  <c r="N14" i="3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<sst xmlns="http://schemas.openxmlformats.org/spreadsheetml/2006/main" count="879" uniqueCount="318">
  <si>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</si>
  <si>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</si>
  <si>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</si>
  <si>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</si>
  <si>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</si>
  <si>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</si>
  <si>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</si>
  <si>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</si>
  <si>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</si>
  <si>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</si>
  <si>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</si>
  <si>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</si>
  <si>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</si>
  <si>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</si>
  <si>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</si>
  <si>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</si>
  <si>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</si>
  <si>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</si>
  <si>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</si>
  <si>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</si>
  <si>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</si>
  <si>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</si>
  <si>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</si>
  <si>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</si>
  <si>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</si>
  <si>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</si>
  <si>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</si>
  <si>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</si>
  <si>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</si>
  <si>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</si>
  <si>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</si>
  <si>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</si>
  <si>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</si>
  <si>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</si>
  <si>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</si>
  <si>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</si>
  <si>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</si>
  <si>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</si>
  <si>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</si>
  <si>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</si>
  <si>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</si>
  <si>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</si>
  <si>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</si>
  <si>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</si>
  <si>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</si>
  <si>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</si>
  <si>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</si>
  <si>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</si>
  <si>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</si>
  <si>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</si>
  <si>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</si>
  <si>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</si>
  <si>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</si>
  <si>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</si>
  <si>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</si>
  <si>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</si>
  <si>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</si>
  <si>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</si>
  <si>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</si>
  <si>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</si>
  <si>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</si>
  <si>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</si>
  <si>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</si>
  <si>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</si>
  <si>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</si>
  <si>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</si>
  <si>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</si>
  <si>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</si>
  <si>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</si>
  <si>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</si>
  <si>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</si>
  <si>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</si>
  <si>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</si>
  <si>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</si>
  <si>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</si>
  <si>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</si>
  <si>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</si>
  <si>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</si>
  <si>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</si>
  <si>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</si>
  <si>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</si>
  <si>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</si>
  <si>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</si>
  <si>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</si>
  <si>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</si>
  <si>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</si>
  <si>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</si>
  <si>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</si>
  <si>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</si>
  <si>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</si>
  <si>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</si>
  <si>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</si>
  <si>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</si>
  <si>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</si>
  <si>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</si>
  <si>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</si>
  <si>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</si>
  <si>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</si>
  <si>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</si>
  <si>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</si>
  <si>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</si>
  <si>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</si>
  <si>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</si>
  <si>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</si>
  <si>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</si>
  <si>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</si>
  <si>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</si>
  <si>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</si>
  <si>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</si>
  <si>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</si>
  <si>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</si>
  <si>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</si>
  <si>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</si>
  <si>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</si>
  <si>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</si>
  <si>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</si>
  <si>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</si>
  <si>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</si>
  <si>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</si>
  <si>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</si>
  <si>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</si>
  <si>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</si>
  <si>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</si>
  <si>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</si>
  <si>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</si>
  <si>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</si>
  <si>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</si>
  <si>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</si>
  <si>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</si>
  <si>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</si>
  <si>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</si>
  <si>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</si>
  <si>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</si>
  <si>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</si>
  <si>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</si>
  <si>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</si>
  <si>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</si>
  <si>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</si>
  <si>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</si>
  <si>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</si>
  <si>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</si>
  <si>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</si>
  <si>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</si>
  <si>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</si>
  <si>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</si>
  <si>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</si>
  <si>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</si>
  <si>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</si>
  <si>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</si>
  <si>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</si>
  <si>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</si>
  <si>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</si>
  <si>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</si>
  <si>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</si>
  <si>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</si>
  <si>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</si>
  <si>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</si>
  <si>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</si>
  <si>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</si>
  <si>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</si>
  <si>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</si>
  <si>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</si>
  <si>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IndraGoodsName</t>
    <phoneticPr fontId="1" type="noConversion"/>
  </si>
  <si>
    <t>i0</t>
    <phoneticPr fontId="1" type="noConversion"/>
  </si>
  <si>
    <t>IndraSlash</t>
    <phoneticPr fontId="1" type="noConversion"/>
  </si>
  <si>
    <t>IndraHit</t>
    <phoneticPr fontId="1" type="noConversion"/>
  </si>
  <si>
    <t>Indra1</t>
    <phoneticPr fontId="1" type="noConversion"/>
  </si>
  <si>
    <t>Nata0</t>
    <phoneticPr fontId="1" type="noConversion"/>
  </si>
  <si>
    <t>5</t>
    <phoneticPr fontId="1" type="noConversion"/>
  </si>
  <si>
    <t>나타베기</t>
    <phoneticPr fontId="1" type="noConversion"/>
  </si>
  <si>
    <t>Na_Slash</t>
    <phoneticPr fontId="1" type="noConversion"/>
  </si>
  <si>
    <t>Orochi0</t>
    <phoneticPr fontId="1" type="noConversion"/>
  </si>
  <si>
    <t>오로치베기</t>
    <phoneticPr fontId="1" type="noConversion"/>
  </si>
  <si>
    <t>Oh_Slash</t>
    <phoneticPr fontId="1" type="noConversion"/>
  </si>
  <si>
    <t>Sun0</t>
    <phoneticPr fontId="1" type="noConversion"/>
  </si>
  <si>
    <t>Sun1</t>
    <phoneticPr fontId="1" type="noConversion"/>
  </si>
  <si>
    <t>Sun2</t>
  </si>
  <si>
    <t>6</t>
    <phoneticPr fontId="1" type="noConversion"/>
  </si>
  <si>
    <t>Sun3</t>
    <phoneticPr fontId="1" type="noConversion"/>
  </si>
  <si>
    <t>Sun4</t>
    <phoneticPr fontId="1" type="noConversion"/>
  </si>
  <si>
    <t>신선검 1형</t>
    <phoneticPr fontId="1" type="noConversion"/>
  </si>
  <si>
    <t>신선검 2형</t>
    <phoneticPr fontId="1" type="noConversion"/>
  </si>
  <si>
    <t>신선검 3형</t>
    <phoneticPr fontId="1" type="noConversion"/>
  </si>
  <si>
    <t>신선검 4형</t>
    <phoneticPr fontId="1" type="noConversion"/>
  </si>
  <si>
    <t>신선검 5형</t>
    <phoneticPr fontId="1" type="noConversion"/>
  </si>
  <si>
    <t>Chun0</t>
    <phoneticPr fontId="1" type="noConversion"/>
  </si>
  <si>
    <t>Chun1</t>
  </si>
  <si>
    <t>Chun2</t>
  </si>
  <si>
    <t>Chun3</t>
  </si>
  <si>
    <t>Chun4</t>
  </si>
  <si>
    <t>천계검 1형</t>
    <phoneticPr fontId="1" type="noConversion"/>
  </si>
  <si>
    <t>천계검 2형</t>
  </si>
  <si>
    <t>천계검 3형</t>
  </si>
  <si>
    <t>천계검 4형</t>
  </si>
  <si>
    <t>천계검 5형</t>
  </si>
  <si>
    <t>7</t>
    <phoneticPr fontId="1" type="noConversion"/>
  </si>
  <si>
    <t>DokebiSkill0</t>
    <phoneticPr fontId="1" type="noConversion"/>
  </si>
  <si>
    <t>DokebiSkill1</t>
  </si>
  <si>
    <t>DokebiSkill2</t>
  </si>
  <si>
    <t>DokebiSkill3</t>
  </si>
  <si>
    <t>DokebiSkill4</t>
  </si>
  <si>
    <t>도깨비검 1형</t>
    <phoneticPr fontId="1" type="noConversion"/>
  </si>
  <si>
    <t>도깨비검 2형</t>
  </si>
  <si>
    <t>도깨비검 3형</t>
  </si>
  <si>
    <t>도깨비검 4형</t>
  </si>
  <si>
    <t>도깨비검 5형</t>
  </si>
  <si>
    <t>8</t>
    <phoneticPr fontId="1" type="noConversion"/>
  </si>
  <si>
    <t>FourSkill0</t>
    <phoneticPr fontId="1" type="noConversion"/>
  </si>
  <si>
    <t>FourSkill1</t>
  </si>
  <si>
    <t>FourSkill2</t>
  </si>
  <si>
    <t>FourSkill3</t>
  </si>
  <si>
    <t>사천왕 스킬0</t>
    <phoneticPr fontId="1" type="noConversion"/>
  </si>
  <si>
    <t>사천왕 스킬1</t>
  </si>
  <si>
    <t>사천왕 스킬2</t>
  </si>
  <si>
    <t>사천왕 스킬3</t>
  </si>
  <si>
    <t>circle1</t>
  </si>
  <si>
    <t>1-4</t>
  </si>
  <si>
    <t>i0</t>
  </si>
  <si>
    <t>SkillCastType</t>
    <phoneticPr fontId="1" type="noConversion"/>
  </si>
  <si>
    <t>Player</t>
  </si>
  <si>
    <t>Son</t>
    <phoneticPr fontId="1" type="noConversion"/>
  </si>
  <si>
    <t>Player</t>
    <phoneticPr fontId="1" type="noConversion"/>
  </si>
  <si>
    <t>Four</t>
    <phoneticPr fontId="1" type="noConversion"/>
  </si>
  <si>
    <t>9</t>
    <phoneticPr fontId="1" type="noConversion"/>
  </si>
  <si>
    <t>FourSkill4</t>
  </si>
  <si>
    <t>FourSkill5</t>
  </si>
  <si>
    <t>FourSkill6</t>
  </si>
  <si>
    <t>FourSkill7</t>
  </si>
  <si>
    <t>FourSkill8</t>
  </si>
  <si>
    <t>금강검 1형</t>
    <phoneticPr fontId="1" type="noConversion"/>
  </si>
  <si>
    <t>금강검 2형</t>
  </si>
  <si>
    <t>금강검 3형</t>
  </si>
  <si>
    <t>금강검 4형</t>
  </si>
  <si>
    <t>금강검 5형</t>
  </si>
  <si>
    <t>10</t>
    <phoneticPr fontId="1" type="noConversion"/>
  </si>
  <si>
    <t>VisionSkill0</t>
    <phoneticPr fontId="1" type="noConversion"/>
  </si>
  <si>
    <t>VisionSkill1</t>
  </si>
  <si>
    <t>VisionSkill2</t>
  </si>
  <si>
    <t>VisionSkill3</t>
  </si>
  <si>
    <t>비전검 1형</t>
    <phoneticPr fontId="1" type="noConversion"/>
  </si>
  <si>
    <t>비전검 2형</t>
  </si>
  <si>
    <t>비전검 3형</t>
  </si>
  <si>
    <t>비전검 4형</t>
  </si>
  <si>
    <t>Vision</t>
    <phoneticPr fontId="1" type="noConversion"/>
  </si>
  <si>
    <t>requireHit</t>
    <phoneticPr fontId="1" type="noConversion"/>
  </si>
  <si>
    <t>스킬 데미지</t>
    <phoneticPr fontId="1" type="noConversion"/>
  </si>
  <si>
    <t>증가폭</t>
    <phoneticPr fontId="1" type="noConversion"/>
  </si>
  <si>
    <t>비급서 개수</t>
    <phoneticPr fontId="1" type="noConversion"/>
  </si>
  <si>
    <t>증가량</t>
    <phoneticPr fontId="1" type="noConversion"/>
  </si>
  <si>
    <t>궁극1</t>
    <phoneticPr fontId="1" type="noConversion"/>
  </si>
  <si>
    <t>궁극2</t>
    <phoneticPr fontId="1" type="noConversion"/>
  </si>
  <si>
    <t>궁극3</t>
    <phoneticPr fontId="1" type="noConversion"/>
  </si>
  <si>
    <t>궁극4</t>
    <phoneticPr fontId="1" type="noConversion"/>
  </si>
  <si>
    <t>기본</t>
    <phoneticPr fontId="1" type="noConversion"/>
  </si>
  <si>
    <t>1긍</t>
    <phoneticPr fontId="1" type="noConversion"/>
  </si>
  <si>
    <t>궁극1 습득</t>
    <phoneticPr fontId="1" type="noConversion"/>
  </si>
  <si>
    <t>10긍</t>
    <phoneticPr fontId="1" type="noConversion"/>
  </si>
  <si>
    <t>100긍</t>
    <phoneticPr fontId="1" type="noConversion"/>
  </si>
  <si>
    <t>1000긍</t>
    <phoneticPr fontId="1" type="noConversion"/>
  </si>
  <si>
    <t>5000긍</t>
    <phoneticPr fontId="1" type="noConversion"/>
  </si>
  <si>
    <t>1갈</t>
    <phoneticPr fontId="1" type="noConversion"/>
  </si>
  <si>
    <t>신수</t>
    <phoneticPr fontId="1" type="noConversion"/>
  </si>
  <si>
    <t>1000갈</t>
    <phoneticPr fontId="1" type="noConversion"/>
  </si>
  <si>
    <t>2000갈</t>
    <phoneticPr fontId="1" type="noConversion"/>
  </si>
  <si>
    <t>3000갈</t>
    <phoneticPr fontId="1" type="noConversion"/>
  </si>
  <si>
    <t>5000갈</t>
    <phoneticPr fontId="1" type="noConversion"/>
  </si>
  <si>
    <t>7000갈</t>
    <phoneticPr fontId="1" type="noConversion"/>
  </si>
  <si>
    <t>1라</t>
    <phoneticPr fontId="1" type="noConversion"/>
  </si>
  <si>
    <t>궁극2 습득</t>
    <phoneticPr fontId="1" type="noConversion"/>
  </si>
  <si>
    <t>1000라</t>
    <phoneticPr fontId="1" type="noConversion"/>
  </si>
  <si>
    <t>2000라</t>
    <phoneticPr fontId="1" type="noConversion"/>
  </si>
  <si>
    <t>3000라</t>
    <phoneticPr fontId="1" type="noConversion"/>
  </si>
  <si>
    <t>5000라</t>
    <phoneticPr fontId="1" type="noConversion"/>
  </si>
  <si>
    <t>7000라</t>
    <phoneticPr fontId="1" type="noConversion"/>
  </si>
  <si>
    <t>1가</t>
    <phoneticPr fontId="1" type="noConversion"/>
  </si>
  <si>
    <t>궁극3 습득</t>
    <phoneticPr fontId="1" type="noConversion"/>
  </si>
  <si>
    <t>1000가</t>
    <phoneticPr fontId="1" type="noConversion"/>
  </si>
  <si>
    <t>2000가</t>
    <phoneticPr fontId="1" type="noConversion"/>
  </si>
  <si>
    <t>3000가</t>
    <phoneticPr fontId="1" type="noConversion"/>
  </si>
  <si>
    <t>5000가</t>
    <phoneticPr fontId="1" type="noConversion"/>
  </si>
  <si>
    <t>7000가</t>
    <phoneticPr fontId="1" type="noConversion"/>
  </si>
  <si>
    <t>1언</t>
    <phoneticPr fontId="1" type="noConversion"/>
  </si>
  <si>
    <t>궁극4 습득</t>
    <phoneticPr fontId="1" type="noConversion"/>
  </si>
  <si>
    <t>FourSkill8</t>
    <phoneticPr fontId="1" type="noConversion"/>
  </si>
  <si>
    <t>VisionSkill0</t>
  </si>
  <si>
    <t>VisionSkill1</t>
    <phoneticPr fontId="1" type="noConversion"/>
  </si>
  <si>
    <t>ThiefSkill0</t>
    <phoneticPr fontId="1" type="noConversion"/>
  </si>
  <si>
    <t>ThiefSkill1</t>
  </si>
  <si>
    <t>ThiefSkill2</t>
  </si>
  <si>
    <t>ThiefSkill3</t>
  </si>
  <si>
    <t>ThiefSkill4</t>
  </si>
  <si>
    <t>11</t>
    <phoneticPr fontId="1" type="noConversion"/>
  </si>
  <si>
    <t>섬광검 1형</t>
  </si>
  <si>
    <t>섬광검 2형</t>
  </si>
  <si>
    <t>섬광검 3형</t>
  </si>
  <si>
    <t>섬광검 4형</t>
  </si>
  <si>
    <t>섬광검 5형</t>
  </si>
  <si>
    <t>VisionSkill4</t>
    <phoneticPr fontId="1" type="noConversion"/>
  </si>
  <si>
    <t>비전검 5형</t>
    <phoneticPr fontId="1" type="noConversion"/>
  </si>
  <si>
    <t>SuhoAnimal</t>
  </si>
  <si>
    <t>SuhoSkill0</t>
  </si>
  <si>
    <t>SuhoSkill0</t>
    <phoneticPr fontId="1" type="noConversion"/>
  </si>
  <si>
    <t>FourSkill7</t>
    <phoneticPr fontId="1" type="noConversion"/>
  </si>
  <si>
    <t>ThiefSkill4</t>
    <phoneticPr fontId="1" type="noConversion"/>
  </si>
  <si>
    <t>수호동물기술0</t>
    <phoneticPr fontId="1" type="noConversion"/>
  </si>
  <si>
    <t>수호동물기술1</t>
    <phoneticPr fontId="1" type="noConversion"/>
  </si>
  <si>
    <t>수호동물기술2</t>
  </si>
  <si>
    <t>수호동물기술3</t>
  </si>
  <si>
    <t>수호동물기술4</t>
  </si>
  <si>
    <t>수호동물기술5</t>
  </si>
  <si>
    <t>수호동물기술6</t>
  </si>
  <si>
    <t>수호동물기술7</t>
  </si>
  <si>
    <t>수호동물기술8</t>
  </si>
  <si>
    <t>수호동물기술9</t>
  </si>
  <si>
    <t>수호동물기술10</t>
  </si>
  <si>
    <t>Indra</t>
  </si>
  <si>
    <t>Suhoskill0</t>
  </si>
  <si>
    <t>Suhoskill0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</si>
</sst>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 Unicode MS"/>
      <family val="2"/>
    </font>
    <font>
      <sz val="10"/>
      <color rgb="FF787878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5" fillId="5" borderId="1" xfId="4" applyBorder="1" applyAlignment="1">
      <alignment vertical="center" wrapText="1" readingOrder="1"/>
    </xf>
    <xf numFmtId="0" fontId="5" fillId="5" borderId="0" xfId="4">
      <alignment vertical="center"/>
    </xf>
    <xf numFmtId="0" fontId="5" fillId="5" borderId="6" xfId="4" applyBorder="1" applyAlignment="1">
      <alignment vertical="center" wrapText="1" readingOrder="1"/>
    </xf>
    <xf numFmtId="0" fontId="5" fillId="5" borderId="4" xfId="4" applyBorder="1" applyAlignment="1">
      <alignment vertical="center" wrapText="1" readingOrder="1"/>
    </xf>
    <xf numFmtId="49" fontId="5" fillId="5" borderId="0" xfId="4" applyNumberFormat="1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 applyBorder="1">
      <alignment vertical="center"/>
    </xf>
    <xf numFmtId="0" fontId="2" fillId="2" borderId="0" xfId="1" applyBorder="1" applyAlignment="1">
      <alignment vertical="center" wrapText="1" readingOrder="1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49" fontId="2" fillId="2" borderId="0" xfId="1" applyNumberFormat="1">
      <alignment vertical="center"/>
    </xf>
    <xf numFmtId="0" fontId="2" fillId="2" borderId="6" xfId="1" applyBorder="1" applyAlignment="1">
      <alignment vertical="center" wrapText="1" readingOrder="1"/>
    </xf>
    <xf numFmtId="3" fontId="0" fillId="0" borderId="0" xfId="0" applyNumberFormat="1">
      <alignment vertical="center"/>
    </xf>
    <xf numFmtId="3" fontId="0" fillId="6" borderId="0" xfId="0" applyNumberFormat="1" applyFill="1">
      <alignment vertical="center"/>
    </xf>
    <xf numFmtId="3" fontId="0" fillId="7" borderId="0" xfId="0" applyNumberFormat="1" applyFill="1">
      <alignment vertical="center"/>
    </xf>
    <xf numFmtId="0" fontId="0" fillId="7" borderId="0" xfId="0" applyFill="1">
      <alignment vertical="center"/>
    </xf>
    <xf numFmtId="3" fontId="0" fillId="8" borderId="0" xfId="0" applyNumberForma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5">
    <cellStyle name="나쁨" xfId="1" builtinId="27"/>
    <cellStyle name="보통" xfId="2" builtinId="28"/>
    <cellStyle name="입력" xfId="3" builtinId="20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V69"/>
  <sheetViews>
    <sheetView tabSelected="1" topLeftCell="E1" zoomScale="85" zoomScaleNormal="85" workbookViewId="0">
      <pane ySplit="1" topLeftCell="A38" activePane="bottomLeft" state="frozen"/>
      <selection activeCell="Y1" sqref="Y1"/>
      <selection pane="bottomLeft" activeCell="T60" sqref="T60"/>
    </sheetView>
  </sheetViews>
  <sheetFormatPr defaultRowHeight="16.5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38" max="38" width="13.75" bestFit="1" customWidth="1"/>
    <col min="39" max="39" width="24.25" customWidth="1"/>
    <col min="40" max="40" width="17.625" customWidth="1"/>
    <col min="41" max="41" width="20" customWidth="1"/>
    <col min="42" max="42" width="27.5" customWidth="1"/>
    <col min="43" max="43" width="12.625" customWidth="1"/>
    <col min="44" max="44" width="22.375" customWidth="1"/>
    <col min="46" max="46" width="15.5" customWidth="1"/>
    <col min="47" max="47" width="17.125" bestFit="1" customWidth="1"/>
  </cols>
  <sheetData>
    <row r="1" spans="1:48" s="8" customFormat="1" ht="3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143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218</v>
      </c>
      <c r="AT1" s="8" t="s">
        <v>138</v>
      </c>
      <c r="AU1" s="8" t="s">
        <v>162</v>
      </c>
      <c r="AV1" s="8" t="s">
        <v>244</v>
      </c>
    </row>
    <row r="2" spans="1:48" s="2" customFormat="1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s">
        <v>219</v>
      </c>
      <c r="AT2" s="2">
        <v>0</v>
      </c>
      <c r="AV2" s="2">
        <v>-1</v>
      </c>
    </row>
    <row r="3" spans="1:48" s="2" customFormat="1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s">
        <v>219</v>
      </c>
      <c r="AT3" s="2">
        <v>0</v>
      </c>
      <c r="AV3" s="2">
        <v>-1</v>
      </c>
    </row>
    <row r="4" spans="1:48" s="2" customFormat="1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s">
        <v>219</v>
      </c>
      <c r="AT4" s="2">
        <v>0</v>
      </c>
      <c r="AV4" s="2">
        <v>-1</v>
      </c>
    </row>
    <row r="5" spans="1:48" s="2" customFormat="1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s">
        <v>219</v>
      </c>
      <c r="AT5" s="2">
        <v>0</v>
      </c>
      <c r="AV5" s="2">
        <v>-1</v>
      </c>
    </row>
    <row r="6" spans="1:48" s="2" customFormat="1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s">
        <v>219</v>
      </c>
      <c r="AT6" s="2">
        <v>0</v>
      </c>
      <c r="AV6" s="2">
        <v>-1</v>
      </c>
    </row>
    <row r="7" spans="1:48" s="2" customFormat="1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s">
        <v>219</v>
      </c>
      <c r="AT7" s="2">
        <v>0</v>
      </c>
      <c r="AV7" s="2">
        <v>-1</v>
      </c>
    </row>
    <row r="8" spans="1:48" s="2" customFormat="1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s">
        <v>219</v>
      </c>
      <c r="AT8" s="2">
        <v>0</v>
      </c>
      <c r="AV8" s="2">
        <v>-1</v>
      </c>
    </row>
    <row r="9" spans="1:48" s="2" customFormat="1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s">
        <v>219</v>
      </c>
      <c r="AT9" s="2">
        <v>0</v>
      </c>
      <c r="AV9" s="2">
        <v>-1</v>
      </c>
    </row>
    <row r="10" spans="1:48" ht="15.75" customHeight="1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s">
        <v>219</v>
      </c>
      <c r="AT10" s="2">
        <v>0</v>
      </c>
      <c r="AV10" s="2">
        <v>-1</v>
      </c>
    </row>
    <row r="11" spans="1:48" ht="15.75" customHeight="1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s">
        <v>219</v>
      </c>
      <c r="AT11" s="2">
        <v>0</v>
      </c>
      <c r="AV11" s="2">
        <v>-1</v>
      </c>
    </row>
    <row r="12" spans="1:48" ht="15.75" customHeight="1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s">
        <v>219</v>
      </c>
      <c r="AT12" s="2">
        <v>0</v>
      </c>
      <c r="AV12" s="2">
        <v>-1</v>
      </c>
    </row>
    <row r="13" spans="1:48" ht="15.75" customHeight="1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s">
        <v>219</v>
      </c>
      <c r="AT13" s="2">
        <v>0</v>
      </c>
      <c r="AV13" s="2">
        <v>-1</v>
      </c>
    </row>
    <row r="14" spans="1:48" s="6" customFormat="1" ht="15.75" customHeight="1">
      <c r="A14" s="21">
        <v>12</v>
      </c>
      <c r="B14" s="22" t="s">
        <v>139</v>
      </c>
      <c r="C14" s="23" t="s">
        <v>135</v>
      </c>
      <c r="D14" s="24" t="s">
        <v>132</v>
      </c>
      <c r="E14" s="24">
        <v>12</v>
      </c>
      <c r="F14" s="24">
        <v>60</v>
      </c>
      <c r="G14" s="24">
        <v>0</v>
      </c>
      <c r="H14" s="24">
        <v>4</v>
      </c>
      <c r="I14" s="24">
        <v>0</v>
      </c>
      <c r="J14" s="24">
        <v>100</v>
      </c>
      <c r="K14" s="24">
        <v>0.16</v>
      </c>
      <c r="L14" s="24">
        <v>50</v>
      </c>
      <c r="M14" s="24">
        <v>5</v>
      </c>
      <c r="N14" s="24">
        <v>2</v>
      </c>
      <c r="O14" s="25">
        <v>25</v>
      </c>
      <c r="P14" s="26">
        <v>3</v>
      </c>
      <c r="Q14" s="6">
        <v>4</v>
      </c>
      <c r="R14" s="6">
        <v>10</v>
      </c>
      <c r="S14" s="27" t="s">
        <v>31</v>
      </c>
      <c r="T14" s="27" t="s">
        <v>141</v>
      </c>
      <c r="U14" s="27" t="s">
        <v>65</v>
      </c>
      <c r="V14" s="27" t="s">
        <v>146</v>
      </c>
      <c r="W14" s="6">
        <v>0</v>
      </c>
      <c r="X14" s="27" t="s">
        <v>57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4</v>
      </c>
      <c r="AJ14" s="6" t="b">
        <v>1</v>
      </c>
      <c r="AK14" s="6" t="s">
        <v>76</v>
      </c>
      <c r="AL14" s="6">
        <v>11</v>
      </c>
      <c r="AM14" s="6">
        <v>600</v>
      </c>
      <c r="AN14" s="6">
        <v>1</v>
      </c>
      <c r="AO14" s="6">
        <v>2</v>
      </c>
      <c r="AP14" s="6">
        <v>0.05</v>
      </c>
      <c r="AQ14" s="6">
        <v>2500</v>
      </c>
      <c r="AR14" s="6">
        <v>2500</v>
      </c>
      <c r="AS14" s="6" t="s">
        <v>220</v>
      </c>
      <c r="AT14" s="6">
        <v>3000</v>
      </c>
      <c r="AV14" s="6">
        <v>0</v>
      </c>
    </row>
    <row r="15" spans="1:48" s="6" customFormat="1" ht="15.75" customHeight="1">
      <c r="A15" s="21">
        <v>13</v>
      </c>
      <c r="B15" s="22" t="s">
        <v>140</v>
      </c>
      <c r="C15" s="24" t="s">
        <v>133</v>
      </c>
      <c r="D15" s="24" t="s">
        <v>132</v>
      </c>
      <c r="E15" s="24">
        <v>13</v>
      </c>
      <c r="F15" s="24">
        <v>60</v>
      </c>
      <c r="G15" s="24">
        <v>0</v>
      </c>
      <c r="H15" s="24">
        <v>4</v>
      </c>
      <c r="I15" s="24">
        <v>0</v>
      </c>
      <c r="J15" s="24">
        <v>200</v>
      </c>
      <c r="K15" s="24">
        <v>0.2</v>
      </c>
      <c r="L15" s="24">
        <v>10</v>
      </c>
      <c r="M15" s="24">
        <v>10</v>
      </c>
      <c r="N15" s="24">
        <v>2</v>
      </c>
      <c r="O15" s="25">
        <v>10</v>
      </c>
      <c r="P15" s="26">
        <v>3</v>
      </c>
      <c r="Q15" s="6">
        <v>4</v>
      </c>
      <c r="R15" s="6">
        <v>10</v>
      </c>
      <c r="S15" s="27" t="s">
        <v>31</v>
      </c>
      <c r="T15" s="27" t="s">
        <v>142</v>
      </c>
      <c r="U15" s="27" t="s">
        <v>65</v>
      </c>
      <c r="V15" s="27" t="s">
        <v>146</v>
      </c>
      <c r="W15" s="6">
        <v>0</v>
      </c>
      <c r="X15" s="27" t="s">
        <v>55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4</v>
      </c>
      <c r="AJ15" s="6" t="b">
        <v>1</v>
      </c>
      <c r="AK15" s="6" t="s">
        <v>76</v>
      </c>
      <c r="AL15" s="6">
        <v>11</v>
      </c>
      <c r="AM15" s="6">
        <v>600</v>
      </c>
      <c r="AN15" s="6">
        <v>1</v>
      </c>
      <c r="AO15" s="6">
        <v>2</v>
      </c>
      <c r="AP15" s="6">
        <v>0.05</v>
      </c>
      <c r="AQ15" s="6">
        <v>600</v>
      </c>
      <c r="AR15" s="6">
        <v>600</v>
      </c>
      <c r="AS15" s="6" t="s">
        <v>220</v>
      </c>
      <c r="AT15" s="6">
        <v>9000</v>
      </c>
      <c r="AV15" s="6">
        <v>0</v>
      </c>
    </row>
    <row r="16" spans="1:48" s="6" customFormat="1" ht="15.75" customHeight="1">
      <c r="A16" s="21">
        <v>14</v>
      </c>
      <c r="B16" s="22" t="s">
        <v>144</v>
      </c>
      <c r="C16" s="24" t="s">
        <v>133</v>
      </c>
      <c r="D16" s="24" t="s">
        <v>132</v>
      </c>
      <c r="E16" s="24">
        <v>14</v>
      </c>
      <c r="F16" s="24">
        <v>60</v>
      </c>
      <c r="G16" s="24">
        <v>0</v>
      </c>
      <c r="H16" s="24">
        <v>4</v>
      </c>
      <c r="I16" s="24">
        <v>0</v>
      </c>
      <c r="J16" s="24">
        <v>600</v>
      </c>
      <c r="K16" s="24">
        <v>0.6</v>
      </c>
      <c r="L16" s="24">
        <v>10</v>
      </c>
      <c r="M16" s="24">
        <v>10</v>
      </c>
      <c r="N16" s="24">
        <v>2</v>
      </c>
      <c r="O16" s="25">
        <v>10</v>
      </c>
      <c r="P16" s="26">
        <v>3</v>
      </c>
      <c r="Q16" s="6">
        <v>4</v>
      </c>
      <c r="R16" s="6">
        <v>10</v>
      </c>
      <c r="S16" s="27" t="s">
        <v>31</v>
      </c>
      <c r="T16" s="27" t="s">
        <v>145</v>
      </c>
      <c r="U16" s="27" t="s">
        <v>65</v>
      </c>
      <c r="V16" s="27" t="s">
        <v>146</v>
      </c>
      <c r="W16" s="6">
        <v>0</v>
      </c>
      <c r="X16" s="27" t="s">
        <v>55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4</v>
      </c>
      <c r="AJ16" s="6" t="b">
        <v>1</v>
      </c>
      <c r="AK16" s="6" t="s">
        <v>76</v>
      </c>
      <c r="AL16" s="6">
        <v>11</v>
      </c>
      <c r="AM16" s="6">
        <v>600</v>
      </c>
      <c r="AN16" s="6">
        <v>1</v>
      </c>
      <c r="AO16" s="6">
        <v>2</v>
      </c>
      <c r="AP16" s="6">
        <v>0.05</v>
      </c>
      <c r="AQ16" s="6">
        <v>600</v>
      </c>
      <c r="AR16" s="6">
        <v>600</v>
      </c>
      <c r="AS16" s="6" t="s">
        <v>220</v>
      </c>
      <c r="AT16" s="6">
        <v>15000</v>
      </c>
      <c r="AV16" s="6">
        <v>0</v>
      </c>
    </row>
    <row r="17" spans="1:48" s="2" customFormat="1">
      <c r="A17" s="1">
        <v>15</v>
      </c>
      <c r="B17" s="2" t="s">
        <v>147</v>
      </c>
      <c r="C17" s="3" t="s">
        <v>149</v>
      </c>
      <c r="D17" s="3" t="s">
        <v>156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152</v>
      </c>
      <c r="U17" s="9" t="s">
        <v>153</v>
      </c>
      <c r="V17" s="9" t="s">
        <v>151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s">
        <v>221</v>
      </c>
      <c r="AT17" s="2">
        <v>0</v>
      </c>
      <c r="AV17" s="2">
        <v>-1</v>
      </c>
    </row>
    <row r="18" spans="1:48" s="2" customFormat="1">
      <c r="A18" s="1">
        <v>16</v>
      </c>
      <c r="B18" s="2" t="s">
        <v>148</v>
      </c>
      <c r="C18" s="3" t="s">
        <v>150</v>
      </c>
      <c r="D18" s="3" t="s">
        <v>156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154</v>
      </c>
      <c r="U18" s="9" t="s">
        <v>155</v>
      </c>
      <c r="V18" s="9" t="s">
        <v>151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s">
        <v>221</v>
      </c>
      <c r="AT18" s="2">
        <v>0</v>
      </c>
      <c r="AV18" s="2">
        <v>-1</v>
      </c>
    </row>
    <row r="19" spans="1:48">
      <c r="A19" s="1">
        <v>17</v>
      </c>
      <c r="B19" s="2" t="s">
        <v>157</v>
      </c>
      <c r="C19" s="3" t="s">
        <v>158</v>
      </c>
      <c r="D19" s="3" t="s">
        <v>156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159</v>
      </c>
      <c r="U19" s="9" t="s">
        <v>153</v>
      </c>
      <c r="V19" s="9" t="s">
        <v>151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s">
        <v>221</v>
      </c>
      <c r="AT19" s="2">
        <v>0</v>
      </c>
      <c r="AV19" s="2">
        <v>-1</v>
      </c>
    </row>
    <row r="20" spans="1:48" s="6" customFormat="1">
      <c r="A20" s="21">
        <v>18</v>
      </c>
      <c r="B20" s="6" t="s">
        <v>160</v>
      </c>
      <c r="C20" s="24" t="s">
        <v>161</v>
      </c>
      <c r="D20" s="24" t="s">
        <v>156</v>
      </c>
      <c r="E20" s="24">
        <v>17</v>
      </c>
      <c r="F20" s="24">
        <v>1</v>
      </c>
      <c r="G20" s="24">
        <v>0</v>
      </c>
      <c r="H20" s="24">
        <v>5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5">
        <v>0</v>
      </c>
      <c r="P20" s="26">
        <v>6</v>
      </c>
      <c r="Q20" s="6">
        <v>4</v>
      </c>
      <c r="R20" s="6">
        <v>10</v>
      </c>
      <c r="S20" s="27" t="s">
        <v>31</v>
      </c>
      <c r="T20" s="27" t="s">
        <v>164</v>
      </c>
      <c r="U20" s="27" t="s">
        <v>165</v>
      </c>
      <c r="V20" s="27" t="s">
        <v>151</v>
      </c>
      <c r="W20" s="6">
        <v>0</v>
      </c>
      <c r="X20" s="27" t="s">
        <v>55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4</v>
      </c>
      <c r="AJ20" s="6" t="b">
        <v>1</v>
      </c>
      <c r="AK20" s="6" t="s">
        <v>76</v>
      </c>
      <c r="AL20" s="6">
        <v>11</v>
      </c>
      <c r="AM20" s="6">
        <v>600</v>
      </c>
      <c r="AN20" s="6">
        <v>1</v>
      </c>
      <c r="AO20" s="6">
        <v>2</v>
      </c>
      <c r="AP20" s="6">
        <v>0</v>
      </c>
      <c r="AQ20" s="6">
        <v>600</v>
      </c>
      <c r="AR20" s="6">
        <v>600</v>
      </c>
      <c r="AS20" s="35" t="s">
        <v>315</v>
      </c>
      <c r="AT20" s="6">
        <v>0</v>
      </c>
      <c r="AU20" s="6" t="s">
        <v>163</v>
      </c>
      <c r="AV20" s="6">
        <v>0</v>
      </c>
    </row>
    <row r="21" spans="1:48" s="6" customFormat="1">
      <c r="A21" s="21">
        <v>19</v>
      </c>
      <c r="B21" s="6" t="s">
        <v>166</v>
      </c>
      <c r="C21" s="24" t="s">
        <v>161</v>
      </c>
      <c r="D21" s="24" t="s">
        <v>156</v>
      </c>
      <c r="E21" s="24">
        <v>17</v>
      </c>
      <c r="F21" s="24">
        <v>1</v>
      </c>
      <c r="G21" s="24">
        <v>0</v>
      </c>
      <c r="H21" s="24">
        <v>5</v>
      </c>
      <c r="I21" s="24">
        <v>0</v>
      </c>
      <c r="J21" s="24">
        <v>10000</v>
      </c>
      <c r="K21" s="24">
        <v>30</v>
      </c>
      <c r="L21" s="24">
        <v>50</v>
      </c>
      <c r="M21" s="24">
        <v>50</v>
      </c>
      <c r="N21" s="24">
        <v>0</v>
      </c>
      <c r="O21" s="25">
        <v>40</v>
      </c>
      <c r="P21" s="26">
        <v>6</v>
      </c>
      <c r="Q21" s="6">
        <v>4</v>
      </c>
      <c r="R21" s="6">
        <v>10</v>
      </c>
      <c r="S21" s="27" t="s">
        <v>31</v>
      </c>
      <c r="T21" s="27" t="s">
        <v>164</v>
      </c>
      <c r="U21" s="27" t="s">
        <v>165</v>
      </c>
      <c r="V21" s="27" t="s">
        <v>151</v>
      </c>
      <c r="W21" s="6">
        <v>0</v>
      </c>
      <c r="X21" s="27" t="s">
        <v>55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4</v>
      </c>
      <c r="AJ21" s="6" t="b">
        <v>1</v>
      </c>
      <c r="AK21" s="6" t="s">
        <v>76</v>
      </c>
      <c r="AL21" s="6">
        <v>11</v>
      </c>
      <c r="AM21" s="6">
        <v>600</v>
      </c>
      <c r="AN21" s="6">
        <v>1</v>
      </c>
      <c r="AO21" s="6">
        <v>2</v>
      </c>
      <c r="AP21" s="6">
        <v>0</v>
      </c>
      <c r="AQ21" s="6">
        <v>600</v>
      </c>
      <c r="AR21" s="6">
        <v>600</v>
      </c>
      <c r="AS21" s="35" t="s">
        <v>315</v>
      </c>
      <c r="AT21" s="6">
        <v>0</v>
      </c>
      <c r="AU21" s="6" t="s">
        <v>163</v>
      </c>
      <c r="AV21" s="6">
        <v>0</v>
      </c>
    </row>
    <row r="22" spans="1:48">
      <c r="A22" s="1">
        <v>20</v>
      </c>
      <c r="B22" s="2" t="s">
        <v>167</v>
      </c>
      <c r="C22" s="3" t="s">
        <v>169</v>
      </c>
      <c r="D22" s="3" t="s">
        <v>156</v>
      </c>
      <c r="E22" s="3">
        <v>19</v>
      </c>
      <c r="F22" s="3">
        <v>1</v>
      </c>
      <c r="G22" s="3">
        <v>0</v>
      </c>
      <c r="H22" s="3">
        <v>1</v>
      </c>
      <c r="I22" s="3">
        <v>0</v>
      </c>
      <c r="J22" s="3">
        <v>900</v>
      </c>
      <c r="K22" s="3">
        <v>8</v>
      </c>
      <c r="L22" s="3">
        <v>50</v>
      </c>
      <c r="M22" s="3">
        <v>9</v>
      </c>
      <c r="N22" s="3">
        <v>2</v>
      </c>
      <c r="O22" s="4">
        <v>25</v>
      </c>
      <c r="P22" s="5">
        <v>7</v>
      </c>
      <c r="Q22" s="2">
        <v>4</v>
      </c>
      <c r="R22" s="2">
        <v>10</v>
      </c>
      <c r="S22" s="9" t="s">
        <v>31</v>
      </c>
      <c r="T22" s="9" t="s">
        <v>170</v>
      </c>
      <c r="U22" s="9" t="s">
        <v>153</v>
      </c>
      <c r="V22" s="9" t="s">
        <v>168</v>
      </c>
      <c r="W22" s="2">
        <v>0</v>
      </c>
      <c r="X22" s="9" t="s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4</v>
      </c>
      <c r="AJ22" s="2" t="b">
        <v>1</v>
      </c>
      <c r="AK22" s="2" t="s">
        <v>76</v>
      </c>
      <c r="AL22" s="2">
        <v>11</v>
      </c>
      <c r="AM22" s="2">
        <v>600</v>
      </c>
      <c r="AN22">
        <v>1</v>
      </c>
      <c r="AO22">
        <v>2</v>
      </c>
      <c r="AP22">
        <v>0.05</v>
      </c>
      <c r="AQ22" s="2">
        <v>600</v>
      </c>
      <c r="AR22" s="2">
        <v>600</v>
      </c>
      <c r="AS22" s="2" t="s">
        <v>221</v>
      </c>
      <c r="AT22" s="2">
        <v>0</v>
      </c>
      <c r="AU22" t="s">
        <v>163</v>
      </c>
      <c r="AV22" s="2">
        <v>-1</v>
      </c>
    </row>
    <row r="23" spans="1:48">
      <c r="A23" s="1">
        <v>21</v>
      </c>
      <c r="B23" s="2" t="s">
        <v>171</v>
      </c>
      <c r="C23" s="3" t="s">
        <v>172</v>
      </c>
      <c r="D23" s="3" t="s">
        <v>156</v>
      </c>
      <c r="E23" s="3">
        <v>20</v>
      </c>
      <c r="F23" s="3">
        <v>1</v>
      </c>
      <c r="G23" s="3">
        <v>0</v>
      </c>
      <c r="H23" s="3">
        <v>1</v>
      </c>
      <c r="I23" s="3">
        <v>0</v>
      </c>
      <c r="J23" s="3">
        <v>1000</v>
      </c>
      <c r="K23" s="3">
        <v>9</v>
      </c>
      <c r="L23" s="3">
        <v>50</v>
      </c>
      <c r="M23" s="3">
        <v>9</v>
      </c>
      <c r="N23" s="3">
        <v>2</v>
      </c>
      <c r="O23" s="4">
        <v>25</v>
      </c>
      <c r="P23" s="5">
        <v>8</v>
      </c>
      <c r="Q23" s="2">
        <v>4</v>
      </c>
      <c r="R23" s="2">
        <v>10</v>
      </c>
      <c r="S23" s="9" t="s">
        <v>31</v>
      </c>
      <c r="T23" s="9" t="s">
        <v>173</v>
      </c>
      <c r="U23" s="9" t="s">
        <v>153</v>
      </c>
      <c r="V23" s="9" t="s">
        <v>168</v>
      </c>
      <c r="W23" s="2">
        <v>0</v>
      </c>
      <c r="X23" s="9" t="s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4</v>
      </c>
      <c r="AJ23" s="2" t="b">
        <v>1</v>
      </c>
      <c r="AK23" s="2" t="s">
        <v>76</v>
      </c>
      <c r="AL23" s="2">
        <v>11</v>
      </c>
      <c r="AM23" s="2">
        <v>600</v>
      </c>
      <c r="AN23">
        <v>1</v>
      </c>
      <c r="AO23">
        <v>2</v>
      </c>
      <c r="AP23">
        <v>0.05</v>
      </c>
      <c r="AQ23" s="2">
        <v>600</v>
      </c>
      <c r="AR23" s="2">
        <v>600</v>
      </c>
      <c r="AS23" s="2" t="s">
        <v>221</v>
      </c>
      <c r="AT23" s="2">
        <v>0</v>
      </c>
      <c r="AU23" t="s">
        <v>163</v>
      </c>
      <c r="AV23" s="2">
        <v>-1</v>
      </c>
    </row>
    <row r="24" spans="1:48" s="17" customFormat="1">
      <c r="A24" s="16">
        <v>22</v>
      </c>
      <c r="B24" s="17" t="s">
        <v>174</v>
      </c>
      <c r="C24" s="18" t="s">
        <v>180</v>
      </c>
      <c r="D24" s="3" t="s">
        <v>156</v>
      </c>
      <c r="E24" s="18">
        <v>21</v>
      </c>
      <c r="F24" s="3">
        <v>1</v>
      </c>
      <c r="G24" s="3">
        <v>0</v>
      </c>
      <c r="H24" s="3">
        <v>1</v>
      </c>
      <c r="I24" s="3">
        <v>0</v>
      </c>
      <c r="J24" s="3">
        <v>1100</v>
      </c>
      <c r="K24" s="3">
        <v>10</v>
      </c>
      <c r="L24" s="3">
        <v>100</v>
      </c>
      <c r="M24" s="3">
        <v>9</v>
      </c>
      <c r="N24" s="3">
        <v>2</v>
      </c>
      <c r="O24" s="4">
        <v>25</v>
      </c>
      <c r="P24" s="19">
        <v>9</v>
      </c>
      <c r="Q24" s="17">
        <v>4</v>
      </c>
      <c r="R24" s="17">
        <v>10</v>
      </c>
      <c r="S24" s="20" t="s">
        <v>31</v>
      </c>
      <c r="T24" s="17" t="s">
        <v>174</v>
      </c>
      <c r="U24" s="20" t="s">
        <v>153</v>
      </c>
      <c r="V24" s="20" t="s">
        <v>177</v>
      </c>
      <c r="W24" s="17">
        <v>0</v>
      </c>
      <c r="X24" s="20" t="s">
        <v>55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</v>
      </c>
      <c r="AJ24" s="2" t="b">
        <v>0</v>
      </c>
      <c r="AK24" s="17" t="s">
        <v>76</v>
      </c>
      <c r="AL24" s="17">
        <v>11</v>
      </c>
      <c r="AM24" s="17">
        <v>600</v>
      </c>
      <c r="AN24" s="17">
        <v>1</v>
      </c>
      <c r="AO24" s="17">
        <v>2</v>
      </c>
      <c r="AP24" s="17">
        <v>0.05</v>
      </c>
      <c r="AQ24" s="17">
        <v>600</v>
      </c>
      <c r="AR24" s="17">
        <v>600</v>
      </c>
      <c r="AS24" s="2" t="s">
        <v>221</v>
      </c>
      <c r="AT24" s="17">
        <v>0</v>
      </c>
      <c r="AU24" s="17" t="s">
        <v>163</v>
      </c>
      <c r="AV24" s="2">
        <v>-1</v>
      </c>
    </row>
    <row r="25" spans="1:48" s="17" customFormat="1">
      <c r="A25" s="16">
        <v>23</v>
      </c>
      <c r="B25" s="17" t="s">
        <v>175</v>
      </c>
      <c r="C25" s="18" t="s">
        <v>181</v>
      </c>
      <c r="D25" s="3" t="s">
        <v>156</v>
      </c>
      <c r="E25" s="18">
        <v>22</v>
      </c>
      <c r="F25" s="3">
        <v>1</v>
      </c>
      <c r="G25" s="3">
        <v>0</v>
      </c>
      <c r="H25" s="3">
        <v>1</v>
      </c>
      <c r="I25" s="3">
        <v>0</v>
      </c>
      <c r="J25" s="3">
        <v>1200</v>
      </c>
      <c r="K25" s="3">
        <v>11</v>
      </c>
      <c r="L25" s="3">
        <v>100</v>
      </c>
      <c r="M25" s="3">
        <v>9</v>
      </c>
      <c r="N25" s="3">
        <v>2</v>
      </c>
      <c r="O25" s="4">
        <v>25</v>
      </c>
      <c r="P25" s="19">
        <v>9</v>
      </c>
      <c r="Q25" s="17">
        <v>4</v>
      </c>
      <c r="R25" s="17">
        <v>10</v>
      </c>
      <c r="S25" s="20" t="s">
        <v>31</v>
      </c>
      <c r="T25" s="17" t="s">
        <v>175</v>
      </c>
      <c r="U25" s="20" t="s">
        <v>153</v>
      </c>
      <c r="V25" s="20" t="s">
        <v>177</v>
      </c>
      <c r="W25" s="17">
        <v>0</v>
      </c>
      <c r="X25" s="20" t="s">
        <v>55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4</v>
      </c>
      <c r="AJ25" s="2" t="b">
        <v>0</v>
      </c>
      <c r="AK25" s="17" t="s">
        <v>76</v>
      </c>
      <c r="AL25" s="17">
        <v>11</v>
      </c>
      <c r="AM25" s="17">
        <v>600</v>
      </c>
      <c r="AN25" s="17">
        <v>1</v>
      </c>
      <c r="AO25" s="17">
        <v>2</v>
      </c>
      <c r="AP25" s="17">
        <v>0.05</v>
      </c>
      <c r="AQ25" s="17">
        <v>600</v>
      </c>
      <c r="AR25" s="17">
        <v>600</v>
      </c>
      <c r="AS25" s="2" t="s">
        <v>221</v>
      </c>
      <c r="AT25" s="17">
        <v>0</v>
      </c>
      <c r="AU25" s="17" t="s">
        <v>163</v>
      </c>
      <c r="AV25" s="2">
        <v>-1</v>
      </c>
    </row>
    <row r="26" spans="1:48" s="17" customFormat="1">
      <c r="A26" s="16">
        <v>24</v>
      </c>
      <c r="B26" s="17" t="s">
        <v>176</v>
      </c>
      <c r="C26" s="18" t="s">
        <v>182</v>
      </c>
      <c r="D26" s="3" t="s">
        <v>156</v>
      </c>
      <c r="E26" s="18">
        <v>23</v>
      </c>
      <c r="F26" s="3">
        <v>1</v>
      </c>
      <c r="G26" s="3">
        <v>0</v>
      </c>
      <c r="H26" s="3">
        <v>1</v>
      </c>
      <c r="I26" s="3">
        <v>0</v>
      </c>
      <c r="J26" s="3">
        <v>1300</v>
      </c>
      <c r="K26" s="3">
        <v>12</v>
      </c>
      <c r="L26" s="3">
        <v>100</v>
      </c>
      <c r="M26" s="3">
        <v>9</v>
      </c>
      <c r="N26" s="3">
        <v>2</v>
      </c>
      <c r="O26" s="4">
        <v>25</v>
      </c>
      <c r="P26" s="19">
        <v>9</v>
      </c>
      <c r="Q26" s="17">
        <v>4</v>
      </c>
      <c r="R26" s="17">
        <v>10</v>
      </c>
      <c r="S26" s="20" t="s">
        <v>31</v>
      </c>
      <c r="T26" s="17" t="s">
        <v>176</v>
      </c>
      <c r="U26" s="20" t="s">
        <v>153</v>
      </c>
      <c r="V26" s="20" t="s">
        <v>177</v>
      </c>
      <c r="W26" s="17">
        <v>0</v>
      </c>
      <c r="X26" s="20" t="s">
        <v>55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4</v>
      </c>
      <c r="AJ26" s="2" t="b">
        <v>0</v>
      </c>
      <c r="AK26" s="17" t="s">
        <v>76</v>
      </c>
      <c r="AL26" s="17">
        <v>11</v>
      </c>
      <c r="AM26" s="17">
        <v>600</v>
      </c>
      <c r="AN26" s="17">
        <v>1</v>
      </c>
      <c r="AO26" s="17">
        <v>2</v>
      </c>
      <c r="AP26" s="17">
        <v>0.05</v>
      </c>
      <c r="AQ26" s="17">
        <v>600</v>
      </c>
      <c r="AR26" s="17">
        <v>600</v>
      </c>
      <c r="AS26" s="2" t="s">
        <v>221</v>
      </c>
      <c r="AT26" s="17">
        <v>0</v>
      </c>
      <c r="AU26" s="17" t="s">
        <v>163</v>
      </c>
      <c r="AV26" s="2">
        <v>-1</v>
      </c>
    </row>
    <row r="27" spans="1:48" s="17" customFormat="1">
      <c r="A27" s="16">
        <v>25</v>
      </c>
      <c r="B27" s="17" t="s">
        <v>178</v>
      </c>
      <c r="C27" s="18" t="s">
        <v>183</v>
      </c>
      <c r="D27" s="3" t="s">
        <v>156</v>
      </c>
      <c r="E27" s="18">
        <v>24</v>
      </c>
      <c r="F27" s="3">
        <v>1</v>
      </c>
      <c r="G27" s="3">
        <v>0</v>
      </c>
      <c r="H27" s="3">
        <v>1</v>
      </c>
      <c r="I27" s="3">
        <v>0</v>
      </c>
      <c r="J27" s="3">
        <v>1400</v>
      </c>
      <c r="K27" s="3">
        <v>13</v>
      </c>
      <c r="L27" s="3">
        <v>100</v>
      </c>
      <c r="M27" s="3">
        <v>9</v>
      </c>
      <c r="N27" s="3">
        <v>2</v>
      </c>
      <c r="O27" s="4">
        <v>25</v>
      </c>
      <c r="P27" s="19">
        <v>9</v>
      </c>
      <c r="Q27" s="17">
        <v>4</v>
      </c>
      <c r="R27" s="17">
        <v>10</v>
      </c>
      <c r="S27" s="20" t="s">
        <v>31</v>
      </c>
      <c r="T27" s="17" t="s">
        <v>178</v>
      </c>
      <c r="U27" s="20" t="s">
        <v>153</v>
      </c>
      <c r="V27" s="20" t="s">
        <v>177</v>
      </c>
      <c r="W27" s="17">
        <v>0</v>
      </c>
      <c r="X27" s="20" t="s">
        <v>55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4</v>
      </c>
      <c r="AJ27" s="2" t="b">
        <v>0</v>
      </c>
      <c r="AK27" s="17" t="s">
        <v>76</v>
      </c>
      <c r="AL27" s="17">
        <v>11</v>
      </c>
      <c r="AM27" s="17">
        <v>600</v>
      </c>
      <c r="AN27" s="17">
        <v>1</v>
      </c>
      <c r="AO27" s="17">
        <v>2</v>
      </c>
      <c r="AP27" s="17">
        <v>0.05</v>
      </c>
      <c r="AQ27" s="17">
        <v>600</v>
      </c>
      <c r="AR27" s="17">
        <v>600</v>
      </c>
      <c r="AS27" s="2" t="s">
        <v>221</v>
      </c>
      <c r="AT27" s="17">
        <v>0</v>
      </c>
      <c r="AU27" s="17" t="s">
        <v>163</v>
      </c>
      <c r="AV27" s="2">
        <v>-1</v>
      </c>
    </row>
    <row r="28" spans="1:48" s="17" customFormat="1">
      <c r="A28" s="16">
        <v>26</v>
      </c>
      <c r="B28" s="17" t="s">
        <v>179</v>
      </c>
      <c r="C28" s="18" t="s">
        <v>184</v>
      </c>
      <c r="D28" s="3" t="s">
        <v>156</v>
      </c>
      <c r="E28" s="18">
        <v>25</v>
      </c>
      <c r="F28" s="3">
        <v>1</v>
      </c>
      <c r="G28" s="3">
        <v>0</v>
      </c>
      <c r="H28" s="3">
        <v>1</v>
      </c>
      <c r="I28" s="3">
        <v>0</v>
      </c>
      <c r="J28" s="3">
        <v>1500</v>
      </c>
      <c r="K28" s="3">
        <v>14</v>
      </c>
      <c r="L28" s="3">
        <v>100</v>
      </c>
      <c r="M28" s="3">
        <v>9</v>
      </c>
      <c r="N28" s="3">
        <v>2</v>
      </c>
      <c r="O28" s="4">
        <v>25</v>
      </c>
      <c r="P28" s="19">
        <v>9</v>
      </c>
      <c r="Q28" s="17">
        <v>4</v>
      </c>
      <c r="R28" s="17">
        <v>10</v>
      </c>
      <c r="S28" s="20" t="s">
        <v>31</v>
      </c>
      <c r="T28" s="17" t="s">
        <v>179</v>
      </c>
      <c r="U28" s="20" t="s">
        <v>153</v>
      </c>
      <c r="V28" s="20" t="s">
        <v>177</v>
      </c>
      <c r="W28" s="17">
        <v>0</v>
      </c>
      <c r="X28" s="20" t="s">
        <v>55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4</v>
      </c>
      <c r="AJ28" s="2" t="b">
        <v>0</v>
      </c>
      <c r="AK28" s="17" t="s">
        <v>76</v>
      </c>
      <c r="AL28" s="17">
        <v>11</v>
      </c>
      <c r="AM28" s="17">
        <v>600</v>
      </c>
      <c r="AN28" s="17">
        <v>1</v>
      </c>
      <c r="AO28" s="17">
        <v>2</v>
      </c>
      <c r="AP28" s="17">
        <v>0.05</v>
      </c>
      <c r="AQ28" s="17">
        <v>600</v>
      </c>
      <c r="AR28" s="17">
        <v>600</v>
      </c>
      <c r="AS28" s="2" t="s">
        <v>221</v>
      </c>
      <c r="AT28" s="17">
        <v>0</v>
      </c>
      <c r="AU28" s="17" t="s">
        <v>163</v>
      </c>
      <c r="AV28" s="2">
        <v>-1</v>
      </c>
    </row>
    <row r="29" spans="1:48" s="17" customFormat="1">
      <c r="A29" s="16">
        <v>27</v>
      </c>
      <c r="B29" s="17" t="s">
        <v>185</v>
      </c>
      <c r="C29" s="18" t="s">
        <v>190</v>
      </c>
      <c r="D29" s="3" t="s">
        <v>156</v>
      </c>
      <c r="E29" s="18">
        <v>26</v>
      </c>
      <c r="F29" s="3">
        <v>1</v>
      </c>
      <c r="G29" s="3">
        <v>0</v>
      </c>
      <c r="H29" s="3">
        <v>1</v>
      </c>
      <c r="I29" s="3">
        <v>0</v>
      </c>
      <c r="J29" s="3">
        <v>1600</v>
      </c>
      <c r="K29" s="3">
        <v>15</v>
      </c>
      <c r="L29" s="3">
        <v>100</v>
      </c>
      <c r="M29" s="3">
        <v>9</v>
      </c>
      <c r="N29" s="3">
        <v>2</v>
      </c>
      <c r="O29" s="4">
        <v>25</v>
      </c>
      <c r="P29" s="19">
        <v>10</v>
      </c>
      <c r="Q29" s="17">
        <v>4</v>
      </c>
      <c r="R29" s="17">
        <v>10</v>
      </c>
      <c r="S29" s="20" t="s">
        <v>31</v>
      </c>
      <c r="T29" s="17" t="s">
        <v>185</v>
      </c>
      <c r="U29" s="20" t="s">
        <v>153</v>
      </c>
      <c r="V29" s="20" t="s">
        <v>195</v>
      </c>
      <c r="W29" s="17">
        <v>0</v>
      </c>
      <c r="X29" s="20" t="s">
        <v>55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4</v>
      </c>
      <c r="AJ29" s="2" t="b">
        <v>1</v>
      </c>
      <c r="AK29" s="17" t="s">
        <v>76</v>
      </c>
      <c r="AL29" s="17">
        <v>38</v>
      </c>
      <c r="AM29" s="17">
        <v>1.0000000000000001E-5</v>
      </c>
      <c r="AN29" s="17">
        <v>1</v>
      </c>
      <c r="AO29" s="17">
        <v>2</v>
      </c>
      <c r="AP29" s="17">
        <v>0.05</v>
      </c>
      <c r="AQ29" s="17">
        <v>600</v>
      </c>
      <c r="AR29" s="17">
        <v>600</v>
      </c>
      <c r="AS29" s="2" t="s">
        <v>221</v>
      </c>
      <c r="AT29" s="17">
        <v>0</v>
      </c>
      <c r="AU29" s="17" t="s">
        <v>163</v>
      </c>
      <c r="AV29" s="2">
        <v>-1</v>
      </c>
    </row>
    <row r="30" spans="1:48" s="17" customFormat="1">
      <c r="A30" s="16">
        <v>28</v>
      </c>
      <c r="B30" s="17" t="s">
        <v>186</v>
      </c>
      <c r="C30" s="18" t="s">
        <v>191</v>
      </c>
      <c r="D30" s="3" t="s">
        <v>156</v>
      </c>
      <c r="E30" s="18">
        <v>27</v>
      </c>
      <c r="F30" s="3">
        <v>1</v>
      </c>
      <c r="G30" s="3">
        <v>0</v>
      </c>
      <c r="H30" s="3">
        <v>1</v>
      </c>
      <c r="I30" s="3">
        <v>0</v>
      </c>
      <c r="J30" s="3">
        <v>1700</v>
      </c>
      <c r="K30" s="3">
        <v>16</v>
      </c>
      <c r="L30" s="3">
        <v>100</v>
      </c>
      <c r="M30" s="3">
        <v>9</v>
      </c>
      <c r="N30" s="3">
        <v>2</v>
      </c>
      <c r="O30" s="4">
        <v>25</v>
      </c>
      <c r="P30" s="19">
        <v>10</v>
      </c>
      <c r="Q30" s="17">
        <v>4</v>
      </c>
      <c r="R30" s="17">
        <v>10</v>
      </c>
      <c r="S30" s="20" t="s">
        <v>31</v>
      </c>
      <c r="T30" s="17" t="s">
        <v>186</v>
      </c>
      <c r="U30" s="20" t="s">
        <v>153</v>
      </c>
      <c r="V30" s="20" t="s">
        <v>195</v>
      </c>
      <c r="W30" s="17">
        <v>0</v>
      </c>
      <c r="X30" s="20" t="s">
        <v>55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4</v>
      </c>
      <c r="AJ30" s="2" t="b">
        <v>1</v>
      </c>
      <c r="AK30" s="17" t="s">
        <v>76</v>
      </c>
      <c r="AL30" s="17">
        <v>38</v>
      </c>
      <c r="AM30" s="17">
        <v>2.0000000000000002E-5</v>
      </c>
      <c r="AN30" s="17">
        <v>1</v>
      </c>
      <c r="AO30" s="17">
        <v>2</v>
      </c>
      <c r="AP30" s="17">
        <v>0.05</v>
      </c>
      <c r="AQ30" s="17">
        <v>600</v>
      </c>
      <c r="AR30" s="17">
        <v>600</v>
      </c>
      <c r="AS30" s="2" t="s">
        <v>221</v>
      </c>
      <c r="AT30" s="17">
        <v>0</v>
      </c>
      <c r="AU30" s="17" t="s">
        <v>163</v>
      </c>
      <c r="AV30" s="2">
        <v>-1</v>
      </c>
    </row>
    <row r="31" spans="1:48" s="17" customFormat="1">
      <c r="A31" s="16">
        <v>29</v>
      </c>
      <c r="B31" s="17" t="s">
        <v>187</v>
      </c>
      <c r="C31" s="18" t="s">
        <v>192</v>
      </c>
      <c r="D31" s="3" t="s">
        <v>156</v>
      </c>
      <c r="E31" s="18">
        <v>28</v>
      </c>
      <c r="F31" s="3">
        <v>1</v>
      </c>
      <c r="G31" s="3">
        <v>0</v>
      </c>
      <c r="H31" s="3">
        <v>1</v>
      </c>
      <c r="I31" s="3">
        <v>0</v>
      </c>
      <c r="J31" s="3">
        <v>1800</v>
      </c>
      <c r="K31" s="3">
        <v>17</v>
      </c>
      <c r="L31" s="3">
        <v>100</v>
      </c>
      <c r="M31" s="3">
        <v>9</v>
      </c>
      <c r="N31" s="3">
        <v>2</v>
      </c>
      <c r="O31" s="4">
        <v>25</v>
      </c>
      <c r="P31" s="19">
        <v>10</v>
      </c>
      <c r="Q31" s="17">
        <v>4</v>
      </c>
      <c r="R31" s="17">
        <v>10</v>
      </c>
      <c r="S31" s="20" t="s">
        <v>31</v>
      </c>
      <c r="T31" s="17" t="s">
        <v>187</v>
      </c>
      <c r="U31" s="20" t="s">
        <v>153</v>
      </c>
      <c r="V31" s="20" t="s">
        <v>195</v>
      </c>
      <c r="W31" s="17">
        <v>0</v>
      </c>
      <c r="X31" s="20" t="s">
        <v>55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4</v>
      </c>
      <c r="AJ31" s="2" t="b">
        <v>1</v>
      </c>
      <c r="AK31" s="17" t="s">
        <v>76</v>
      </c>
      <c r="AL31" s="17">
        <v>38</v>
      </c>
      <c r="AM31" s="17">
        <v>3.0000000000000001E-5</v>
      </c>
      <c r="AN31" s="17">
        <v>1</v>
      </c>
      <c r="AO31" s="17">
        <v>2</v>
      </c>
      <c r="AP31" s="17">
        <v>0.05</v>
      </c>
      <c r="AQ31" s="17">
        <v>600</v>
      </c>
      <c r="AR31" s="17">
        <v>600</v>
      </c>
      <c r="AS31" s="2" t="s">
        <v>221</v>
      </c>
      <c r="AT31" s="17">
        <v>0</v>
      </c>
      <c r="AU31" s="17" t="s">
        <v>163</v>
      </c>
      <c r="AV31" s="2">
        <v>-1</v>
      </c>
    </row>
    <row r="32" spans="1:48" s="17" customFormat="1">
      <c r="A32" s="16">
        <v>30</v>
      </c>
      <c r="B32" s="17" t="s">
        <v>188</v>
      </c>
      <c r="C32" s="18" t="s">
        <v>193</v>
      </c>
      <c r="D32" s="3" t="s">
        <v>156</v>
      </c>
      <c r="E32" s="18">
        <v>29</v>
      </c>
      <c r="F32" s="3">
        <v>1</v>
      </c>
      <c r="G32" s="3">
        <v>0</v>
      </c>
      <c r="H32" s="3">
        <v>1</v>
      </c>
      <c r="I32" s="3">
        <v>0</v>
      </c>
      <c r="J32" s="3">
        <v>1900</v>
      </c>
      <c r="K32" s="3">
        <v>18</v>
      </c>
      <c r="L32" s="3">
        <v>100</v>
      </c>
      <c r="M32" s="3">
        <v>9</v>
      </c>
      <c r="N32" s="3">
        <v>2</v>
      </c>
      <c r="O32" s="4">
        <v>25</v>
      </c>
      <c r="P32" s="19">
        <v>10</v>
      </c>
      <c r="Q32" s="17">
        <v>4</v>
      </c>
      <c r="R32" s="17">
        <v>10</v>
      </c>
      <c r="S32" s="20" t="s">
        <v>31</v>
      </c>
      <c r="T32" s="17" t="s">
        <v>188</v>
      </c>
      <c r="U32" s="20" t="s">
        <v>153</v>
      </c>
      <c r="V32" s="20" t="s">
        <v>195</v>
      </c>
      <c r="W32" s="17">
        <v>0</v>
      </c>
      <c r="X32" s="20" t="s">
        <v>55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4</v>
      </c>
      <c r="AJ32" s="2" t="b">
        <v>1</v>
      </c>
      <c r="AK32" s="17" t="s">
        <v>76</v>
      </c>
      <c r="AL32" s="17">
        <v>38</v>
      </c>
      <c r="AM32" s="17">
        <v>4.0000000000000003E-5</v>
      </c>
      <c r="AN32" s="17">
        <v>1</v>
      </c>
      <c r="AO32" s="17">
        <v>2</v>
      </c>
      <c r="AP32" s="17">
        <v>0.05</v>
      </c>
      <c r="AQ32" s="17">
        <v>600</v>
      </c>
      <c r="AR32" s="17">
        <v>600</v>
      </c>
      <c r="AS32" s="2" t="s">
        <v>221</v>
      </c>
      <c r="AT32" s="17">
        <v>0</v>
      </c>
      <c r="AU32" s="17" t="s">
        <v>163</v>
      </c>
      <c r="AV32" s="2">
        <v>-1</v>
      </c>
    </row>
    <row r="33" spans="1:48" s="17" customFormat="1">
      <c r="A33" s="16">
        <v>31</v>
      </c>
      <c r="B33" s="17" t="s">
        <v>189</v>
      </c>
      <c r="C33" s="18" t="s">
        <v>194</v>
      </c>
      <c r="D33" s="3" t="s">
        <v>156</v>
      </c>
      <c r="E33" s="18">
        <v>30</v>
      </c>
      <c r="F33" s="3">
        <v>1</v>
      </c>
      <c r="G33" s="3">
        <v>0</v>
      </c>
      <c r="H33" s="3">
        <v>1</v>
      </c>
      <c r="I33" s="3">
        <v>0</v>
      </c>
      <c r="J33" s="3">
        <v>2000</v>
      </c>
      <c r="K33" s="3">
        <v>19</v>
      </c>
      <c r="L33" s="3">
        <v>100</v>
      </c>
      <c r="M33" s="3">
        <v>9</v>
      </c>
      <c r="N33" s="3">
        <v>2</v>
      </c>
      <c r="O33" s="4">
        <v>25</v>
      </c>
      <c r="P33" s="19">
        <v>10</v>
      </c>
      <c r="Q33" s="17">
        <v>4</v>
      </c>
      <c r="R33" s="17">
        <v>10</v>
      </c>
      <c r="S33" s="20" t="s">
        <v>31</v>
      </c>
      <c r="T33" s="17" t="s">
        <v>189</v>
      </c>
      <c r="U33" s="20" t="s">
        <v>153</v>
      </c>
      <c r="V33" s="20" t="s">
        <v>195</v>
      </c>
      <c r="W33" s="17">
        <v>0</v>
      </c>
      <c r="X33" s="20" t="s">
        <v>55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4</v>
      </c>
      <c r="AJ33" s="2" t="b">
        <v>1</v>
      </c>
      <c r="AK33" s="17" t="s">
        <v>76</v>
      </c>
      <c r="AL33" s="17">
        <v>38</v>
      </c>
      <c r="AM33" s="17">
        <v>5.0000000000000002E-5</v>
      </c>
      <c r="AN33" s="17">
        <v>1</v>
      </c>
      <c r="AO33" s="17">
        <v>2</v>
      </c>
      <c r="AP33" s="17">
        <v>0.05</v>
      </c>
      <c r="AQ33" s="17">
        <v>600</v>
      </c>
      <c r="AR33" s="17">
        <v>600</v>
      </c>
      <c r="AS33" s="2" t="s">
        <v>221</v>
      </c>
      <c r="AT33" s="17">
        <v>0</v>
      </c>
      <c r="AU33" s="17" t="s">
        <v>163</v>
      </c>
      <c r="AV33" s="2">
        <v>-1</v>
      </c>
    </row>
    <row r="34" spans="1:48" s="17" customFormat="1">
      <c r="A34" s="16">
        <v>32</v>
      </c>
      <c r="B34" s="17" t="s">
        <v>196</v>
      </c>
      <c r="C34" s="18" t="s">
        <v>201</v>
      </c>
      <c r="D34" s="3" t="s">
        <v>156</v>
      </c>
      <c r="E34" s="18">
        <v>31</v>
      </c>
      <c r="F34" s="3">
        <v>1</v>
      </c>
      <c r="G34" s="3">
        <v>0</v>
      </c>
      <c r="H34" s="3">
        <v>1</v>
      </c>
      <c r="I34" s="3">
        <v>0</v>
      </c>
      <c r="J34" s="3">
        <v>2100</v>
      </c>
      <c r="K34" s="3">
        <v>20</v>
      </c>
      <c r="L34" s="3">
        <v>100</v>
      </c>
      <c r="M34" s="3">
        <v>9</v>
      </c>
      <c r="N34" s="3">
        <v>2</v>
      </c>
      <c r="O34" s="4">
        <v>25</v>
      </c>
      <c r="P34" s="19">
        <v>11</v>
      </c>
      <c r="Q34" s="17">
        <v>4</v>
      </c>
      <c r="R34" s="17">
        <v>10</v>
      </c>
      <c r="S34" s="20" t="s">
        <v>31</v>
      </c>
      <c r="T34" s="17" t="s">
        <v>196</v>
      </c>
      <c r="U34" s="20" t="s">
        <v>153</v>
      </c>
      <c r="V34" s="20" t="s">
        <v>206</v>
      </c>
      <c r="W34" s="17">
        <v>0</v>
      </c>
      <c r="X34" s="20" t="s">
        <v>55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4</v>
      </c>
      <c r="AJ34" s="2" t="b">
        <v>1</v>
      </c>
      <c r="AK34" s="17" t="s">
        <v>76</v>
      </c>
      <c r="AL34" s="17">
        <v>40</v>
      </c>
      <c r="AM34" s="17">
        <v>1.0000000000000001E-5</v>
      </c>
      <c r="AN34" s="17">
        <v>1</v>
      </c>
      <c r="AO34" s="17">
        <v>2</v>
      </c>
      <c r="AP34" s="17">
        <v>0.05</v>
      </c>
      <c r="AQ34" s="17">
        <v>600</v>
      </c>
      <c r="AR34" s="17">
        <v>600</v>
      </c>
      <c r="AS34" s="2" t="s">
        <v>221</v>
      </c>
      <c r="AT34" s="17">
        <v>0</v>
      </c>
      <c r="AU34" s="17" t="s">
        <v>163</v>
      </c>
      <c r="AV34" s="2">
        <v>-1</v>
      </c>
    </row>
    <row r="35" spans="1:48" s="17" customFormat="1">
      <c r="A35" s="16">
        <v>33</v>
      </c>
      <c r="B35" s="17" t="s">
        <v>197</v>
      </c>
      <c r="C35" s="18" t="s">
        <v>202</v>
      </c>
      <c r="D35" s="3" t="s">
        <v>156</v>
      </c>
      <c r="E35" s="18">
        <v>32</v>
      </c>
      <c r="F35" s="3">
        <v>1</v>
      </c>
      <c r="G35" s="3">
        <v>0</v>
      </c>
      <c r="H35" s="3">
        <v>1</v>
      </c>
      <c r="I35" s="3">
        <v>0</v>
      </c>
      <c r="J35" s="3">
        <v>2200</v>
      </c>
      <c r="K35" s="3">
        <v>21</v>
      </c>
      <c r="L35" s="3">
        <v>100</v>
      </c>
      <c r="M35" s="3">
        <v>9</v>
      </c>
      <c r="N35" s="3">
        <v>2</v>
      </c>
      <c r="O35" s="4">
        <v>25</v>
      </c>
      <c r="P35" s="19">
        <v>11</v>
      </c>
      <c r="Q35" s="17">
        <v>4</v>
      </c>
      <c r="R35" s="17">
        <v>10</v>
      </c>
      <c r="S35" s="20" t="s">
        <v>31</v>
      </c>
      <c r="T35" s="17" t="s">
        <v>197</v>
      </c>
      <c r="U35" s="20" t="s">
        <v>153</v>
      </c>
      <c r="V35" s="20" t="s">
        <v>206</v>
      </c>
      <c r="W35" s="17">
        <v>0</v>
      </c>
      <c r="X35" s="20" t="s">
        <v>55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4</v>
      </c>
      <c r="AJ35" s="2" t="b">
        <v>1</v>
      </c>
      <c r="AK35" s="17" t="s">
        <v>76</v>
      </c>
      <c r="AL35" s="17">
        <v>40</v>
      </c>
      <c r="AM35" s="17">
        <v>1.5E-5</v>
      </c>
      <c r="AN35" s="17">
        <v>1</v>
      </c>
      <c r="AO35" s="17">
        <v>2</v>
      </c>
      <c r="AP35" s="17">
        <v>0.05</v>
      </c>
      <c r="AQ35" s="17">
        <v>600</v>
      </c>
      <c r="AR35" s="17">
        <v>600</v>
      </c>
      <c r="AS35" s="2" t="s">
        <v>221</v>
      </c>
      <c r="AT35" s="17">
        <v>0</v>
      </c>
      <c r="AU35" s="17" t="s">
        <v>163</v>
      </c>
      <c r="AV35" s="2">
        <v>-1</v>
      </c>
    </row>
    <row r="36" spans="1:48" s="17" customFormat="1">
      <c r="A36" s="16">
        <v>34</v>
      </c>
      <c r="B36" s="17" t="s">
        <v>198</v>
      </c>
      <c r="C36" s="18" t="s">
        <v>203</v>
      </c>
      <c r="D36" s="3" t="s">
        <v>156</v>
      </c>
      <c r="E36" s="18">
        <v>33</v>
      </c>
      <c r="F36" s="3">
        <v>1</v>
      </c>
      <c r="G36" s="3">
        <v>0</v>
      </c>
      <c r="H36" s="3">
        <v>1</v>
      </c>
      <c r="I36" s="3">
        <v>0</v>
      </c>
      <c r="J36" s="3">
        <v>2300</v>
      </c>
      <c r="K36" s="3">
        <v>22</v>
      </c>
      <c r="L36" s="3">
        <v>100</v>
      </c>
      <c r="M36" s="3">
        <v>9</v>
      </c>
      <c r="N36" s="3">
        <v>2</v>
      </c>
      <c r="O36" s="4">
        <v>25</v>
      </c>
      <c r="P36" s="19">
        <v>11</v>
      </c>
      <c r="Q36" s="17">
        <v>4</v>
      </c>
      <c r="R36" s="17">
        <v>10</v>
      </c>
      <c r="S36" s="20" t="s">
        <v>31</v>
      </c>
      <c r="T36" s="17" t="s">
        <v>198</v>
      </c>
      <c r="U36" s="20" t="s">
        <v>153</v>
      </c>
      <c r="V36" s="20" t="s">
        <v>206</v>
      </c>
      <c r="W36" s="17">
        <v>0</v>
      </c>
      <c r="X36" s="20" t="s">
        <v>55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4</v>
      </c>
      <c r="AJ36" s="2" t="b">
        <v>1</v>
      </c>
      <c r="AK36" s="17" t="s">
        <v>76</v>
      </c>
      <c r="AL36" s="17">
        <v>40</v>
      </c>
      <c r="AM36" s="17">
        <v>2.0000000000000002E-5</v>
      </c>
      <c r="AN36" s="17">
        <v>1</v>
      </c>
      <c r="AO36" s="17">
        <v>2</v>
      </c>
      <c r="AP36" s="17">
        <v>0.05</v>
      </c>
      <c r="AQ36" s="17">
        <v>600</v>
      </c>
      <c r="AR36" s="17">
        <v>600</v>
      </c>
      <c r="AS36" s="2" t="s">
        <v>221</v>
      </c>
      <c r="AT36" s="17">
        <v>0</v>
      </c>
      <c r="AU36" s="17" t="s">
        <v>163</v>
      </c>
      <c r="AV36" s="2">
        <v>-1</v>
      </c>
    </row>
    <row r="37" spans="1:48" s="17" customFormat="1">
      <c r="A37" s="16">
        <v>35</v>
      </c>
      <c r="B37" s="17" t="s">
        <v>199</v>
      </c>
      <c r="C37" s="18" t="s">
        <v>204</v>
      </c>
      <c r="D37" s="3" t="s">
        <v>156</v>
      </c>
      <c r="E37" s="18">
        <v>34</v>
      </c>
      <c r="F37" s="3">
        <v>1</v>
      </c>
      <c r="G37" s="3">
        <v>0</v>
      </c>
      <c r="H37" s="3">
        <v>1</v>
      </c>
      <c r="I37" s="3">
        <v>0</v>
      </c>
      <c r="J37" s="3">
        <v>2400</v>
      </c>
      <c r="K37" s="3">
        <v>23</v>
      </c>
      <c r="L37" s="3">
        <v>100</v>
      </c>
      <c r="M37" s="3">
        <v>9</v>
      </c>
      <c r="N37" s="3">
        <v>2</v>
      </c>
      <c r="O37" s="4">
        <v>25</v>
      </c>
      <c r="P37" s="19">
        <v>11</v>
      </c>
      <c r="Q37" s="17">
        <v>4</v>
      </c>
      <c r="R37" s="17">
        <v>10</v>
      </c>
      <c r="S37" s="20" t="s">
        <v>31</v>
      </c>
      <c r="T37" s="17" t="s">
        <v>199</v>
      </c>
      <c r="U37" s="20" t="s">
        <v>153</v>
      </c>
      <c r="V37" s="20" t="s">
        <v>206</v>
      </c>
      <c r="W37" s="17">
        <v>0</v>
      </c>
      <c r="X37" s="20" t="s">
        <v>55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4</v>
      </c>
      <c r="AJ37" s="2" t="b">
        <v>1</v>
      </c>
      <c r="AK37" s="17" t="s">
        <v>76</v>
      </c>
      <c r="AL37" s="17">
        <v>40</v>
      </c>
      <c r="AM37" s="17">
        <v>2.5000000000000001E-5</v>
      </c>
      <c r="AN37" s="17">
        <v>1</v>
      </c>
      <c r="AO37" s="17">
        <v>2</v>
      </c>
      <c r="AP37" s="17">
        <v>0.05</v>
      </c>
      <c r="AQ37" s="17">
        <v>600</v>
      </c>
      <c r="AR37" s="17">
        <v>600</v>
      </c>
      <c r="AS37" s="2" t="s">
        <v>221</v>
      </c>
      <c r="AT37" s="17">
        <v>0</v>
      </c>
      <c r="AU37" s="17" t="s">
        <v>163</v>
      </c>
      <c r="AV37" s="2">
        <v>-1</v>
      </c>
    </row>
    <row r="38" spans="1:48" s="17" customFormat="1">
      <c r="A38" s="16">
        <v>36</v>
      </c>
      <c r="B38" s="17" t="s">
        <v>200</v>
      </c>
      <c r="C38" s="18" t="s">
        <v>205</v>
      </c>
      <c r="D38" s="3" t="s">
        <v>156</v>
      </c>
      <c r="E38" s="18">
        <v>35</v>
      </c>
      <c r="F38" s="3">
        <v>1</v>
      </c>
      <c r="G38" s="3">
        <v>0</v>
      </c>
      <c r="H38" s="3">
        <v>1</v>
      </c>
      <c r="I38" s="3">
        <v>0</v>
      </c>
      <c r="J38" s="3">
        <v>2500</v>
      </c>
      <c r="K38" s="3">
        <v>24</v>
      </c>
      <c r="L38" s="3">
        <v>100</v>
      </c>
      <c r="M38" s="3">
        <v>9</v>
      </c>
      <c r="N38" s="3">
        <v>2</v>
      </c>
      <c r="O38" s="4">
        <v>25</v>
      </c>
      <c r="P38" s="19">
        <v>11</v>
      </c>
      <c r="Q38" s="17">
        <v>4</v>
      </c>
      <c r="R38" s="17">
        <v>10</v>
      </c>
      <c r="S38" s="20" t="s">
        <v>31</v>
      </c>
      <c r="T38" s="17" t="s">
        <v>200</v>
      </c>
      <c r="U38" s="20" t="s">
        <v>153</v>
      </c>
      <c r="V38" s="20" t="s">
        <v>206</v>
      </c>
      <c r="W38" s="17">
        <v>0</v>
      </c>
      <c r="X38" s="20" t="s">
        <v>55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4</v>
      </c>
      <c r="AJ38" s="2" t="b">
        <v>1</v>
      </c>
      <c r="AK38" s="17" t="s">
        <v>76</v>
      </c>
      <c r="AL38" s="17">
        <v>40</v>
      </c>
      <c r="AM38" s="17">
        <v>3.0000000000000001E-5</v>
      </c>
      <c r="AN38" s="17">
        <v>1</v>
      </c>
      <c r="AO38" s="17">
        <v>2</v>
      </c>
      <c r="AP38" s="17">
        <v>0.05</v>
      </c>
      <c r="AQ38" s="17">
        <v>600</v>
      </c>
      <c r="AR38" s="17">
        <v>600</v>
      </c>
      <c r="AS38" s="2" t="s">
        <v>221</v>
      </c>
      <c r="AT38" s="17">
        <v>0</v>
      </c>
      <c r="AU38" s="17" t="s">
        <v>163</v>
      </c>
      <c r="AV38" s="2">
        <v>-1</v>
      </c>
    </row>
    <row r="39" spans="1:48" s="6" customFormat="1">
      <c r="A39" s="21">
        <v>37</v>
      </c>
      <c r="B39" s="6" t="s">
        <v>207</v>
      </c>
      <c r="C39" s="28" t="s">
        <v>211</v>
      </c>
      <c r="D39" s="24" t="s">
        <v>156</v>
      </c>
      <c r="E39" s="28">
        <v>36</v>
      </c>
      <c r="F39" s="24">
        <v>1</v>
      </c>
      <c r="G39" s="24">
        <v>0</v>
      </c>
      <c r="H39" s="24">
        <v>10</v>
      </c>
      <c r="I39" s="24">
        <v>0</v>
      </c>
      <c r="J39" s="24">
        <v>20000</v>
      </c>
      <c r="K39" s="24">
        <v>250</v>
      </c>
      <c r="L39" s="24">
        <v>100</v>
      </c>
      <c r="M39" s="24">
        <v>9</v>
      </c>
      <c r="N39" s="24">
        <v>2</v>
      </c>
      <c r="O39" s="25">
        <v>25</v>
      </c>
      <c r="P39" s="26">
        <v>11</v>
      </c>
      <c r="Q39" s="6">
        <v>4</v>
      </c>
      <c r="R39" s="6">
        <v>10</v>
      </c>
      <c r="S39" s="27" t="s">
        <v>215</v>
      </c>
      <c r="T39" s="6" t="s">
        <v>207</v>
      </c>
      <c r="U39" s="27" t="s">
        <v>153</v>
      </c>
      <c r="V39" s="27" t="s">
        <v>223</v>
      </c>
      <c r="W39" s="6">
        <v>0</v>
      </c>
      <c r="X39" s="27" t="s">
        <v>216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4</v>
      </c>
      <c r="AJ39" s="6" t="b">
        <v>1</v>
      </c>
      <c r="AK39" s="6" t="s">
        <v>76</v>
      </c>
      <c r="AL39" s="6">
        <v>40</v>
      </c>
      <c r="AM39" s="6">
        <v>0</v>
      </c>
      <c r="AN39" s="6">
        <v>1</v>
      </c>
      <c r="AO39" s="6">
        <v>2</v>
      </c>
      <c r="AP39" s="6">
        <v>0.05</v>
      </c>
      <c r="AQ39" s="6">
        <v>600</v>
      </c>
      <c r="AR39" s="6">
        <v>600</v>
      </c>
      <c r="AS39" s="6" t="s">
        <v>222</v>
      </c>
      <c r="AT39" s="6">
        <v>1</v>
      </c>
      <c r="AU39" s="6" t="s">
        <v>217</v>
      </c>
      <c r="AV39" s="6">
        <v>0</v>
      </c>
    </row>
    <row r="40" spans="1:48" s="6" customFormat="1">
      <c r="A40" s="21">
        <v>38</v>
      </c>
      <c r="B40" s="6" t="s">
        <v>208</v>
      </c>
      <c r="C40" s="28" t="s">
        <v>212</v>
      </c>
      <c r="D40" s="24" t="s">
        <v>156</v>
      </c>
      <c r="E40" s="28">
        <v>37</v>
      </c>
      <c r="F40" s="24">
        <v>1</v>
      </c>
      <c r="G40" s="24">
        <v>0</v>
      </c>
      <c r="H40" s="24">
        <v>10</v>
      </c>
      <c r="I40" s="24">
        <v>0</v>
      </c>
      <c r="J40" s="24">
        <v>40000</v>
      </c>
      <c r="K40" s="24">
        <v>300</v>
      </c>
      <c r="L40" s="24">
        <v>100</v>
      </c>
      <c r="M40" s="24">
        <v>9</v>
      </c>
      <c r="N40" s="24">
        <v>2</v>
      </c>
      <c r="O40" s="25">
        <v>25</v>
      </c>
      <c r="P40" s="26">
        <v>11</v>
      </c>
      <c r="Q40" s="6">
        <v>4</v>
      </c>
      <c r="R40" s="6">
        <v>10</v>
      </c>
      <c r="S40" s="27" t="s">
        <v>215</v>
      </c>
      <c r="T40" s="6" t="s">
        <v>208</v>
      </c>
      <c r="U40" s="27" t="s">
        <v>153</v>
      </c>
      <c r="V40" s="27" t="s">
        <v>223</v>
      </c>
      <c r="W40" s="6">
        <v>0</v>
      </c>
      <c r="X40" s="27" t="s">
        <v>216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4</v>
      </c>
      <c r="AJ40" s="6" t="b">
        <v>1</v>
      </c>
      <c r="AK40" s="6" t="s">
        <v>76</v>
      </c>
      <c r="AL40" s="6">
        <v>40</v>
      </c>
      <c r="AM40" s="6">
        <v>0</v>
      </c>
      <c r="AN40" s="6">
        <v>1</v>
      </c>
      <c r="AO40" s="6">
        <v>2</v>
      </c>
      <c r="AP40" s="6">
        <v>0.05</v>
      </c>
      <c r="AQ40" s="6">
        <v>600</v>
      </c>
      <c r="AR40" s="6">
        <v>600</v>
      </c>
      <c r="AS40" s="6" t="s">
        <v>222</v>
      </c>
      <c r="AT40" s="6">
        <v>2</v>
      </c>
      <c r="AU40" s="6" t="s">
        <v>217</v>
      </c>
      <c r="AV40" s="6">
        <v>0</v>
      </c>
    </row>
    <row r="41" spans="1:48" s="6" customFormat="1">
      <c r="A41" s="21">
        <v>39</v>
      </c>
      <c r="B41" s="6" t="s">
        <v>209</v>
      </c>
      <c r="C41" s="28" t="s">
        <v>213</v>
      </c>
      <c r="D41" s="24" t="s">
        <v>156</v>
      </c>
      <c r="E41" s="28">
        <v>38</v>
      </c>
      <c r="F41" s="24">
        <v>1</v>
      </c>
      <c r="G41" s="24">
        <v>0</v>
      </c>
      <c r="H41" s="24">
        <v>10</v>
      </c>
      <c r="I41" s="24">
        <v>0</v>
      </c>
      <c r="J41" s="24">
        <v>80000</v>
      </c>
      <c r="K41" s="24">
        <v>400</v>
      </c>
      <c r="L41" s="24">
        <v>100</v>
      </c>
      <c r="M41" s="24">
        <v>9</v>
      </c>
      <c r="N41" s="24">
        <v>2</v>
      </c>
      <c r="O41" s="25">
        <v>25</v>
      </c>
      <c r="P41" s="26">
        <v>11</v>
      </c>
      <c r="Q41" s="6">
        <v>4</v>
      </c>
      <c r="R41" s="6">
        <v>10</v>
      </c>
      <c r="S41" s="27" t="s">
        <v>215</v>
      </c>
      <c r="T41" s="6" t="s">
        <v>209</v>
      </c>
      <c r="U41" s="27" t="s">
        <v>153</v>
      </c>
      <c r="V41" s="27" t="s">
        <v>223</v>
      </c>
      <c r="W41" s="6">
        <v>0</v>
      </c>
      <c r="X41" s="27" t="s">
        <v>216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4</v>
      </c>
      <c r="AJ41" s="6" t="b">
        <v>1</v>
      </c>
      <c r="AK41" s="6" t="s">
        <v>76</v>
      </c>
      <c r="AL41" s="6">
        <v>40</v>
      </c>
      <c r="AM41" s="6">
        <v>0</v>
      </c>
      <c r="AN41" s="6">
        <v>1</v>
      </c>
      <c r="AO41" s="6">
        <v>2</v>
      </c>
      <c r="AP41" s="6">
        <v>0.05</v>
      </c>
      <c r="AQ41" s="6">
        <v>600</v>
      </c>
      <c r="AR41" s="6">
        <v>600</v>
      </c>
      <c r="AS41" s="6" t="s">
        <v>222</v>
      </c>
      <c r="AT41" s="6">
        <v>3</v>
      </c>
      <c r="AU41" s="6" t="s">
        <v>217</v>
      </c>
      <c r="AV41" s="6">
        <v>0</v>
      </c>
    </row>
    <row r="42" spans="1:48" s="6" customFormat="1">
      <c r="A42" s="21">
        <v>40</v>
      </c>
      <c r="B42" s="6" t="s">
        <v>210</v>
      </c>
      <c r="C42" s="28" t="s">
        <v>214</v>
      </c>
      <c r="D42" s="24" t="s">
        <v>156</v>
      </c>
      <c r="E42" s="28">
        <v>39</v>
      </c>
      <c r="F42" s="24">
        <v>1</v>
      </c>
      <c r="G42" s="24">
        <v>0</v>
      </c>
      <c r="H42" s="24">
        <v>10</v>
      </c>
      <c r="I42" s="24">
        <v>0</v>
      </c>
      <c r="J42" s="24">
        <v>160000</v>
      </c>
      <c r="K42" s="24">
        <v>500</v>
      </c>
      <c r="L42" s="24">
        <v>100</v>
      </c>
      <c r="M42" s="24">
        <v>9</v>
      </c>
      <c r="N42" s="24">
        <v>2</v>
      </c>
      <c r="O42" s="25">
        <v>25</v>
      </c>
      <c r="P42" s="26">
        <v>11</v>
      </c>
      <c r="Q42" s="6">
        <v>4</v>
      </c>
      <c r="R42" s="6">
        <v>10</v>
      </c>
      <c r="S42" s="27" t="s">
        <v>215</v>
      </c>
      <c r="T42" s="6" t="s">
        <v>210</v>
      </c>
      <c r="U42" s="27" t="s">
        <v>153</v>
      </c>
      <c r="V42" s="27" t="s">
        <v>223</v>
      </c>
      <c r="W42" s="6">
        <v>0</v>
      </c>
      <c r="X42" s="27" t="s">
        <v>216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4</v>
      </c>
      <c r="AJ42" s="6" t="b">
        <v>1</v>
      </c>
      <c r="AK42" s="6" t="s">
        <v>76</v>
      </c>
      <c r="AL42" s="6">
        <v>40</v>
      </c>
      <c r="AM42" s="6">
        <v>0</v>
      </c>
      <c r="AN42" s="6">
        <v>1</v>
      </c>
      <c r="AO42" s="6">
        <v>2</v>
      </c>
      <c r="AP42" s="6">
        <v>0.05</v>
      </c>
      <c r="AQ42" s="6">
        <v>600</v>
      </c>
      <c r="AR42" s="6">
        <v>600</v>
      </c>
      <c r="AS42" s="6" t="s">
        <v>222</v>
      </c>
      <c r="AT42" s="6">
        <v>4</v>
      </c>
      <c r="AU42" s="6" t="s">
        <v>217</v>
      </c>
      <c r="AV42" s="6">
        <v>0</v>
      </c>
    </row>
    <row r="43" spans="1:48">
      <c r="A43" s="16">
        <v>41</v>
      </c>
      <c r="B43" s="17" t="s">
        <v>224</v>
      </c>
      <c r="C43" s="18" t="s">
        <v>229</v>
      </c>
      <c r="D43" s="3" t="s">
        <v>156</v>
      </c>
      <c r="E43" s="18">
        <v>40</v>
      </c>
      <c r="F43" s="3">
        <v>1</v>
      </c>
      <c r="G43" s="3">
        <v>0</v>
      </c>
      <c r="H43" s="3">
        <v>2</v>
      </c>
      <c r="I43" s="3">
        <v>0</v>
      </c>
      <c r="J43" s="3">
        <v>100000</v>
      </c>
      <c r="K43" s="3">
        <v>80</v>
      </c>
      <c r="L43" s="3">
        <v>100</v>
      </c>
      <c r="M43" s="3">
        <v>9</v>
      </c>
      <c r="N43" s="3">
        <v>2</v>
      </c>
      <c r="O43" s="4">
        <v>25</v>
      </c>
      <c r="P43" s="19">
        <v>22</v>
      </c>
      <c r="Q43" s="17">
        <v>4</v>
      </c>
      <c r="R43" s="17">
        <v>10</v>
      </c>
      <c r="S43" s="20" t="s">
        <v>31</v>
      </c>
      <c r="T43" s="17" t="s">
        <v>224</v>
      </c>
      <c r="U43" s="20" t="s">
        <v>153</v>
      </c>
      <c r="V43" s="20" t="s">
        <v>234</v>
      </c>
      <c r="W43" s="17">
        <v>0</v>
      </c>
      <c r="X43" s="20" t="s">
        <v>55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4</v>
      </c>
      <c r="AJ43" s="2" t="b">
        <v>1</v>
      </c>
      <c r="AK43" s="17" t="s">
        <v>76</v>
      </c>
      <c r="AL43" s="17">
        <v>44</v>
      </c>
      <c r="AM43" s="17">
        <v>9.9999999999999995E-7</v>
      </c>
      <c r="AN43" s="17">
        <v>1</v>
      </c>
      <c r="AO43" s="17">
        <v>2</v>
      </c>
      <c r="AP43" s="17">
        <v>0.05</v>
      </c>
      <c r="AQ43" s="17">
        <v>600</v>
      </c>
      <c r="AR43" s="17">
        <v>600</v>
      </c>
      <c r="AS43" s="2" t="s">
        <v>221</v>
      </c>
      <c r="AT43" s="17">
        <v>0</v>
      </c>
      <c r="AU43" s="17" t="s">
        <v>163</v>
      </c>
      <c r="AV43" s="2">
        <v>-1</v>
      </c>
    </row>
    <row r="44" spans="1:48">
      <c r="A44" s="16">
        <v>42</v>
      </c>
      <c r="B44" s="17" t="s">
        <v>225</v>
      </c>
      <c r="C44" s="18" t="s">
        <v>230</v>
      </c>
      <c r="D44" s="3" t="s">
        <v>156</v>
      </c>
      <c r="E44" s="18">
        <v>41</v>
      </c>
      <c r="F44" s="3">
        <v>1</v>
      </c>
      <c r="G44" s="3">
        <v>0</v>
      </c>
      <c r="H44" s="3">
        <v>2</v>
      </c>
      <c r="I44" s="3">
        <v>0</v>
      </c>
      <c r="J44" s="3">
        <v>120000</v>
      </c>
      <c r="K44" s="3">
        <v>120</v>
      </c>
      <c r="L44" s="3">
        <v>100</v>
      </c>
      <c r="M44" s="3">
        <v>9</v>
      </c>
      <c r="N44" s="3">
        <v>2</v>
      </c>
      <c r="O44" s="4">
        <v>25</v>
      </c>
      <c r="P44" s="19">
        <v>22</v>
      </c>
      <c r="Q44" s="17">
        <v>4</v>
      </c>
      <c r="R44" s="17">
        <v>10</v>
      </c>
      <c r="S44" s="20" t="s">
        <v>31</v>
      </c>
      <c r="T44" s="17" t="s">
        <v>225</v>
      </c>
      <c r="U44" s="20" t="s">
        <v>153</v>
      </c>
      <c r="V44" s="20" t="s">
        <v>234</v>
      </c>
      <c r="W44" s="17">
        <v>0</v>
      </c>
      <c r="X44" s="20" t="s">
        <v>55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4</v>
      </c>
      <c r="AJ44" s="2" t="b">
        <v>1</v>
      </c>
      <c r="AK44" s="17" t="s">
        <v>76</v>
      </c>
      <c r="AL44" s="17">
        <v>44</v>
      </c>
      <c r="AM44" s="17">
        <v>1.1999999999999999E-6</v>
      </c>
      <c r="AN44" s="17">
        <v>1</v>
      </c>
      <c r="AO44" s="17">
        <v>2</v>
      </c>
      <c r="AP44" s="17">
        <v>0.05</v>
      </c>
      <c r="AQ44" s="17">
        <v>600</v>
      </c>
      <c r="AR44" s="17">
        <v>600</v>
      </c>
      <c r="AS44" s="2" t="s">
        <v>221</v>
      </c>
      <c r="AT44" s="17">
        <v>0</v>
      </c>
      <c r="AU44" s="17" t="s">
        <v>163</v>
      </c>
      <c r="AV44" s="2">
        <v>-1</v>
      </c>
    </row>
    <row r="45" spans="1:48">
      <c r="A45" s="16">
        <v>43</v>
      </c>
      <c r="B45" s="17" t="s">
        <v>226</v>
      </c>
      <c r="C45" s="18" t="s">
        <v>231</v>
      </c>
      <c r="D45" s="3" t="s">
        <v>156</v>
      </c>
      <c r="E45" s="18">
        <v>42</v>
      </c>
      <c r="F45" s="3">
        <v>1</v>
      </c>
      <c r="G45" s="3">
        <v>0</v>
      </c>
      <c r="H45" s="3">
        <v>2</v>
      </c>
      <c r="I45" s="3">
        <v>0</v>
      </c>
      <c r="J45" s="3">
        <v>140000</v>
      </c>
      <c r="K45" s="3">
        <v>160</v>
      </c>
      <c r="L45" s="3">
        <v>100</v>
      </c>
      <c r="M45" s="3">
        <v>9</v>
      </c>
      <c r="N45" s="3">
        <v>2</v>
      </c>
      <c r="O45" s="4">
        <v>25</v>
      </c>
      <c r="P45" s="19">
        <v>22</v>
      </c>
      <c r="Q45" s="17">
        <v>4</v>
      </c>
      <c r="R45" s="17">
        <v>10</v>
      </c>
      <c r="S45" s="20" t="s">
        <v>31</v>
      </c>
      <c r="T45" s="17" t="s">
        <v>226</v>
      </c>
      <c r="U45" s="20" t="s">
        <v>153</v>
      </c>
      <c r="V45" s="20" t="s">
        <v>234</v>
      </c>
      <c r="W45" s="17">
        <v>0</v>
      </c>
      <c r="X45" s="20" t="s">
        <v>55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4</v>
      </c>
      <c r="AJ45" s="2" t="b">
        <v>1</v>
      </c>
      <c r="AK45" s="17" t="s">
        <v>76</v>
      </c>
      <c r="AL45" s="17">
        <v>44</v>
      </c>
      <c r="AM45" s="17">
        <v>1.3999999999999999E-6</v>
      </c>
      <c r="AN45" s="17">
        <v>1</v>
      </c>
      <c r="AO45" s="17">
        <v>2</v>
      </c>
      <c r="AP45" s="17">
        <v>0.05</v>
      </c>
      <c r="AQ45" s="17">
        <v>600</v>
      </c>
      <c r="AR45" s="17">
        <v>600</v>
      </c>
      <c r="AS45" s="2" t="s">
        <v>221</v>
      </c>
      <c r="AT45" s="17">
        <v>0</v>
      </c>
      <c r="AU45" s="17" t="s">
        <v>163</v>
      </c>
      <c r="AV45" s="2">
        <v>-1</v>
      </c>
    </row>
    <row r="46" spans="1:48">
      <c r="A46" s="16">
        <v>44</v>
      </c>
      <c r="B46" s="17" t="s">
        <v>302</v>
      </c>
      <c r="C46" s="18" t="s">
        <v>232</v>
      </c>
      <c r="D46" s="3" t="s">
        <v>156</v>
      </c>
      <c r="E46" s="18">
        <v>43</v>
      </c>
      <c r="F46" s="3">
        <v>1</v>
      </c>
      <c r="G46" s="3">
        <v>0</v>
      </c>
      <c r="H46" s="3">
        <v>2</v>
      </c>
      <c r="I46" s="3">
        <v>0</v>
      </c>
      <c r="J46" s="3">
        <v>160000</v>
      </c>
      <c r="K46" s="3">
        <v>200</v>
      </c>
      <c r="L46" s="3">
        <v>100</v>
      </c>
      <c r="M46" s="3">
        <v>9</v>
      </c>
      <c r="N46" s="3">
        <v>2</v>
      </c>
      <c r="O46" s="4">
        <v>25</v>
      </c>
      <c r="P46" s="19">
        <v>22</v>
      </c>
      <c r="Q46" s="17">
        <v>4</v>
      </c>
      <c r="R46" s="17">
        <v>10</v>
      </c>
      <c r="S46" s="20" t="s">
        <v>31</v>
      </c>
      <c r="T46" s="17" t="s">
        <v>227</v>
      </c>
      <c r="U46" s="20" t="s">
        <v>153</v>
      </c>
      <c r="V46" s="20" t="s">
        <v>234</v>
      </c>
      <c r="W46" s="17">
        <v>0</v>
      </c>
      <c r="X46" s="20" t="s">
        <v>55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4</v>
      </c>
      <c r="AJ46" s="2" t="b">
        <v>1</v>
      </c>
      <c r="AK46" s="17" t="s">
        <v>76</v>
      </c>
      <c r="AL46" s="17">
        <v>44</v>
      </c>
      <c r="AM46" s="17">
        <v>1.5999999999999999E-6</v>
      </c>
      <c r="AN46" s="17">
        <v>1</v>
      </c>
      <c r="AO46" s="17">
        <v>2</v>
      </c>
      <c r="AP46" s="17">
        <v>0.05</v>
      </c>
      <c r="AQ46" s="17">
        <v>600</v>
      </c>
      <c r="AR46" s="17">
        <v>600</v>
      </c>
      <c r="AS46" s="2" t="s">
        <v>221</v>
      </c>
      <c r="AT46" s="17">
        <v>0</v>
      </c>
      <c r="AU46" s="17" t="s">
        <v>163</v>
      </c>
      <c r="AV46" s="2">
        <v>-1</v>
      </c>
    </row>
    <row r="47" spans="1:48">
      <c r="A47" s="16">
        <v>45</v>
      </c>
      <c r="B47" s="17" t="s">
        <v>228</v>
      </c>
      <c r="C47" s="18" t="s">
        <v>233</v>
      </c>
      <c r="D47" s="3" t="s">
        <v>156</v>
      </c>
      <c r="E47" s="18">
        <v>44</v>
      </c>
      <c r="F47" s="3">
        <v>1</v>
      </c>
      <c r="G47" s="3">
        <v>0</v>
      </c>
      <c r="H47" s="3">
        <v>2</v>
      </c>
      <c r="I47" s="3">
        <v>0</v>
      </c>
      <c r="J47" s="3">
        <v>180000</v>
      </c>
      <c r="K47" s="3">
        <v>250</v>
      </c>
      <c r="L47" s="3">
        <v>100</v>
      </c>
      <c r="M47" s="3">
        <v>9</v>
      </c>
      <c r="N47" s="3">
        <v>2</v>
      </c>
      <c r="O47" s="4">
        <v>25</v>
      </c>
      <c r="P47" s="19">
        <v>22</v>
      </c>
      <c r="Q47" s="17">
        <v>4</v>
      </c>
      <c r="R47" s="17">
        <v>10</v>
      </c>
      <c r="S47" s="20" t="s">
        <v>31</v>
      </c>
      <c r="T47" s="17" t="s">
        <v>283</v>
      </c>
      <c r="U47" s="20" t="s">
        <v>153</v>
      </c>
      <c r="V47" s="20" t="s">
        <v>234</v>
      </c>
      <c r="W47" s="17">
        <v>0</v>
      </c>
      <c r="X47" s="20" t="s">
        <v>55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4</v>
      </c>
      <c r="AJ47" s="2" t="b">
        <v>1</v>
      </c>
      <c r="AK47" s="17" t="s">
        <v>76</v>
      </c>
      <c r="AL47" s="17">
        <v>44</v>
      </c>
      <c r="AM47" s="17">
        <v>1.7999999999999999E-6</v>
      </c>
      <c r="AN47" s="17">
        <v>1</v>
      </c>
      <c r="AO47" s="17">
        <v>2</v>
      </c>
      <c r="AP47" s="17">
        <v>0.05</v>
      </c>
      <c r="AQ47" s="17">
        <v>600</v>
      </c>
      <c r="AR47" s="17">
        <v>600</v>
      </c>
      <c r="AS47" s="2" t="s">
        <v>221</v>
      </c>
      <c r="AT47" s="17">
        <v>0</v>
      </c>
      <c r="AU47" s="17" t="s">
        <v>163</v>
      </c>
      <c r="AV47" s="2">
        <v>-1</v>
      </c>
    </row>
    <row r="48" spans="1:48">
      <c r="A48" s="16">
        <v>46</v>
      </c>
      <c r="B48" s="17" t="s">
        <v>235</v>
      </c>
      <c r="C48" s="18" t="s">
        <v>239</v>
      </c>
      <c r="D48" s="3" t="s">
        <v>156</v>
      </c>
      <c r="E48" s="18">
        <v>45</v>
      </c>
      <c r="F48" s="3">
        <v>1</v>
      </c>
      <c r="G48" s="3">
        <v>0</v>
      </c>
      <c r="H48" s="3">
        <v>2</v>
      </c>
      <c r="I48" s="3">
        <v>0</v>
      </c>
      <c r="J48" s="3">
        <v>1500000000</v>
      </c>
      <c r="K48" s="3">
        <v>0</v>
      </c>
      <c r="L48" s="3">
        <v>100</v>
      </c>
      <c r="M48" s="3">
        <v>9</v>
      </c>
      <c r="N48" s="3">
        <v>2</v>
      </c>
      <c r="O48" s="4">
        <v>25</v>
      </c>
      <c r="P48" s="19">
        <v>23</v>
      </c>
      <c r="Q48" s="17">
        <v>4</v>
      </c>
      <c r="R48" s="17">
        <v>10</v>
      </c>
      <c r="S48" s="20" t="s">
        <v>31</v>
      </c>
      <c r="T48" s="17" t="s">
        <v>284</v>
      </c>
      <c r="U48" s="20" t="s">
        <v>153</v>
      </c>
      <c r="V48" s="20" t="s">
        <v>234</v>
      </c>
      <c r="W48" s="17">
        <v>0</v>
      </c>
      <c r="X48" s="20" t="s">
        <v>55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4</v>
      </c>
      <c r="AJ48" s="2" t="b">
        <v>1</v>
      </c>
      <c r="AK48" s="17" t="s">
        <v>76</v>
      </c>
      <c r="AL48" s="17">
        <v>44</v>
      </c>
      <c r="AM48" s="17">
        <v>1.1999999999999999E-6</v>
      </c>
      <c r="AN48" s="17">
        <v>1</v>
      </c>
      <c r="AO48" s="17">
        <v>2</v>
      </c>
      <c r="AP48" s="17">
        <v>0.05</v>
      </c>
      <c r="AQ48" s="17">
        <v>600</v>
      </c>
      <c r="AR48" s="17">
        <v>600</v>
      </c>
      <c r="AS48" s="2" t="s">
        <v>243</v>
      </c>
      <c r="AT48" s="17">
        <v>0</v>
      </c>
      <c r="AU48" s="17" t="s">
        <v>163</v>
      </c>
      <c r="AV48" s="17">
        <v>300</v>
      </c>
    </row>
    <row r="49" spans="1:48">
      <c r="A49" s="16">
        <v>47</v>
      </c>
      <c r="B49" s="17" t="s">
        <v>236</v>
      </c>
      <c r="C49" s="18" t="s">
        <v>240</v>
      </c>
      <c r="D49" s="3" t="s">
        <v>156</v>
      </c>
      <c r="E49" s="18">
        <v>46</v>
      </c>
      <c r="F49" s="3">
        <v>1</v>
      </c>
      <c r="G49" s="3">
        <v>0</v>
      </c>
      <c r="H49" s="3">
        <v>2</v>
      </c>
      <c r="I49" s="3">
        <v>0</v>
      </c>
      <c r="J49" s="3">
        <v>2000000000</v>
      </c>
      <c r="K49" s="3">
        <v>0</v>
      </c>
      <c r="L49" s="3">
        <v>100</v>
      </c>
      <c r="M49" s="3">
        <v>9</v>
      </c>
      <c r="N49" s="3">
        <v>2</v>
      </c>
      <c r="O49" s="4">
        <v>25</v>
      </c>
      <c r="P49" s="19">
        <v>23</v>
      </c>
      <c r="Q49" s="17">
        <v>4</v>
      </c>
      <c r="R49" s="17">
        <v>10</v>
      </c>
      <c r="S49" s="20" t="s">
        <v>31</v>
      </c>
      <c r="T49" s="17" t="s">
        <v>285</v>
      </c>
      <c r="U49" s="20" t="s">
        <v>153</v>
      </c>
      <c r="V49" s="20" t="s">
        <v>234</v>
      </c>
      <c r="W49" s="17">
        <v>0</v>
      </c>
      <c r="X49" s="20" t="s">
        <v>55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4</v>
      </c>
      <c r="AJ49" s="2" t="b">
        <v>1</v>
      </c>
      <c r="AK49" s="17" t="s">
        <v>76</v>
      </c>
      <c r="AL49" s="17">
        <v>44</v>
      </c>
      <c r="AM49" s="17">
        <v>1.3999999999999999E-6</v>
      </c>
      <c r="AN49" s="17">
        <v>1</v>
      </c>
      <c r="AO49" s="17">
        <v>2</v>
      </c>
      <c r="AP49" s="17">
        <v>0.05</v>
      </c>
      <c r="AQ49" s="17">
        <v>600</v>
      </c>
      <c r="AR49" s="17">
        <v>600</v>
      </c>
      <c r="AS49" s="2" t="s">
        <v>243</v>
      </c>
      <c r="AT49" s="17">
        <v>0</v>
      </c>
      <c r="AU49" s="17" t="s">
        <v>163</v>
      </c>
      <c r="AV49" s="17">
        <v>300</v>
      </c>
    </row>
    <row r="50" spans="1:48">
      <c r="A50" s="16">
        <v>48</v>
      </c>
      <c r="B50" s="17" t="s">
        <v>237</v>
      </c>
      <c r="C50" s="18" t="s">
        <v>241</v>
      </c>
      <c r="D50" s="3" t="s">
        <v>156</v>
      </c>
      <c r="E50" s="18">
        <v>47</v>
      </c>
      <c r="F50" s="3">
        <v>1</v>
      </c>
      <c r="G50" s="3">
        <v>0</v>
      </c>
      <c r="H50" s="3">
        <v>2</v>
      </c>
      <c r="I50" s="3">
        <v>0</v>
      </c>
      <c r="J50" s="3">
        <v>3000000000</v>
      </c>
      <c r="K50" s="3">
        <v>0</v>
      </c>
      <c r="L50" s="3">
        <v>100</v>
      </c>
      <c r="M50" s="3">
        <v>9</v>
      </c>
      <c r="N50" s="3">
        <v>2</v>
      </c>
      <c r="O50" s="4">
        <v>25</v>
      </c>
      <c r="P50" s="19">
        <v>23</v>
      </c>
      <c r="Q50" s="17">
        <v>4</v>
      </c>
      <c r="R50" s="17">
        <v>10</v>
      </c>
      <c r="S50" s="20" t="s">
        <v>31</v>
      </c>
      <c r="T50" s="17" t="s">
        <v>237</v>
      </c>
      <c r="U50" s="20" t="s">
        <v>153</v>
      </c>
      <c r="V50" s="20" t="s">
        <v>234</v>
      </c>
      <c r="W50" s="17">
        <v>0</v>
      </c>
      <c r="X50" s="20" t="s">
        <v>55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4</v>
      </c>
      <c r="AJ50" s="2" t="b">
        <v>1</v>
      </c>
      <c r="AK50" s="17" t="s">
        <v>76</v>
      </c>
      <c r="AL50" s="17">
        <v>44</v>
      </c>
      <c r="AM50" s="17">
        <v>1.5999999999999999E-6</v>
      </c>
      <c r="AN50" s="17">
        <v>1</v>
      </c>
      <c r="AO50" s="17">
        <v>2</v>
      </c>
      <c r="AP50" s="17">
        <v>0.05</v>
      </c>
      <c r="AQ50" s="17">
        <v>600</v>
      </c>
      <c r="AR50" s="17">
        <v>600</v>
      </c>
      <c r="AS50" s="2" t="s">
        <v>243</v>
      </c>
      <c r="AT50" s="17">
        <v>0</v>
      </c>
      <c r="AU50" s="17" t="s">
        <v>163</v>
      </c>
      <c r="AV50" s="17">
        <v>300</v>
      </c>
    </row>
    <row r="51" spans="1:48">
      <c r="A51" s="16">
        <v>49</v>
      </c>
      <c r="B51" s="17" t="s">
        <v>238</v>
      </c>
      <c r="C51" s="18" t="s">
        <v>242</v>
      </c>
      <c r="D51" s="3" t="s">
        <v>156</v>
      </c>
      <c r="E51" s="18">
        <v>48</v>
      </c>
      <c r="F51" s="3">
        <v>1</v>
      </c>
      <c r="G51" s="3">
        <v>0</v>
      </c>
      <c r="H51" s="3">
        <v>2</v>
      </c>
      <c r="I51" s="3">
        <v>0</v>
      </c>
      <c r="J51" s="3">
        <v>4000000000</v>
      </c>
      <c r="K51" s="3">
        <v>0</v>
      </c>
      <c r="L51" s="3">
        <v>100</v>
      </c>
      <c r="M51" s="3">
        <v>9</v>
      </c>
      <c r="N51" s="3">
        <v>2</v>
      </c>
      <c r="O51" s="4">
        <v>25</v>
      </c>
      <c r="P51" s="19">
        <v>23</v>
      </c>
      <c r="Q51" s="17">
        <v>4</v>
      </c>
      <c r="R51" s="17">
        <v>10</v>
      </c>
      <c r="S51" s="20" t="s">
        <v>31</v>
      </c>
      <c r="T51" s="17" t="s">
        <v>238</v>
      </c>
      <c r="U51" s="20" t="s">
        <v>153</v>
      </c>
      <c r="V51" s="20" t="s">
        <v>234</v>
      </c>
      <c r="W51" s="17">
        <v>0</v>
      </c>
      <c r="X51" s="20" t="s">
        <v>55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4</v>
      </c>
      <c r="AJ51" s="2" t="b">
        <v>1</v>
      </c>
      <c r="AK51" s="17" t="s">
        <v>76</v>
      </c>
      <c r="AL51" s="17">
        <v>44</v>
      </c>
      <c r="AM51" s="17">
        <v>1.7999999999999999E-6</v>
      </c>
      <c r="AN51" s="17">
        <v>1</v>
      </c>
      <c r="AO51" s="17">
        <v>2</v>
      </c>
      <c r="AP51" s="17">
        <v>0.05</v>
      </c>
      <c r="AQ51" s="17">
        <v>600</v>
      </c>
      <c r="AR51" s="17">
        <v>600</v>
      </c>
      <c r="AS51" s="2" t="s">
        <v>243</v>
      </c>
      <c r="AT51" s="17">
        <v>0</v>
      </c>
      <c r="AU51" s="17" t="s">
        <v>163</v>
      </c>
      <c r="AV51" s="17">
        <v>300</v>
      </c>
    </row>
    <row r="52" spans="1:48">
      <c r="A52" s="16">
        <v>50</v>
      </c>
      <c r="B52" s="17" t="s">
        <v>286</v>
      </c>
      <c r="C52" s="18" t="s">
        <v>292</v>
      </c>
      <c r="D52" s="3" t="s">
        <v>156</v>
      </c>
      <c r="E52" s="18">
        <v>49</v>
      </c>
      <c r="F52" s="3">
        <v>1</v>
      </c>
      <c r="G52" s="3">
        <v>0</v>
      </c>
      <c r="H52" s="3">
        <v>2</v>
      </c>
      <c r="I52" s="3">
        <v>0</v>
      </c>
      <c r="J52" s="3">
        <v>12000000</v>
      </c>
      <c r="K52" s="3">
        <v>300</v>
      </c>
      <c r="L52" s="3">
        <v>100</v>
      </c>
      <c r="M52" s="3">
        <v>9</v>
      </c>
      <c r="N52" s="3">
        <v>2</v>
      </c>
      <c r="O52" s="4">
        <v>25</v>
      </c>
      <c r="P52" s="19">
        <v>24</v>
      </c>
      <c r="Q52" s="17">
        <v>4</v>
      </c>
      <c r="R52" s="17">
        <v>10</v>
      </c>
      <c r="S52" s="20" t="s">
        <v>215</v>
      </c>
      <c r="T52" s="17" t="s">
        <v>286</v>
      </c>
      <c r="U52" s="20" t="s">
        <v>153</v>
      </c>
      <c r="V52" s="20" t="s">
        <v>291</v>
      </c>
      <c r="W52" s="17">
        <v>0</v>
      </c>
      <c r="X52" s="20" t="s">
        <v>216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4</v>
      </c>
      <c r="AJ52" s="2" t="b">
        <v>1</v>
      </c>
      <c r="AK52" s="17" t="s">
        <v>76</v>
      </c>
      <c r="AL52" s="17">
        <v>52</v>
      </c>
      <c r="AM52" s="17">
        <v>0.01</v>
      </c>
      <c r="AN52" s="17">
        <v>1</v>
      </c>
      <c r="AO52" s="17">
        <v>2</v>
      </c>
      <c r="AP52" s="17">
        <v>0.05</v>
      </c>
      <c r="AQ52" s="17">
        <v>600</v>
      </c>
      <c r="AR52" s="17">
        <v>600</v>
      </c>
      <c r="AS52" s="2" t="s">
        <v>221</v>
      </c>
      <c r="AT52" s="17">
        <v>0</v>
      </c>
      <c r="AU52" s="17" t="s">
        <v>217</v>
      </c>
      <c r="AV52" s="2">
        <v>-1</v>
      </c>
    </row>
    <row r="53" spans="1:48">
      <c r="A53" s="16">
        <v>51</v>
      </c>
      <c r="B53" s="17" t="s">
        <v>287</v>
      </c>
      <c r="C53" s="18" t="s">
        <v>293</v>
      </c>
      <c r="D53" s="3" t="s">
        <v>156</v>
      </c>
      <c r="E53" s="18">
        <v>50</v>
      </c>
      <c r="F53" s="3">
        <v>1</v>
      </c>
      <c r="G53" s="3">
        <v>0</v>
      </c>
      <c r="H53" s="3">
        <v>2</v>
      </c>
      <c r="I53" s="3">
        <v>0</v>
      </c>
      <c r="J53" s="3">
        <v>12200000</v>
      </c>
      <c r="K53" s="3">
        <v>350</v>
      </c>
      <c r="L53" s="3">
        <v>100</v>
      </c>
      <c r="M53" s="3">
        <v>9</v>
      </c>
      <c r="N53" s="3">
        <v>2</v>
      </c>
      <c r="O53" s="4">
        <v>25</v>
      </c>
      <c r="P53" s="19">
        <v>24</v>
      </c>
      <c r="Q53" s="17">
        <v>4</v>
      </c>
      <c r="R53" s="17">
        <v>10</v>
      </c>
      <c r="S53" s="20" t="s">
        <v>215</v>
      </c>
      <c r="T53" s="17" t="s">
        <v>287</v>
      </c>
      <c r="U53" s="20" t="s">
        <v>153</v>
      </c>
      <c r="V53" s="20" t="s">
        <v>291</v>
      </c>
      <c r="W53" s="17">
        <v>0</v>
      </c>
      <c r="X53" s="20" t="s">
        <v>216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4</v>
      </c>
      <c r="AJ53" s="2" t="b">
        <v>1</v>
      </c>
      <c r="AK53" s="17" t="s">
        <v>76</v>
      </c>
      <c r="AL53" s="17">
        <v>52</v>
      </c>
      <c r="AM53" s="17">
        <v>0.02</v>
      </c>
      <c r="AN53" s="17">
        <v>1</v>
      </c>
      <c r="AO53" s="17">
        <v>2</v>
      </c>
      <c r="AP53" s="17">
        <v>0.05</v>
      </c>
      <c r="AQ53" s="17">
        <v>600</v>
      </c>
      <c r="AR53" s="17">
        <v>600</v>
      </c>
      <c r="AS53" s="2" t="s">
        <v>221</v>
      </c>
      <c r="AT53" s="17">
        <v>0</v>
      </c>
      <c r="AU53" s="17" t="s">
        <v>217</v>
      </c>
      <c r="AV53" s="2">
        <v>-1</v>
      </c>
    </row>
    <row r="54" spans="1:48">
      <c r="A54" s="16">
        <v>52</v>
      </c>
      <c r="B54" s="17" t="s">
        <v>288</v>
      </c>
      <c r="C54" s="18" t="s">
        <v>294</v>
      </c>
      <c r="D54" s="3" t="s">
        <v>156</v>
      </c>
      <c r="E54" s="18">
        <v>51</v>
      </c>
      <c r="F54" s="3">
        <v>1</v>
      </c>
      <c r="G54" s="3">
        <v>0</v>
      </c>
      <c r="H54" s="3">
        <v>2</v>
      </c>
      <c r="I54" s="3">
        <v>0</v>
      </c>
      <c r="J54" s="3">
        <v>12400000</v>
      </c>
      <c r="K54" s="3">
        <v>400</v>
      </c>
      <c r="L54" s="3">
        <v>100</v>
      </c>
      <c r="M54" s="3">
        <v>9</v>
      </c>
      <c r="N54" s="3">
        <v>2</v>
      </c>
      <c r="O54" s="4">
        <v>25</v>
      </c>
      <c r="P54" s="19">
        <v>24</v>
      </c>
      <c r="Q54" s="17">
        <v>4</v>
      </c>
      <c r="R54" s="17">
        <v>10</v>
      </c>
      <c r="S54" s="20" t="s">
        <v>215</v>
      </c>
      <c r="T54" s="17" t="s">
        <v>288</v>
      </c>
      <c r="U54" s="20" t="s">
        <v>153</v>
      </c>
      <c r="V54" s="20" t="s">
        <v>291</v>
      </c>
      <c r="W54" s="17">
        <v>0</v>
      </c>
      <c r="X54" s="20" t="s">
        <v>216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4</v>
      </c>
      <c r="AJ54" s="2" t="b">
        <v>1</v>
      </c>
      <c r="AK54" s="17" t="s">
        <v>76</v>
      </c>
      <c r="AL54" s="17">
        <v>52</v>
      </c>
      <c r="AM54" s="17">
        <v>0.03</v>
      </c>
      <c r="AN54" s="17">
        <v>1</v>
      </c>
      <c r="AO54" s="17">
        <v>2</v>
      </c>
      <c r="AP54" s="17">
        <v>0.05</v>
      </c>
      <c r="AQ54" s="17">
        <v>600</v>
      </c>
      <c r="AR54" s="17">
        <v>600</v>
      </c>
      <c r="AS54" s="2" t="s">
        <v>221</v>
      </c>
      <c r="AT54" s="17">
        <v>0</v>
      </c>
      <c r="AU54" s="17" t="s">
        <v>217</v>
      </c>
      <c r="AV54" s="2">
        <v>-1</v>
      </c>
    </row>
    <row r="55" spans="1:48">
      <c r="A55" s="16">
        <v>53</v>
      </c>
      <c r="B55" s="17" t="s">
        <v>289</v>
      </c>
      <c r="C55" s="18" t="s">
        <v>295</v>
      </c>
      <c r="D55" s="3" t="s">
        <v>156</v>
      </c>
      <c r="E55" s="18">
        <v>52</v>
      </c>
      <c r="F55" s="3">
        <v>1</v>
      </c>
      <c r="G55" s="3">
        <v>0</v>
      </c>
      <c r="H55" s="3">
        <v>2</v>
      </c>
      <c r="I55" s="3">
        <v>0</v>
      </c>
      <c r="J55" s="3">
        <v>12600000</v>
      </c>
      <c r="K55" s="3">
        <v>450</v>
      </c>
      <c r="L55" s="3">
        <v>100</v>
      </c>
      <c r="M55" s="3">
        <v>9</v>
      </c>
      <c r="N55" s="3">
        <v>2</v>
      </c>
      <c r="O55" s="4">
        <v>25</v>
      </c>
      <c r="P55" s="19">
        <v>24</v>
      </c>
      <c r="Q55" s="17">
        <v>4</v>
      </c>
      <c r="R55" s="17">
        <v>10</v>
      </c>
      <c r="S55" s="20" t="s">
        <v>215</v>
      </c>
      <c r="T55" s="17" t="s">
        <v>289</v>
      </c>
      <c r="U55" s="20" t="s">
        <v>153</v>
      </c>
      <c r="V55" s="20" t="s">
        <v>291</v>
      </c>
      <c r="W55" s="17">
        <v>0</v>
      </c>
      <c r="X55" s="20" t="s">
        <v>216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4</v>
      </c>
      <c r="AJ55" s="2" t="b">
        <v>1</v>
      </c>
      <c r="AK55" s="17" t="s">
        <v>76</v>
      </c>
      <c r="AL55" s="17">
        <v>52</v>
      </c>
      <c r="AM55" s="17">
        <v>0.04</v>
      </c>
      <c r="AN55" s="17">
        <v>1</v>
      </c>
      <c r="AO55" s="17">
        <v>2</v>
      </c>
      <c r="AP55" s="17">
        <v>0.05</v>
      </c>
      <c r="AQ55" s="17">
        <v>600</v>
      </c>
      <c r="AR55" s="17">
        <v>600</v>
      </c>
      <c r="AS55" s="2" t="s">
        <v>221</v>
      </c>
      <c r="AT55" s="17">
        <v>0</v>
      </c>
      <c r="AU55" s="17" t="s">
        <v>217</v>
      </c>
      <c r="AV55" s="2">
        <v>-1</v>
      </c>
    </row>
    <row r="56" spans="1:48">
      <c r="A56" s="16">
        <v>54</v>
      </c>
      <c r="B56" s="17" t="s">
        <v>303</v>
      </c>
      <c r="C56" s="18" t="s">
        <v>296</v>
      </c>
      <c r="D56" s="3" t="s">
        <v>156</v>
      </c>
      <c r="E56" s="18">
        <v>53</v>
      </c>
      <c r="F56" s="3">
        <v>1</v>
      </c>
      <c r="G56" s="3">
        <v>0</v>
      </c>
      <c r="H56" s="3">
        <v>2</v>
      </c>
      <c r="I56" s="3">
        <v>0</v>
      </c>
      <c r="J56" s="3">
        <v>12800000</v>
      </c>
      <c r="K56" s="3">
        <v>500</v>
      </c>
      <c r="L56" s="3">
        <v>100</v>
      </c>
      <c r="M56" s="3">
        <v>9</v>
      </c>
      <c r="N56" s="3">
        <v>2</v>
      </c>
      <c r="O56" s="4">
        <v>25</v>
      </c>
      <c r="P56" s="19">
        <v>24</v>
      </c>
      <c r="Q56" s="17">
        <v>4</v>
      </c>
      <c r="R56" s="17">
        <v>10</v>
      </c>
      <c r="S56" s="20" t="s">
        <v>215</v>
      </c>
      <c r="T56" s="17" t="s">
        <v>290</v>
      </c>
      <c r="U56" s="20" t="s">
        <v>153</v>
      </c>
      <c r="V56" s="20" t="s">
        <v>291</v>
      </c>
      <c r="W56" s="17">
        <v>0</v>
      </c>
      <c r="X56" s="20" t="s">
        <v>216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4</v>
      </c>
      <c r="AJ56" s="2" t="b">
        <v>1</v>
      </c>
      <c r="AK56" s="17" t="s">
        <v>76</v>
      </c>
      <c r="AL56" s="17">
        <v>52</v>
      </c>
      <c r="AM56" s="17">
        <v>0.05</v>
      </c>
      <c r="AN56" s="17">
        <v>1</v>
      </c>
      <c r="AO56" s="17">
        <v>2</v>
      </c>
      <c r="AP56" s="17">
        <v>0.05</v>
      </c>
      <c r="AQ56" s="17">
        <v>600</v>
      </c>
      <c r="AR56" s="17">
        <v>600</v>
      </c>
      <c r="AS56" s="2" t="s">
        <v>221</v>
      </c>
      <c r="AT56" s="17">
        <v>0</v>
      </c>
      <c r="AU56" s="17" t="s">
        <v>217</v>
      </c>
      <c r="AV56" s="2">
        <v>-1</v>
      </c>
    </row>
    <row r="57" spans="1:48">
      <c r="A57" s="16">
        <v>55</v>
      </c>
      <c r="B57" s="17" t="s">
        <v>297</v>
      </c>
      <c r="C57" s="18" t="s">
        <v>298</v>
      </c>
      <c r="D57" s="3" t="s">
        <v>156</v>
      </c>
      <c r="E57" s="18">
        <v>54</v>
      </c>
      <c r="F57" s="3">
        <v>1</v>
      </c>
      <c r="G57" s="3">
        <v>0</v>
      </c>
      <c r="H57" s="3">
        <v>2</v>
      </c>
      <c r="I57" s="3">
        <v>0</v>
      </c>
      <c r="J57" s="3">
        <v>5000000000</v>
      </c>
      <c r="K57" s="3">
        <v>0</v>
      </c>
      <c r="L57" s="3">
        <v>100</v>
      </c>
      <c r="M57" s="3">
        <v>9</v>
      </c>
      <c r="N57" s="3">
        <v>2</v>
      </c>
      <c r="O57" s="4">
        <v>25</v>
      </c>
      <c r="P57" s="19">
        <v>23</v>
      </c>
      <c r="Q57" s="17">
        <v>4</v>
      </c>
      <c r="R57" s="17">
        <v>10</v>
      </c>
      <c r="S57" s="20" t="s">
        <v>31</v>
      </c>
      <c r="T57" s="17" t="s">
        <v>297</v>
      </c>
      <c r="U57" s="20" t="s">
        <v>153</v>
      </c>
      <c r="V57" s="20" t="s">
        <v>234</v>
      </c>
      <c r="W57" s="17">
        <v>0</v>
      </c>
      <c r="X57" s="20" t="s">
        <v>55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</v>
      </c>
      <c r="AJ57" s="2" t="b">
        <v>1</v>
      </c>
      <c r="AK57" s="17" t="s">
        <v>76</v>
      </c>
      <c r="AL57" s="17">
        <v>44</v>
      </c>
      <c r="AM57" s="17">
        <v>1.9999999999999999E-6</v>
      </c>
      <c r="AN57" s="17">
        <v>1</v>
      </c>
      <c r="AO57" s="17">
        <v>2</v>
      </c>
      <c r="AP57" s="17">
        <v>0.05</v>
      </c>
      <c r="AQ57" s="17">
        <v>600</v>
      </c>
      <c r="AR57" s="17">
        <v>600</v>
      </c>
      <c r="AS57" s="2" t="s">
        <v>243</v>
      </c>
      <c r="AT57" s="17">
        <v>0</v>
      </c>
      <c r="AU57" s="17" t="s">
        <v>163</v>
      </c>
      <c r="AV57" s="17">
        <v>300</v>
      </c>
    </row>
    <row r="58" spans="1:48">
      <c r="A58" s="16">
        <v>56</v>
      </c>
      <c r="B58" s="6" t="s">
        <v>301</v>
      </c>
      <c r="C58" s="28" t="s">
        <v>304</v>
      </c>
      <c r="D58" s="24" t="s">
        <v>156</v>
      </c>
      <c r="E58" s="28">
        <v>36</v>
      </c>
      <c r="F58" s="24">
        <v>1</v>
      </c>
      <c r="G58" s="24">
        <v>0</v>
      </c>
      <c r="H58" s="24">
        <v>10</v>
      </c>
      <c r="I58" s="24">
        <v>0</v>
      </c>
      <c r="J58" s="24">
        <v>100000000</v>
      </c>
      <c r="K58" s="24">
        <v>250</v>
      </c>
      <c r="L58" s="24">
        <v>100</v>
      </c>
      <c r="M58" s="24">
        <v>1</v>
      </c>
      <c r="N58" s="24">
        <v>2</v>
      </c>
      <c r="O58" s="25">
        <v>25</v>
      </c>
      <c r="P58" s="26">
        <v>11</v>
      </c>
      <c r="Q58" s="6">
        <v>4</v>
      </c>
      <c r="R58" s="6">
        <v>10</v>
      </c>
      <c r="S58" s="27" t="s">
        <v>215</v>
      </c>
      <c r="T58" s="6" t="s">
        <v>317</v>
      </c>
      <c r="U58" s="27" t="s">
        <v>153</v>
      </c>
      <c r="V58" s="27" t="s">
        <v>223</v>
      </c>
      <c r="W58" s="6">
        <v>0</v>
      </c>
      <c r="X58" s="27" t="s">
        <v>216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4</v>
      </c>
      <c r="AJ58" s="6" t="b">
        <v>1</v>
      </c>
      <c r="AK58" s="6" t="s">
        <v>76</v>
      </c>
      <c r="AL58" s="6">
        <v>40</v>
      </c>
      <c r="AM58" s="6">
        <v>0</v>
      </c>
      <c r="AN58" s="6">
        <v>1</v>
      </c>
      <c r="AO58" s="6">
        <v>2</v>
      </c>
      <c r="AP58" s="6">
        <v>0.05</v>
      </c>
      <c r="AQ58" s="6">
        <v>600</v>
      </c>
      <c r="AR58" s="6">
        <v>600</v>
      </c>
      <c r="AS58" s="34" t="s">
        <v>299</v>
      </c>
      <c r="AT58" s="6">
        <v>1</v>
      </c>
      <c r="AU58" s="6" t="s">
        <v>217</v>
      </c>
      <c r="AV58" s="6">
        <v>0</v>
      </c>
    </row>
    <row r="59" spans="1:48">
      <c r="A59" s="16">
        <v>57</v>
      </c>
      <c r="B59" s="6" t="s">
        <v>300</v>
      </c>
      <c r="C59" s="28" t="s">
        <v>305</v>
      </c>
      <c r="D59" s="24" t="s">
        <v>156</v>
      </c>
      <c r="E59" s="28">
        <v>36</v>
      </c>
      <c r="F59" s="24">
        <v>1</v>
      </c>
      <c r="G59" s="24">
        <v>0</v>
      </c>
      <c r="H59" s="24">
        <v>10</v>
      </c>
      <c r="I59" s="24">
        <v>0</v>
      </c>
      <c r="J59" s="24">
        <v>200000000</v>
      </c>
      <c r="K59" s="24">
        <v>250</v>
      </c>
      <c r="L59" s="24">
        <v>100</v>
      </c>
      <c r="M59" s="24">
        <v>1</v>
      </c>
      <c r="N59" s="24">
        <v>2</v>
      </c>
      <c r="O59" s="25">
        <v>25</v>
      </c>
      <c r="P59" s="26">
        <v>11</v>
      </c>
      <c r="Q59" s="6">
        <v>4</v>
      </c>
      <c r="R59" s="6">
        <v>10</v>
      </c>
      <c r="S59" s="27" t="s">
        <v>215</v>
      </c>
      <c r="T59" s="6" t="s">
        <v>317</v>
      </c>
      <c r="U59" s="27" t="s">
        <v>153</v>
      </c>
      <c r="V59" s="27" t="s">
        <v>223</v>
      </c>
      <c r="W59" s="6">
        <v>0</v>
      </c>
      <c r="X59" s="27" t="s">
        <v>216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4</v>
      </c>
      <c r="AJ59" s="6" t="b">
        <v>1</v>
      </c>
      <c r="AK59" s="6" t="s">
        <v>76</v>
      </c>
      <c r="AL59" s="6">
        <v>40</v>
      </c>
      <c r="AM59" s="6">
        <v>0</v>
      </c>
      <c r="AN59" s="6">
        <v>1</v>
      </c>
      <c r="AO59" s="6">
        <v>2</v>
      </c>
      <c r="AP59" s="6">
        <v>0.05</v>
      </c>
      <c r="AQ59" s="6">
        <v>600</v>
      </c>
      <c r="AR59" s="6">
        <v>600</v>
      </c>
      <c r="AS59" s="34" t="s">
        <v>299</v>
      </c>
      <c r="AT59" s="6">
        <v>1</v>
      </c>
      <c r="AU59" s="6" t="s">
        <v>217</v>
      </c>
      <c r="AV59" s="6">
        <v>0</v>
      </c>
    </row>
    <row r="60" spans="1:48">
      <c r="A60" s="16">
        <v>58</v>
      </c>
      <c r="B60" s="6" t="s">
        <v>300</v>
      </c>
      <c r="C60" s="28" t="s">
        <v>306</v>
      </c>
      <c r="D60" s="24" t="s">
        <v>156</v>
      </c>
      <c r="E60" s="28">
        <v>36</v>
      </c>
      <c r="F60" s="24">
        <v>1</v>
      </c>
      <c r="G60" s="24">
        <v>0</v>
      </c>
      <c r="H60" s="24">
        <v>10</v>
      </c>
      <c r="I60" s="24">
        <v>0</v>
      </c>
      <c r="J60" s="24">
        <v>300000000</v>
      </c>
      <c r="K60" s="24">
        <v>250</v>
      </c>
      <c r="L60" s="24">
        <v>100</v>
      </c>
      <c r="M60" s="24">
        <v>1</v>
      </c>
      <c r="N60" s="24">
        <v>2</v>
      </c>
      <c r="O60" s="25">
        <v>25</v>
      </c>
      <c r="P60" s="26">
        <v>11</v>
      </c>
      <c r="Q60" s="6">
        <v>4</v>
      </c>
      <c r="R60" s="6">
        <v>10</v>
      </c>
      <c r="S60" s="27" t="s">
        <v>215</v>
      </c>
      <c r="T60" s="6" t="s">
        <v>317</v>
      </c>
      <c r="U60" s="27" t="s">
        <v>153</v>
      </c>
      <c r="V60" s="27" t="s">
        <v>223</v>
      </c>
      <c r="W60" s="6">
        <v>0</v>
      </c>
      <c r="X60" s="27" t="s">
        <v>216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4</v>
      </c>
      <c r="AJ60" s="6" t="b">
        <v>1</v>
      </c>
      <c r="AK60" s="6" t="s">
        <v>76</v>
      </c>
      <c r="AL60" s="6">
        <v>40</v>
      </c>
      <c r="AM60" s="6">
        <v>0</v>
      </c>
      <c r="AN60" s="6">
        <v>1</v>
      </c>
      <c r="AO60" s="6">
        <v>2</v>
      </c>
      <c r="AP60" s="6">
        <v>0.05</v>
      </c>
      <c r="AQ60" s="6">
        <v>600</v>
      </c>
      <c r="AR60" s="6">
        <v>600</v>
      </c>
      <c r="AS60" s="34" t="s">
        <v>299</v>
      </c>
      <c r="AT60" s="6">
        <v>1</v>
      </c>
      <c r="AU60" s="6" t="s">
        <v>217</v>
      </c>
      <c r="AV60" s="6">
        <v>0</v>
      </c>
    </row>
    <row r="61" spans="1:48">
      <c r="A61" s="16">
        <v>59</v>
      </c>
      <c r="B61" s="6" t="s">
        <v>300</v>
      </c>
      <c r="C61" s="28" t="s">
        <v>307</v>
      </c>
      <c r="D61" s="24" t="s">
        <v>156</v>
      </c>
      <c r="E61" s="28">
        <v>36</v>
      </c>
      <c r="F61" s="24">
        <v>1</v>
      </c>
      <c r="G61" s="24">
        <v>0</v>
      </c>
      <c r="H61" s="24">
        <v>10</v>
      </c>
      <c r="I61" s="24">
        <v>0</v>
      </c>
      <c r="J61" s="24">
        <v>400000000</v>
      </c>
      <c r="K61" s="24">
        <v>250</v>
      </c>
      <c r="L61" s="24">
        <v>100</v>
      </c>
      <c r="M61" s="24">
        <v>1</v>
      </c>
      <c r="N61" s="24">
        <v>2</v>
      </c>
      <c r="O61" s="25">
        <v>25</v>
      </c>
      <c r="P61" s="26">
        <v>11</v>
      </c>
      <c r="Q61" s="6">
        <v>4</v>
      </c>
      <c r="R61" s="6">
        <v>10</v>
      </c>
      <c r="S61" s="27" t="s">
        <v>215</v>
      </c>
      <c r="T61" s="6" t="s">
        <v>316</v>
      </c>
      <c r="U61" s="27" t="s">
        <v>153</v>
      </c>
      <c r="V61" s="27" t="s">
        <v>223</v>
      </c>
      <c r="W61" s="6">
        <v>0</v>
      </c>
      <c r="X61" s="27" t="s">
        <v>216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4</v>
      </c>
      <c r="AJ61" s="6" t="b">
        <v>1</v>
      </c>
      <c r="AK61" s="6" t="s">
        <v>76</v>
      </c>
      <c r="AL61" s="6">
        <v>40</v>
      </c>
      <c r="AM61" s="6">
        <v>0</v>
      </c>
      <c r="AN61" s="6">
        <v>1</v>
      </c>
      <c r="AO61" s="6">
        <v>2</v>
      </c>
      <c r="AP61" s="6">
        <v>0.05</v>
      </c>
      <c r="AQ61" s="6">
        <v>600</v>
      </c>
      <c r="AR61" s="6">
        <v>600</v>
      </c>
      <c r="AS61" s="34" t="s">
        <v>299</v>
      </c>
      <c r="AT61" s="6">
        <v>1</v>
      </c>
      <c r="AU61" s="6" t="s">
        <v>217</v>
      </c>
      <c r="AV61" s="6">
        <v>0</v>
      </c>
    </row>
    <row r="62" spans="1:48">
      <c r="A62" s="16">
        <v>60</v>
      </c>
      <c r="B62" s="6" t="s">
        <v>300</v>
      </c>
      <c r="C62" s="28" t="s">
        <v>308</v>
      </c>
      <c r="D62" s="24" t="s">
        <v>156</v>
      </c>
      <c r="E62" s="28">
        <v>36</v>
      </c>
      <c r="F62" s="24">
        <v>1</v>
      </c>
      <c r="G62" s="24">
        <v>0</v>
      </c>
      <c r="H62" s="24">
        <v>10</v>
      </c>
      <c r="I62" s="24">
        <v>0</v>
      </c>
      <c r="J62" s="24">
        <v>500000000</v>
      </c>
      <c r="K62" s="24">
        <v>250</v>
      </c>
      <c r="L62" s="24">
        <v>100</v>
      </c>
      <c r="M62" s="24">
        <v>1</v>
      </c>
      <c r="N62" s="24">
        <v>2</v>
      </c>
      <c r="O62" s="25">
        <v>25</v>
      </c>
      <c r="P62" s="26">
        <v>11</v>
      </c>
      <c r="Q62" s="6">
        <v>4</v>
      </c>
      <c r="R62" s="6">
        <v>10</v>
      </c>
      <c r="S62" s="27" t="s">
        <v>215</v>
      </c>
      <c r="T62" s="6" t="s">
        <v>316</v>
      </c>
      <c r="U62" s="27" t="s">
        <v>153</v>
      </c>
      <c r="V62" s="27" t="s">
        <v>223</v>
      </c>
      <c r="W62" s="6">
        <v>0</v>
      </c>
      <c r="X62" s="27" t="s">
        <v>216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4</v>
      </c>
      <c r="AJ62" s="6" t="b">
        <v>1</v>
      </c>
      <c r="AK62" s="6" t="s">
        <v>76</v>
      </c>
      <c r="AL62" s="6">
        <v>40</v>
      </c>
      <c r="AM62" s="6">
        <v>0</v>
      </c>
      <c r="AN62" s="6">
        <v>1</v>
      </c>
      <c r="AO62" s="6">
        <v>2</v>
      </c>
      <c r="AP62" s="6">
        <v>0.05</v>
      </c>
      <c r="AQ62" s="6">
        <v>600</v>
      </c>
      <c r="AR62" s="6">
        <v>600</v>
      </c>
      <c r="AS62" s="34" t="s">
        <v>299</v>
      </c>
      <c r="AT62" s="6">
        <v>1</v>
      </c>
      <c r="AU62" s="6" t="s">
        <v>217</v>
      </c>
      <c r="AV62" s="6">
        <v>0</v>
      </c>
    </row>
    <row r="63" spans="1:48">
      <c r="A63" s="16">
        <v>61</v>
      </c>
      <c r="B63" s="6" t="s">
        <v>300</v>
      </c>
      <c r="C63" s="28" t="s">
        <v>309</v>
      </c>
      <c r="D63" s="24" t="s">
        <v>156</v>
      </c>
      <c r="E63" s="28">
        <v>36</v>
      </c>
      <c r="F63" s="24">
        <v>1</v>
      </c>
      <c r="G63" s="24">
        <v>0</v>
      </c>
      <c r="H63" s="24">
        <v>10</v>
      </c>
      <c r="I63" s="24">
        <v>0</v>
      </c>
      <c r="J63" s="24">
        <v>600000000</v>
      </c>
      <c r="K63" s="24">
        <v>250</v>
      </c>
      <c r="L63" s="24">
        <v>100</v>
      </c>
      <c r="M63" s="24">
        <v>1</v>
      </c>
      <c r="N63" s="24">
        <v>2</v>
      </c>
      <c r="O63" s="25">
        <v>25</v>
      </c>
      <c r="P63" s="26">
        <v>11</v>
      </c>
      <c r="Q63" s="6">
        <v>4</v>
      </c>
      <c r="R63" s="6">
        <v>10</v>
      </c>
      <c r="S63" s="27" t="s">
        <v>215</v>
      </c>
      <c r="T63" s="6" t="s">
        <v>316</v>
      </c>
      <c r="U63" s="27" t="s">
        <v>153</v>
      </c>
      <c r="V63" s="27" t="s">
        <v>223</v>
      </c>
      <c r="W63" s="6">
        <v>0</v>
      </c>
      <c r="X63" s="27" t="s">
        <v>216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4</v>
      </c>
      <c r="AJ63" s="6" t="b">
        <v>1</v>
      </c>
      <c r="AK63" s="6" t="s">
        <v>76</v>
      </c>
      <c r="AL63" s="6">
        <v>40</v>
      </c>
      <c r="AM63" s="6">
        <v>0</v>
      </c>
      <c r="AN63" s="6">
        <v>1</v>
      </c>
      <c r="AO63" s="6">
        <v>2</v>
      </c>
      <c r="AP63" s="6">
        <v>0.05</v>
      </c>
      <c r="AQ63" s="6">
        <v>600</v>
      </c>
      <c r="AR63" s="6">
        <v>600</v>
      </c>
      <c r="AS63" s="34" t="s">
        <v>299</v>
      </c>
      <c r="AT63" s="6">
        <v>1</v>
      </c>
      <c r="AU63" s="6" t="s">
        <v>217</v>
      </c>
      <c r="AV63" s="6">
        <v>0</v>
      </c>
    </row>
    <row r="64" spans="1:48">
      <c r="A64" s="16">
        <v>62</v>
      </c>
      <c r="B64" s="6" t="s">
        <v>300</v>
      </c>
      <c r="C64" s="28" t="s">
        <v>310</v>
      </c>
      <c r="D64" s="24" t="s">
        <v>156</v>
      </c>
      <c r="E64" s="28">
        <v>36</v>
      </c>
      <c r="F64" s="24">
        <v>1</v>
      </c>
      <c r="G64" s="24">
        <v>0</v>
      </c>
      <c r="H64" s="24">
        <v>10</v>
      </c>
      <c r="I64" s="24">
        <v>0</v>
      </c>
      <c r="J64" s="24">
        <v>700000000</v>
      </c>
      <c r="K64" s="24">
        <v>250</v>
      </c>
      <c r="L64" s="24">
        <v>100</v>
      </c>
      <c r="M64" s="24">
        <v>1</v>
      </c>
      <c r="N64" s="24">
        <v>2</v>
      </c>
      <c r="O64" s="25">
        <v>25</v>
      </c>
      <c r="P64" s="26">
        <v>11</v>
      </c>
      <c r="Q64" s="6">
        <v>4</v>
      </c>
      <c r="R64" s="6">
        <v>10</v>
      </c>
      <c r="S64" s="27" t="s">
        <v>215</v>
      </c>
      <c r="T64" s="6" t="s">
        <v>316</v>
      </c>
      <c r="U64" s="27" t="s">
        <v>153</v>
      </c>
      <c r="V64" s="27" t="s">
        <v>223</v>
      </c>
      <c r="W64" s="6">
        <v>0</v>
      </c>
      <c r="X64" s="27" t="s">
        <v>216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4</v>
      </c>
      <c r="AJ64" s="6" t="b">
        <v>1</v>
      </c>
      <c r="AK64" s="6" t="s">
        <v>76</v>
      </c>
      <c r="AL64" s="6">
        <v>40</v>
      </c>
      <c r="AM64" s="6">
        <v>0</v>
      </c>
      <c r="AN64" s="6">
        <v>1</v>
      </c>
      <c r="AO64" s="6">
        <v>2</v>
      </c>
      <c r="AP64" s="6">
        <v>0.05</v>
      </c>
      <c r="AQ64" s="6">
        <v>600</v>
      </c>
      <c r="AR64" s="6">
        <v>600</v>
      </c>
      <c r="AS64" s="34" t="s">
        <v>299</v>
      </c>
      <c r="AT64" s="6">
        <v>1</v>
      </c>
      <c r="AU64" s="6" t="s">
        <v>217</v>
      </c>
      <c r="AV64" s="6">
        <v>0</v>
      </c>
    </row>
    <row r="65" spans="1:48">
      <c r="A65" s="16">
        <v>63</v>
      </c>
      <c r="B65" s="6" t="s">
        <v>300</v>
      </c>
      <c r="C65" s="28" t="s">
        <v>311</v>
      </c>
      <c r="D65" s="24" t="s">
        <v>156</v>
      </c>
      <c r="E65" s="28">
        <v>36</v>
      </c>
      <c r="F65" s="24">
        <v>1</v>
      </c>
      <c r="G65" s="24">
        <v>0</v>
      </c>
      <c r="H65" s="24">
        <v>10</v>
      </c>
      <c r="I65" s="24">
        <v>0</v>
      </c>
      <c r="J65" s="24">
        <v>800000000</v>
      </c>
      <c r="K65" s="24">
        <v>250</v>
      </c>
      <c r="L65" s="24">
        <v>100</v>
      </c>
      <c r="M65" s="24">
        <v>1</v>
      </c>
      <c r="N65" s="24">
        <v>2</v>
      </c>
      <c r="O65" s="25">
        <v>25</v>
      </c>
      <c r="P65" s="26">
        <v>11</v>
      </c>
      <c r="Q65" s="6">
        <v>4</v>
      </c>
      <c r="R65" s="6">
        <v>10</v>
      </c>
      <c r="S65" s="27" t="s">
        <v>215</v>
      </c>
      <c r="T65" s="6" t="s">
        <v>316</v>
      </c>
      <c r="U65" s="27" t="s">
        <v>153</v>
      </c>
      <c r="V65" s="27" t="s">
        <v>223</v>
      </c>
      <c r="W65" s="6">
        <v>0</v>
      </c>
      <c r="X65" s="27" t="s">
        <v>216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4</v>
      </c>
      <c r="AJ65" s="6" t="b">
        <v>1</v>
      </c>
      <c r="AK65" s="6" t="s">
        <v>76</v>
      </c>
      <c r="AL65" s="6">
        <v>40</v>
      </c>
      <c r="AM65" s="6">
        <v>0</v>
      </c>
      <c r="AN65" s="6">
        <v>1</v>
      </c>
      <c r="AO65" s="6">
        <v>2</v>
      </c>
      <c r="AP65" s="6">
        <v>0.05</v>
      </c>
      <c r="AQ65" s="6">
        <v>600</v>
      </c>
      <c r="AR65" s="6">
        <v>600</v>
      </c>
      <c r="AS65" s="34" t="s">
        <v>299</v>
      </c>
      <c r="AT65" s="6">
        <v>1</v>
      </c>
      <c r="AU65" s="6" t="s">
        <v>217</v>
      </c>
      <c r="AV65" s="6">
        <v>0</v>
      </c>
    </row>
    <row r="66" spans="1:48">
      <c r="A66" s="16">
        <v>64</v>
      </c>
      <c r="B66" s="6" t="s">
        <v>300</v>
      </c>
      <c r="C66" s="28" t="s">
        <v>312</v>
      </c>
      <c r="D66" s="24" t="s">
        <v>156</v>
      </c>
      <c r="E66" s="28">
        <v>36</v>
      </c>
      <c r="F66" s="24">
        <v>1</v>
      </c>
      <c r="G66" s="24">
        <v>0</v>
      </c>
      <c r="H66" s="24">
        <v>10</v>
      </c>
      <c r="I66" s="24">
        <v>0</v>
      </c>
      <c r="J66" s="24">
        <v>900000000</v>
      </c>
      <c r="K66" s="24">
        <v>250</v>
      </c>
      <c r="L66" s="24">
        <v>100</v>
      </c>
      <c r="M66" s="24">
        <v>1</v>
      </c>
      <c r="N66" s="24">
        <v>2</v>
      </c>
      <c r="O66" s="25">
        <v>25</v>
      </c>
      <c r="P66" s="26">
        <v>11</v>
      </c>
      <c r="Q66" s="6">
        <v>4</v>
      </c>
      <c r="R66" s="6">
        <v>10</v>
      </c>
      <c r="S66" s="27" t="s">
        <v>215</v>
      </c>
      <c r="T66" s="6" t="s">
        <v>316</v>
      </c>
      <c r="U66" s="27" t="s">
        <v>153</v>
      </c>
      <c r="V66" s="27" t="s">
        <v>223</v>
      </c>
      <c r="W66" s="6">
        <v>0</v>
      </c>
      <c r="X66" s="27" t="s">
        <v>216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4</v>
      </c>
      <c r="AJ66" s="6" t="b">
        <v>1</v>
      </c>
      <c r="AK66" s="6" t="s">
        <v>76</v>
      </c>
      <c r="AL66" s="6">
        <v>40</v>
      </c>
      <c r="AM66" s="6">
        <v>0</v>
      </c>
      <c r="AN66" s="6">
        <v>1</v>
      </c>
      <c r="AO66" s="6">
        <v>2</v>
      </c>
      <c r="AP66" s="6">
        <v>0.05</v>
      </c>
      <c r="AQ66" s="6">
        <v>600</v>
      </c>
      <c r="AR66" s="6">
        <v>600</v>
      </c>
      <c r="AS66" s="34" t="s">
        <v>299</v>
      </c>
      <c r="AT66" s="6">
        <v>1</v>
      </c>
      <c r="AU66" s="6" t="s">
        <v>217</v>
      </c>
      <c r="AV66" s="6">
        <v>0</v>
      </c>
    </row>
    <row r="67" spans="1:48">
      <c r="A67" s="16">
        <v>65</v>
      </c>
      <c r="B67" s="6" t="s">
        <v>300</v>
      </c>
      <c r="C67" s="28" t="s">
        <v>313</v>
      </c>
      <c r="D67" s="24" t="s">
        <v>156</v>
      </c>
      <c r="E67" s="28">
        <v>36</v>
      </c>
      <c r="F67" s="24">
        <v>1</v>
      </c>
      <c r="G67" s="24">
        <v>0</v>
      </c>
      <c r="H67" s="24">
        <v>10</v>
      </c>
      <c r="I67" s="24">
        <v>0</v>
      </c>
      <c r="J67" s="24">
        <v>1000000000</v>
      </c>
      <c r="K67" s="24">
        <v>250</v>
      </c>
      <c r="L67" s="24">
        <v>100</v>
      </c>
      <c r="M67" s="24">
        <v>1</v>
      </c>
      <c r="N67" s="24">
        <v>2</v>
      </c>
      <c r="O67" s="25">
        <v>25</v>
      </c>
      <c r="P67" s="26">
        <v>11</v>
      </c>
      <c r="Q67" s="6">
        <v>4</v>
      </c>
      <c r="R67" s="6">
        <v>10</v>
      </c>
      <c r="S67" s="27" t="s">
        <v>215</v>
      </c>
      <c r="T67" s="6" t="s">
        <v>316</v>
      </c>
      <c r="U67" s="27" t="s">
        <v>153</v>
      </c>
      <c r="V67" s="27" t="s">
        <v>223</v>
      </c>
      <c r="W67" s="6">
        <v>0</v>
      </c>
      <c r="X67" s="27" t="s">
        <v>216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4</v>
      </c>
      <c r="AJ67" s="6" t="b">
        <v>1</v>
      </c>
      <c r="AK67" s="6" t="s">
        <v>76</v>
      </c>
      <c r="AL67" s="6">
        <v>40</v>
      </c>
      <c r="AM67" s="6">
        <v>0</v>
      </c>
      <c r="AN67" s="6">
        <v>1</v>
      </c>
      <c r="AO67" s="6">
        <v>2</v>
      </c>
      <c r="AP67" s="6">
        <v>0.05</v>
      </c>
      <c r="AQ67" s="6">
        <v>600</v>
      </c>
      <c r="AR67" s="6">
        <v>600</v>
      </c>
      <c r="AS67" s="34" t="s">
        <v>299</v>
      </c>
      <c r="AT67" s="6">
        <v>1</v>
      </c>
      <c r="AU67" s="6" t="s">
        <v>217</v>
      </c>
      <c r="AV67" s="6">
        <v>0</v>
      </c>
    </row>
    <row r="68" spans="1:48">
      <c r="A68" s="16">
        <v>66</v>
      </c>
      <c r="B68" s="6" t="s">
        <v>300</v>
      </c>
      <c r="C68" s="28" t="s">
        <v>314</v>
      </c>
      <c r="D68" s="24" t="s">
        <v>156</v>
      </c>
      <c r="E68" s="28">
        <v>36</v>
      </c>
      <c r="F68" s="24">
        <v>1</v>
      </c>
      <c r="G68" s="24">
        <v>0</v>
      </c>
      <c r="H68" s="24">
        <v>10</v>
      </c>
      <c r="I68" s="24">
        <v>0</v>
      </c>
      <c r="J68" s="24">
        <v>1100000000</v>
      </c>
      <c r="K68" s="24">
        <v>250</v>
      </c>
      <c r="L68" s="24">
        <v>100</v>
      </c>
      <c r="M68" s="24">
        <v>1</v>
      </c>
      <c r="N68" s="24">
        <v>2</v>
      </c>
      <c r="O68" s="25">
        <v>25</v>
      </c>
      <c r="P68" s="26">
        <v>11</v>
      </c>
      <c r="Q68" s="6">
        <v>4</v>
      </c>
      <c r="R68" s="6">
        <v>10</v>
      </c>
      <c r="S68" s="27" t="s">
        <v>215</v>
      </c>
      <c r="T68" s="6" t="s">
        <v>316</v>
      </c>
      <c r="U68" s="27" t="s">
        <v>153</v>
      </c>
      <c r="V68" s="27" t="s">
        <v>223</v>
      </c>
      <c r="W68" s="6">
        <v>0</v>
      </c>
      <c r="X68" s="27" t="s">
        <v>216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4</v>
      </c>
      <c r="AJ68" s="6" t="b">
        <v>1</v>
      </c>
      <c r="AK68" s="6" t="s">
        <v>76</v>
      </c>
      <c r="AL68" s="6">
        <v>40</v>
      </c>
      <c r="AM68" s="6">
        <v>0</v>
      </c>
      <c r="AN68" s="6">
        <v>1</v>
      </c>
      <c r="AO68" s="6">
        <v>2</v>
      </c>
      <c r="AP68" s="6">
        <v>0.05</v>
      </c>
      <c r="AQ68" s="6">
        <v>600</v>
      </c>
      <c r="AR68" s="6">
        <v>600</v>
      </c>
      <c r="AS68" s="34" t="s">
        <v>299</v>
      </c>
      <c r="AT68" s="6">
        <v>1</v>
      </c>
      <c r="AU68" s="6" t="s">
        <v>217</v>
      </c>
      <c r="AV68" s="6">
        <v>0</v>
      </c>
    </row>
    <row r="69" spans="1:48">
      <c r="A69" s="16">
        <v>67</v>
      </c>
      <c r="B69" s="6" t="s">
        <v>300</v>
      </c>
      <c r="C69" s="28" t="s">
        <v>314</v>
      </c>
      <c r="D69" s="24" t="s">
        <v>156</v>
      </c>
      <c r="E69" s="28">
        <v>36</v>
      </c>
      <c r="F69" s="24">
        <v>1</v>
      </c>
      <c r="G69" s="24">
        <v>0</v>
      </c>
      <c r="H69" s="24">
        <v>10</v>
      </c>
      <c r="I69" s="24">
        <v>0</v>
      </c>
      <c r="J69" s="24">
        <v>1200000000</v>
      </c>
      <c r="K69" s="24">
        <v>250</v>
      </c>
      <c r="L69" s="24">
        <v>100</v>
      </c>
      <c r="M69" s="24">
        <v>1</v>
      </c>
      <c r="N69" s="24">
        <v>2</v>
      </c>
      <c r="O69" s="25">
        <v>25</v>
      </c>
      <c r="P69" s="26">
        <v>11</v>
      </c>
      <c r="Q69" s="6">
        <v>4</v>
      </c>
      <c r="R69" s="6">
        <v>10</v>
      </c>
      <c r="S69" s="27" t="s">
        <v>215</v>
      </c>
      <c r="T69" s="6" t="s">
        <v>316</v>
      </c>
      <c r="U69" s="27" t="s">
        <v>153</v>
      </c>
      <c r="V69" s="27" t="s">
        <v>223</v>
      </c>
      <c r="W69" s="6">
        <v>0</v>
      </c>
      <c r="X69" s="27" t="s">
        <v>216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4</v>
      </c>
      <c r="AJ69" s="6" t="b">
        <v>1</v>
      </c>
      <c r="AK69" s="6" t="s">
        <v>76</v>
      </c>
      <c r="AL69" s="6">
        <v>40</v>
      </c>
      <c r="AM69" s="6">
        <v>0</v>
      </c>
      <c r="AN69" s="6">
        <v>1</v>
      </c>
      <c r="AO69" s="6">
        <v>2</v>
      </c>
      <c r="AP69" s="6">
        <v>0.05</v>
      </c>
      <c r="AQ69" s="6">
        <v>600</v>
      </c>
      <c r="AR69" s="6">
        <v>600</v>
      </c>
      <c r="AS69" s="34" t="s">
        <v>299</v>
      </c>
      <c r="AT69" s="6">
        <v>1</v>
      </c>
      <c r="AU69" s="6" t="s">
        <v>217</v>
      </c>
      <c r="AV69" s="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>
      <c r="E22" s="2"/>
      <c r="F22" s="12"/>
      <c r="G22" s="12"/>
      <c r="H22" s="12"/>
      <c r="I22" s="12"/>
      <c r="J22" s="12"/>
    </row>
    <row r="23" spans="5:15">
      <c r="E23" s="6"/>
      <c r="F23" s="12"/>
      <c r="G23" s="12"/>
      <c r="H23" s="12"/>
      <c r="I23" s="12"/>
      <c r="J23" s="12"/>
    </row>
    <row r="24" spans="5:15">
      <c r="E24" s="2"/>
      <c r="F24" s="12"/>
      <c r="G24" s="12"/>
      <c r="H24" s="13"/>
      <c r="I24" s="12"/>
      <c r="J24" s="12"/>
    </row>
    <row r="25" spans="5:15">
      <c r="E25" s="2"/>
      <c r="F25" s="12"/>
      <c r="G25" s="12"/>
      <c r="H25" s="13"/>
      <c r="I25" s="12"/>
      <c r="J25" s="12"/>
    </row>
    <row r="26" spans="5:15">
      <c r="E26" s="2"/>
      <c r="F26" s="12"/>
      <c r="G26" s="12"/>
      <c r="H26" s="13"/>
      <c r="I26" s="12"/>
      <c r="J26" s="12"/>
    </row>
    <row r="27" spans="5:15">
      <c r="E27" s="2"/>
      <c r="F27" s="12"/>
      <c r="G27" s="12"/>
      <c r="H27" s="13"/>
      <c r="I27" s="12"/>
      <c r="J27" s="12"/>
    </row>
    <row r="34" spans="6:15" s="2" customFormat="1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/>
  <sheetData>
    <row r="1" spans="1:15" ht="3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/>
  <cols>
    <col min="7" max="8" width="25.125" bestFit="1" customWidth="1"/>
    <col min="9" max="10" width="27.25" bestFit="1" customWidth="1"/>
  </cols>
  <sheetData>
    <row r="4" spans="2:10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>
      <c r="E8">
        <f>SUM(B4:E6)</f>
        <v>42395</v>
      </c>
    </row>
    <row r="10" spans="2:10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>
      <c r="G15">
        <v>3.3</v>
      </c>
      <c r="H15">
        <v>1</v>
      </c>
      <c r="I15">
        <v>133</v>
      </c>
      <c r="J15">
        <v>571</v>
      </c>
    </row>
    <row r="16" spans="2:10">
      <c r="G16">
        <v>6.6</v>
      </c>
      <c r="H16">
        <v>1.8</v>
      </c>
      <c r="I16">
        <v>200</v>
      </c>
      <c r="J16">
        <v>500</v>
      </c>
    </row>
    <row r="17" spans="7:10">
      <c r="G17">
        <v>44.4</v>
      </c>
      <c r="H17">
        <v>12.5</v>
      </c>
      <c r="I17">
        <v>2000</v>
      </c>
      <c r="J17">
        <v>2000</v>
      </c>
    </row>
    <row r="19" spans="7:10">
      <c r="G19">
        <v>3</v>
      </c>
      <c r="H19">
        <v>1</v>
      </c>
      <c r="I19">
        <v>150</v>
      </c>
      <c r="J19">
        <v>600</v>
      </c>
    </row>
    <row r="20" spans="7:10">
      <c r="G20">
        <v>7</v>
      </c>
      <c r="H20">
        <v>2</v>
      </c>
      <c r="I20">
        <v>200</v>
      </c>
      <c r="J20">
        <v>500</v>
      </c>
    </row>
    <row r="21" spans="7:10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A60-1AF3-4015-A2E3-733B3B6F2FE0}">
  <dimension ref="A1:L28"/>
  <sheetViews>
    <sheetView workbookViewId="0">
      <selection activeCell="G5" sqref="G5"/>
    </sheetView>
  </sheetViews>
  <sheetFormatPr defaultRowHeight="16.5"/>
  <cols>
    <col min="1" max="2" width="11.625" bestFit="1" customWidth="1"/>
    <col min="3" max="3" width="17.75" bestFit="1" customWidth="1"/>
    <col min="4" max="4" width="14.125" bestFit="1" customWidth="1"/>
    <col min="5" max="5" width="14" bestFit="1" customWidth="1"/>
    <col min="6" max="6" width="15.125" bestFit="1" customWidth="1"/>
    <col min="12" max="12" width="10.625" bestFit="1" customWidth="1"/>
  </cols>
  <sheetData>
    <row r="1" spans="1:12">
      <c r="B1" t="s">
        <v>245</v>
      </c>
      <c r="C1" s="29">
        <v>1500000000</v>
      </c>
      <c r="D1" s="29"/>
    </row>
    <row r="2" spans="1:12">
      <c r="B2" t="s">
        <v>246</v>
      </c>
      <c r="C2">
        <v>100</v>
      </c>
    </row>
    <row r="3" spans="1:12">
      <c r="C3" s="29"/>
    </row>
    <row r="4" spans="1:12">
      <c r="A4" t="s">
        <v>247</v>
      </c>
      <c r="B4" t="s">
        <v>248</v>
      </c>
      <c r="C4" t="s">
        <v>249</v>
      </c>
      <c r="D4" t="s">
        <v>250</v>
      </c>
      <c r="E4" t="s">
        <v>251</v>
      </c>
      <c r="F4" t="s">
        <v>252</v>
      </c>
    </row>
    <row r="5" spans="1:12">
      <c r="A5" t="s">
        <v>253</v>
      </c>
      <c r="B5">
        <v>0</v>
      </c>
      <c r="C5" s="30">
        <f>$C$1</f>
        <v>1500000000</v>
      </c>
      <c r="D5" s="29">
        <v>2000000000</v>
      </c>
      <c r="E5" s="29">
        <v>3000000000</v>
      </c>
      <c r="F5" s="29">
        <v>4000000000</v>
      </c>
      <c r="I5" s="36">
        <v>1</v>
      </c>
      <c r="J5">
        <v>1</v>
      </c>
      <c r="K5" t="s">
        <v>254</v>
      </c>
      <c r="L5" t="s">
        <v>255</v>
      </c>
    </row>
    <row r="6" spans="1:12">
      <c r="A6">
        <v>1</v>
      </c>
      <c r="B6">
        <f t="shared" ref="B6:B21" si="0">$C$2*A6</f>
        <v>100</v>
      </c>
      <c r="C6" s="30">
        <f>$C$1*(100+B6)/100</f>
        <v>3000000000</v>
      </c>
      <c r="D6" s="29">
        <f>$D$5*(100+B6)/100</f>
        <v>4000000000</v>
      </c>
      <c r="E6" s="29">
        <f>$E$5*(100+B6)/100</f>
        <v>6000000000</v>
      </c>
      <c r="F6" s="29">
        <f>$F$5*(100+B6)/100</f>
        <v>8000000000</v>
      </c>
      <c r="I6" s="36"/>
      <c r="J6">
        <v>2</v>
      </c>
      <c r="K6" t="s">
        <v>256</v>
      </c>
      <c r="L6">
        <v>1</v>
      </c>
    </row>
    <row r="7" spans="1:12">
      <c r="A7">
        <v>2</v>
      </c>
      <c r="B7">
        <f t="shared" si="0"/>
        <v>200</v>
      </c>
      <c r="C7" s="30">
        <f t="shared" ref="C7:C21" si="1">$C$1*(100+B7)/100</f>
        <v>4500000000</v>
      </c>
      <c r="D7" s="29">
        <f t="shared" ref="D7:D21" si="2">$D$5*(100+B7)/100</f>
        <v>6000000000</v>
      </c>
      <c r="E7" s="29">
        <f t="shared" ref="E7:E21" si="3">$E$5*(100+B7)/100</f>
        <v>9000000000</v>
      </c>
      <c r="F7" s="29">
        <f t="shared" ref="F7:F21" si="4">$F$5*(100+B7)/100</f>
        <v>12000000000</v>
      </c>
      <c r="I7" s="36"/>
      <c r="J7">
        <v>3</v>
      </c>
      <c r="K7" t="s">
        <v>257</v>
      </c>
      <c r="L7">
        <v>2</v>
      </c>
    </row>
    <row r="8" spans="1:12">
      <c r="A8">
        <v>3</v>
      </c>
      <c r="B8">
        <f t="shared" si="0"/>
        <v>300</v>
      </c>
      <c r="C8" s="30">
        <f t="shared" si="1"/>
        <v>6000000000</v>
      </c>
      <c r="D8" s="29">
        <f t="shared" si="2"/>
        <v>8000000000</v>
      </c>
      <c r="E8" s="29">
        <f t="shared" si="3"/>
        <v>12000000000</v>
      </c>
      <c r="F8" s="29">
        <f t="shared" si="4"/>
        <v>16000000000</v>
      </c>
      <c r="I8" s="36"/>
      <c r="J8">
        <v>4</v>
      </c>
      <c r="K8" t="s">
        <v>258</v>
      </c>
      <c r="L8">
        <v>3</v>
      </c>
    </row>
    <row r="9" spans="1:12">
      <c r="A9">
        <v>4</v>
      </c>
      <c r="B9">
        <f t="shared" si="0"/>
        <v>400</v>
      </c>
      <c r="C9" s="31">
        <f t="shared" si="1"/>
        <v>7500000000</v>
      </c>
      <c r="D9" s="29">
        <f t="shared" si="2"/>
        <v>10000000000</v>
      </c>
      <c r="E9" s="29">
        <f t="shared" si="3"/>
        <v>15000000000</v>
      </c>
      <c r="F9" s="29">
        <f t="shared" si="4"/>
        <v>20000000000</v>
      </c>
      <c r="I9" s="36"/>
      <c r="J9">
        <v>5</v>
      </c>
      <c r="K9" t="s">
        <v>259</v>
      </c>
      <c r="L9" s="32">
        <v>4</v>
      </c>
    </row>
    <row r="10" spans="1:12">
      <c r="A10">
        <v>5</v>
      </c>
      <c r="B10">
        <f t="shared" si="0"/>
        <v>500</v>
      </c>
      <c r="C10" s="30">
        <f t="shared" si="1"/>
        <v>9000000000</v>
      </c>
      <c r="D10" s="33">
        <f t="shared" si="2"/>
        <v>12000000000</v>
      </c>
      <c r="E10" s="29">
        <f t="shared" si="3"/>
        <v>18000000000</v>
      </c>
      <c r="F10" s="29">
        <f t="shared" si="4"/>
        <v>24000000000</v>
      </c>
      <c r="I10" s="36"/>
      <c r="J10">
        <v>6</v>
      </c>
      <c r="K10" t="s">
        <v>260</v>
      </c>
      <c r="L10" t="s">
        <v>261</v>
      </c>
    </row>
    <row r="11" spans="1:12">
      <c r="A11">
        <v>6</v>
      </c>
      <c r="B11">
        <f t="shared" si="0"/>
        <v>600</v>
      </c>
      <c r="C11" s="30">
        <f t="shared" si="1"/>
        <v>10500000000</v>
      </c>
      <c r="D11" s="33">
        <f t="shared" si="2"/>
        <v>14000000000</v>
      </c>
      <c r="E11" s="29">
        <f t="shared" si="3"/>
        <v>21000000000</v>
      </c>
      <c r="F11" s="29">
        <f t="shared" si="4"/>
        <v>28000000000</v>
      </c>
      <c r="I11" s="36">
        <v>2</v>
      </c>
      <c r="J11">
        <v>7</v>
      </c>
      <c r="K11" t="s">
        <v>262</v>
      </c>
      <c r="L11">
        <v>5</v>
      </c>
    </row>
    <row r="12" spans="1:12">
      <c r="A12">
        <v>7</v>
      </c>
      <c r="B12">
        <f t="shared" si="0"/>
        <v>700</v>
      </c>
      <c r="C12" s="30">
        <f t="shared" si="1"/>
        <v>12000000000</v>
      </c>
      <c r="D12" s="33">
        <f t="shared" si="2"/>
        <v>16000000000</v>
      </c>
      <c r="E12" s="29">
        <f t="shared" si="3"/>
        <v>24000000000</v>
      </c>
      <c r="F12" s="29">
        <f t="shared" si="4"/>
        <v>32000000000</v>
      </c>
      <c r="I12" s="36"/>
      <c r="J12">
        <v>8</v>
      </c>
      <c r="K12" t="s">
        <v>263</v>
      </c>
      <c r="L12">
        <v>6</v>
      </c>
    </row>
    <row r="13" spans="1:12">
      <c r="A13">
        <v>8</v>
      </c>
      <c r="B13">
        <f t="shared" si="0"/>
        <v>800</v>
      </c>
      <c r="C13" s="30">
        <f t="shared" si="1"/>
        <v>13500000000</v>
      </c>
      <c r="D13" s="31">
        <f t="shared" si="2"/>
        <v>18000000000</v>
      </c>
      <c r="E13" s="29">
        <f t="shared" si="3"/>
        <v>27000000000</v>
      </c>
      <c r="F13" s="29">
        <f t="shared" si="4"/>
        <v>36000000000</v>
      </c>
      <c r="I13" s="36"/>
      <c r="J13">
        <v>9</v>
      </c>
      <c r="K13" t="s">
        <v>264</v>
      </c>
      <c r="L13" t="s">
        <v>261</v>
      </c>
    </row>
    <row r="14" spans="1:12">
      <c r="A14">
        <v>9</v>
      </c>
      <c r="B14">
        <f t="shared" si="0"/>
        <v>900</v>
      </c>
      <c r="C14" s="29">
        <f t="shared" si="1"/>
        <v>15000000000</v>
      </c>
      <c r="D14" s="30">
        <f t="shared" si="2"/>
        <v>20000000000</v>
      </c>
      <c r="E14" s="33">
        <f t="shared" si="3"/>
        <v>30000000000</v>
      </c>
      <c r="F14" s="29">
        <f t="shared" si="4"/>
        <v>40000000000</v>
      </c>
      <c r="I14" s="36"/>
      <c r="J14">
        <v>10</v>
      </c>
      <c r="K14" t="s">
        <v>265</v>
      </c>
      <c r="L14">
        <v>7</v>
      </c>
    </row>
    <row r="15" spans="1:12">
      <c r="A15">
        <v>10</v>
      </c>
      <c r="B15">
        <f t="shared" si="0"/>
        <v>1000</v>
      </c>
      <c r="C15" s="29">
        <f t="shared" si="1"/>
        <v>16500000000</v>
      </c>
      <c r="D15" s="30">
        <f t="shared" si="2"/>
        <v>22000000000</v>
      </c>
      <c r="E15" s="33">
        <f t="shared" si="3"/>
        <v>33000000000</v>
      </c>
      <c r="F15" s="29">
        <f t="shared" si="4"/>
        <v>44000000000</v>
      </c>
      <c r="I15" s="36"/>
      <c r="J15">
        <v>11</v>
      </c>
      <c r="K15" t="s">
        <v>266</v>
      </c>
      <c r="L15">
        <v>8</v>
      </c>
    </row>
    <row r="16" spans="1:12">
      <c r="A16">
        <v>11</v>
      </c>
      <c r="B16">
        <f t="shared" si="0"/>
        <v>1100</v>
      </c>
      <c r="C16" s="29">
        <f t="shared" si="1"/>
        <v>18000000000</v>
      </c>
      <c r="D16" s="30">
        <f t="shared" si="2"/>
        <v>24000000000</v>
      </c>
      <c r="E16" s="33">
        <f t="shared" si="3"/>
        <v>36000000000</v>
      </c>
      <c r="F16" s="29">
        <f t="shared" si="4"/>
        <v>48000000000</v>
      </c>
      <c r="I16" s="36"/>
      <c r="J16">
        <v>12</v>
      </c>
      <c r="K16" t="s">
        <v>267</v>
      </c>
      <c r="L16" s="32" t="s">
        <v>268</v>
      </c>
    </row>
    <row r="17" spans="1:12">
      <c r="A17">
        <v>12</v>
      </c>
      <c r="B17">
        <f t="shared" si="0"/>
        <v>1200</v>
      </c>
      <c r="C17" s="29">
        <f t="shared" si="1"/>
        <v>19500000000</v>
      </c>
      <c r="D17" s="30">
        <f t="shared" si="2"/>
        <v>26000000000</v>
      </c>
      <c r="E17" s="31">
        <f t="shared" si="3"/>
        <v>39000000000</v>
      </c>
      <c r="F17" s="29">
        <f t="shared" si="4"/>
        <v>52000000000</v>
      </c>
      <c r="I17" s="36">
        <v>3</v>
      </c>
      <c r="J17">
        <v>13</v>
      </c>
      <c r="K17" t="s">
        <v>269</v>
      </c>
      <c r="L17">
        <v>9</v>
      </c>
    </row>
    <row r="18" spans="1:12">
      <c r="A18">
        <v>13</v>
      </c>
      <c r="B18">
        <f t="shared" si="0"/>
        <v>1300</v>
      </c>
      <c r="C18" s="29">
        <f t="shared" si="1"/>
        <v>21000000000</v>
      </c>
      <c r="D18" s="29">
        <f t="shared" si="2"/>
        <v>28000000000</v>
      </c>
      <c r="E18" s="30">
        <f t="shared" si="3"/>
        <v>42000000000</v>
      </c>
      <c r="F18" s="33">
        <f t="shared" si="4"/>
        <v>56000000000</v>
      </c>
      <c r="I18" s="36"/>
      <c r="J18">
        <v>14</v>
      </c>
      <c r="K18" t="s">
        <v>270</v>
      </c>
      <c r="L18">
        <v>10</v>
      </c>
    </row>
    <row r="19" spans="1:12">
      <c r="A19">
        <v>14</v>
      </c>
      <c r="B19">
        <f t="shared" si="0"/>
        <v>1400</v>
      </c>
      <c r="C19" s="29">
        <f t="shared" si="1"/>
        <v>22500000000</v>
      </c>
      <c r="D19" s="29">
        <f t="shared" si="2"/>
        <v>30000000000</v>
      </c>
      <c r="E19" s="30">
        <f t="shared" si="3"/>
        <v>45000000000</v>
      </c>
      <c r="F19" s="33">
        <f t="shared" si="4"/>
        <v>60000000000</v>
      </c>
      <c r="I19" s="36"/>
      <c r="J19">
        <v>15</v>
      </c>
      <c r="K19" t="s">
        <v>271</v>
      </c>
      <c r="L19" t="s">
        <v>261</v>
      </c>
    </row>
    <row r="20" spans="1:12">
      <c r="A20">
        <v>15</v>
      </c>
      <c r="B20">
        <f t="shared" si="0"/>
        <v>1500</v>
      </c>
      <c r="C20" s="29">
        <f t="shared" si="1"/>
        <v>24000000000</v>
      </c>
      <c r="D20" s="29">
        <f t="shared" si="2"/>
        <v>32000000000</v>
      </c>
      <c r="E20" s="30">
        <f t="shared" si="3"/>
        <v>48000000000</v>
      </c>
      <c r="F20" s="33">
        <f t="shared" si="4"/>
        <v>64000000000</v>
      </c>
      <c r="I20" s="36"/>
      <c r="J20">
        <v>16</v>
      </c>
      <c r="K20" t="s">
        <v>272</v>
      </c>
      <c r="L20">
        <v>11</v>
      </c>
    </row>
    <row r="21" spans="1:12">
      <c r="A21">
        <v>16</v>
      </c>
      <c r="B21">
        <f t="shared" si="0"/>
        <v>1600</v>
      </c>
      <c r="C21" s="29">
        <f t="shared" si="1"/>
        <v>25500000000</v>
      </c>
      <c r="D21" s="29">
        <f t="shared" si="2"/>
        <v>34000000000</v>
      </c>
      <c r="E21" s="30">
        <f t="shared" si="3"/>
        <v>51000000000</v>
      </c>
      <c r="F21" s="31">
        <f t="shared" si="4"/>
        <v>68000000000</v>
      </c>
      <c r="I21" s="36"/>
      <c r="J21">
        <v>17</v>
      </c>
      <c r="K21" t="s">
        <v>273</v>
      </c>
      <c r="L21">
        <v>12</v>
      </c>
    </row>
    <row r="22" spans="1:12">
      <c r="I22" s="36"/>
      <c r="J22">
        <v>18</v>
      </c>
      <c r="K22" t="s">
        <v>274</v>
      </c>
      <c r="L22" s="32" t="s">
        <v>275</v>
      </c>
    </row>
    <row r="23" spans="1:12">
      <c r="I23" s="36">
        <v>4</v>
      </c>
      <c r="J23">
        <v>19</v>
      </c>
      <c r="K23" t="s">
        <v>276</v>
      </c>
      <c r="L23">
        <v>13</v>
      </c>
    </row>
    <row r="24" spans="1:12">
      <c r="I24" s="36"/>
      <c r="J24">
        <v>20</v>
      </c>
      <c r="K24" t="s">
        <v>277</v>
      </c>
      <c r="L24">
        <v>14</v>
      </c>
    </row>
    <row r="25" spans="1:12">
      <c r="I25" s="36"/>
      <c r="J25">
        <v>21</v>
      </c>
      <c r="K25" t="s">
        <v>278</v>
      </c>
      <c r="L25" t="s">
        <v>261</v>
      </c>
    </row>
    <row r="26" spans="1:12">
      <c r="I26" s="36"/>
      <c r="J26">
        <v>22</v>
      </c>
      <c r="K26" t="s">
        <v>279</v>
      </c>
      <c r="L26">
        <v>15</v>
      </c>
    </row>
    <row r="27" spans="1:12">
      <c r="I27" s="36"/>
      <c r="J27">
        <v>23</v>
      </c>
      <c r="K27" t="s">
        <v>280</v>
      </c>
      <c r="L27">
        <v>16</v>
      </c>
    </row>
    <row r="28" spans="1:12">
      <c r="I28" s="36"/>
      <c r="J28">
        <v>24</v>
      </c>
      <c r="K28" t="s">
        <v>281</v>
      </c>
      <c r="L28" s="32" t="s">
        <v>282</v>
      </c>
    </row>
  </sheetData>
  <mergeCells count="4">
    <mergeCell ref="I5:I10"/>
    <mergeCell ref="I11:I16"/>
    <mergeCell ref="I17:I22"/>
    <mergeCell ref="I23:I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SkillTable</vt:lpstr>
      <vt:lpstr>Sheet1</vt:lpstr>
      <vt:lpstr>Damage</vt:lpstr>
      <vt:lpstr>Sheet2</vt:lpstr>
      <vt:lpstr>Vision_Balance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2023-04-18T10:24:58Z</dcterms:modified>
</cp:coreProperties>
</file>