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B48A61EE-A70E-49AB-B2A6-7BD430F437BF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4" l="1"/>
  <c r="D9" i="4"/>
  <c r="D8" i="4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Q32" i="3"/>
  <c r="P32" i="3"/>
  <c r="L32" i="3"/>
  <c r="P31" i="3"/>
  <c r="Q31" i="3" s="1"/>
  <c r="L31" i="3"/>
  <c r="P30" i="3"/>
  <c r="Q30" i="3" s="1"/>
  <c r="L30" i="3"/>
  <c r="P29" i="3"/>
  <c r="Q29" i="3" s="1"/>
  <c r="L29" i="3"/>
  <c r="Q28" i="3"/>
  <c r="P28" i="3"/>
  <c r="L28" i="3"/>
  <c r="P27" i="3"/>
  <c r="Q27" i="3" s="1"/>
  <c r="L27" i="3"/>
  <c r="P26" i="3"/>
  <c r="Q26" i="3" s="1"/>
  <c r="L26" i="3"/>
  <c r="P25" i="3"/>
  <c r="Q25" i="3" s="1"/>
  <c r="L25" i="3"/>
  <c r="Q24" i="3"/>
  <c r="P24" i="3"/>
  <c r="L24" i="3"/>
  <c r="P23" i="3"/>
  <c r="Q23" i="3" s="1"/>
  <c r="L23" i="3"/>
  <c r="P22" i="3"/>
  <c r="Q22" i="3" s="1"/>
  <c r="L22" i="3"/>
  <c r="P21" i="3"/>
  <c r="Q21" i="3" s="1"/>
  <c r="L21" i="3"/>
  <c r="Q20" i="3"/>
  <c r="P20" i="3"/>
  <c r="L20" i="3"/>
  <c r="P19" i="3"/>
  <c r="Q19" i="3" s="1"/>
  <c r="L19" i="3"/>
  <c r="P18" i="3"/>
  <c r="Q18" i="3" s="1"/>
  <c r="L18" i="3"/>
  <c r="P17" i="3"/>
  <c r="Q17" i="3" s="1"/>
  <c r="L17" i="3"/>
  <c r="Q16" i="3"/>
  <c r="P16" i="3"/>
  <c r="L16" i="3"/>
  <c r="P15" i="3"/>
  <c r="Q15" i="3" s="1"/>
  <c r="L15" i="3"/>
  <c r="P14" i="3"/>
  <c r="Q14" i="3" s="1"/>
  <c r="L14" i="3"/>
  <c r="P13" i="3"/>
  <c r="Q13" i="3" s="1"/>
  <c r="L13" i="3"/>
  <c r="Q12" i="3"/>
  <c r="P12" i="3"/>
  <c r="L12" i="3"/>
  <c r="P11" i="3"/>
  <c r="Q11" i="3" s="1"/>
  <c r="J9" i="3" s="1"/>
  <c r="G9" i="3" s="1"/>
  <c r="L11" i="3"/>
  <c r="P10" i="3"/>
  <c r="Q10" i="3" s="1"/>
  <c r="L10" i="3"/>
  <c r="H10" i="3"/>
  <c r="I10" i="3" s="1" a="1"/>
  <c r="I10" i="3" s="1"/>
  <c r="J10" i="3" s="1"/>
  <c r="P9" i="3"/>
  <c r="Q9" i="3" s="1"/>
  <c r="L9" i="3"/>
  <c r="F9" i="3"/>
  <c r="P8" i="3"/>
  <c r="Q8" i="3" s="1"/>
  <c r="K8" i="3"/>
  <c r="E8" i="4" l="1"/>
  <c r="H11" i="3"/>
  <c r="F10" i="3"/>
  <c r="I11" i="3" a="1"/>
  <c r="I11" i="3" s="1"/>
  <c r="J11" i="3" s="1"/>
  <c r="G10" i="3"/>
  <c r="E18" i="4" l="1"/>
  <c r="E20" i="4"/>
  <c r="E17" i="4"/>
  <c r="E19" i="4"/>
  <c r="H12" i="3"/>
  <c r="I12" i="3" s="1" a="1"/>
  <c r="I12" i="3" s="1"/>
  <c r="J12" i="3" s="1"/>
  <c r="G11" i="3"/>
  <c r="F11" i="3"/>
  <c r="F12" i="3" l="1"/>
  <c r="H13" i="3"/>
  <c r="G12" i="3"/>
  <c r="H14" i="3" l="1"/>
  <c r="I13" i="3" a="1"/>
  <c r="I13" i="3" s="1"/>
  <c r="J13" i="3" s="1"/>
  <c r="G13" i="3" s="1"/>
  <c r="H15" i="3" l="1"/>
  <c r="I15" i="3" s="1" a="1"/>
  <c r="I15" i="3" s="1"/>
  <c r="J15" i="3" s="1"/>
  <c r="I14" i="3" a="1"/>
  <c r="I14" i="3" s="1"/>
  <c r="J14" i="3" s="1"/>
  <c r="G14" i="3" s="1"/>
  <c r="F13" i="3"/>
  <c r="F14" i="3" l="1"/>
  <c r="F15" i="3"/>
  <c r="H16" i="3"/>
  <c r="I16" i="3" s="1" a="1"/>
  <c r="I16" i="3" s="1"/>
  <c r="J16" i="3" s="1"/>
  <c r="G15" i="3"/>
  <c r="F16" i="3" l="1"/>
  <c r="H17" i="3"/>
  <c r="G16" i="3"/>
  <c r="H18" i="3" l="1"/>
  <c r="I18" i="3" s="1" a="1"/>
  <c r="I18" i="3" s="1"/>
  <c r="J18" i="3" s="1"/>
  <c r="I17" i="3" a="1"/>
  <c r="I17" i="3" s="1"/>
  <c r="J17" i="3" s="1"/>
  <c r="G17" i="3" s="1"/>
  <c r="F17" i="3" l="1"/>
  <c r="G18" i="3"/>
  <c r="F18" i="3"/>
  <c r="H19" i="3"/>
  <c r="H20" i="3" l="1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I23" i="3" s="1" a="1"/>
  <c r="I23" i="3" s="1"/>
  <c r="J23" i="3" s="1"/>
  <c r="F21" i="3"/>
  <c r="I22" i="3" a="1"/>
  <c r="I22" i="3" s="1"/>
  <c r="J22" i="3" s="1"/>
  <c r="G22" i="3" s="1"/>
  <c r="F22" i="3" l="1"/>
  <c r="F23" i="3"/>
  <c r="H24" i="3"/>
  <c r="I24" i="3" s="1" a="1"/>
  <c r="I24" i="3" s="1"/>
  <c r="J24" i="3" s="1"/>
  <c r="G23" i="3"/>
  <c r="F24" i="3" l="1"/>
  <c r="H25" i="3"/>
  <c r="G24" i="3"/>
  <c r="H26" i="3" l="1"/>
  <c r="I26" i="3" s="1" a="1"/>
  <c r="I26" i="3" s="1"/>
  <c r="J26" i="3" s="1"/>
  <c r="I25" i="3" a="1"/>
  <c r="I25" i="3" s="1"/>
  <c r="J25" i="3" s="1"/>
  <c r="G25" i="3" s="1"/>
  <c r="F25" i="3" l="1"/>
  <c r="G26" i="3"/>
  <c r="F26" i="3"/>
  <c r="H27" i="3"/>
  <c r="H28" i="3" l="1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I30" i="3" s="1" a="1"/>
  <c r="I30" i="3" s="1"/>
  <c r="J30" i="3" s="1"/>
  <c r="F28" i="3"/>
  <c r="I29" i="3" a="1"/>
  <c r="I29" i="3" s="1"/>
  <c r="J29" i="3" s="1"/>
  <c r="G29" i="3" s="1"/>
  <c r="G30" i="3" l="1"/>
  <c r="F30" i="3"/>
  <c r="H31" i="3"/>
  <c r="F29" i="3"/>
  <c r="H32" i="3" l="1"/>
  <c r="I32" i="3" s="1" a="1"/>
  <c r="I32" i="3" s="1"/>
  <c r="J32" i="3" s="1"/>
  <c r="I31" i="3" a="1"/>
  <c r="I31" i="3" s="1"/>
  <c r="J31" i="3" s="1"/>
  <c r="G31" i="3" s="1"/>
  <c r="F31" i="3" l="1"/>
  <c r="F32" i="3"/>
  <c r="H33" i="3"/>
  <c r="G32" i="3"/>
  <c r="H34" i="3" l="1"/>
  <c r="I34" i="3" s="1" a="1"/>
  <c r="I34" i="3" s="1"/>
  <c r="J34" i="3" s="1"/>
  <c r="I33" i="3" a="1"/>
  <c r="I33" i="3" s="1"/>
  <c r="J33" i="3" s="1"/>
  <c r="G33" i="3" s="1"/>
  <c r="F33" i="3" l="1"/>
  <c r="H35" i="3"/>
  <c r="G34" i="3"/>
  <c r="F34" i="3"/>
  <c r="H36" i="3" l="1"/>
  <c r="I35" i="3" a="1"/>
  <c r="I35" i="3" s="1"/>
  <c r="J35" i="3" s="1"/>
  <c r="G35" i="3" s="1"/>
  <c r="I36" i="3" l="1" a="1"/>
  <c r="I36" i="3" s="1"/>
  <c r="J36" i="3" s="1"/>
  <c r="G36" i="3" s="1"/>
  <c r="H37" i="3"/>
  <c r="I37" i="3" s="1" a="1"/>
  <c r="I37" i="3" s="1"/>
  <c r="J37" i="3" s="1"/>
  <c r="F35" i="3"/>
  <c r="F36" i="3" l="1"/>
  <c r="H38" i="3"/>
  <c r="F37" i="3"/>
  <c r="G37" i="3"/>
  <c r="H39" i="3" l="1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2" i="3" s="1" a="1"/>
  <c r="I42" i="3" s="1"/>
  <c r="J42" i="3" s="1"/>
  <c r="I41" i="3" a="1"/>
  <c r="I41" i="3" s="1"/>
  <c r="J41" i="3" s="1"/>
  <c r="G41" i="3" s="1"/>
  <c r="F40" i="3"/>
  <c r="F41" i="3" l="1"/>
  <c r="F42" i="3"/>
  <c r="H43" i="3"/>
  <c r="I43" i="3" s="1" a="1"/>
  <c r="I43" i="3" s="1"/>
  <c r="J43" i="3" s="1"/>
  <c r="G42" i="3"/>
  <c r="G43" i="3" l="1"/>
  <c r="F43" i="3"/>
  <c r="H44" i="3"/>
  <c r="H45" i="3" l="1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I48" i="3" s="1" a="1"/>
  <c r="I48" i="3" s="1"/>
  <c r="J48" i="3" s="1"/>
  <c r="F46" i="3"/>
  <c r="I47" i="3" a="1"/>
  <c r="I47" i="3" s="1"/>
  <c r="J47" i="3" s="1"/>
  <c r="G47" i="3" s="1"/>
  <c r="F47" i="3" l="1"/>
  <c r="G48" i="3"/>
  <c r="H49" i="3"/>
  <c r="F48" i="3"/>
  <c r="H50" i="3" l="1"/>
  <c r="I49" i="3" a="1"/>
  <c r="I49" i="3" s="1"/>
  <c r="J49" i="3" s="1"/>
  <c r="G49" i="3" s="1"/>
  <c r="F49" i="3" l="1"/>
  <c r="H51" i="3"/>
  <c r="I51" i="3" s="1" a="1"/>
  <c r="I51" i="3" s="1"/>
  <c r="J51" i="3" s="1"/>
  <c r="I50" i="3" a="1"/>
  <c r="I50" i="3" s="1"/>
  <c r="J50" i="3" s="1"/>
  <c r="G50" i="3" s="1"/>
  <c r="F50" i="3" l="1"/>
  <c r="H52" i="3"/>
  <c r="F51" i="3"/>
  <c r="G51" i="3"/>
  <c r="I52" i="3" a="1"/>
  <c r="I52" i="3" s="1"/>
  <c r="J52" i="3" s="1"/>
  <c r="G52" i="3" l="1"/>
  <c r="F52" i="3"/>
  <c r="H53" i="3"/>
  <c r="H54" i="3" l="1"/>
  <c r="I54" i="3" s="1" a="1"/>
  <c r="I54" i="3" s="1"/>
  <c r="J54" i="3" s="1"/>
  <c r="I53" i="3" a="1"/>
  <c r="I53" i="3" s="1"/>
  <c r="J53" i="3" s="1"/>
  <c r="G53" i="3" s="1"/>
  <c r="F53" i="3" l="1"/>
  <c r="F54" i="3"/>
  <c r="H55" i="3"/>
  <c r="G54" i="3"/>
  <c r="H56" i="3" l="1"/>
  <c r="I56" i="3" s="1" a="1"/>
  <c r="I56" i="3" s="1"/>
  <c r="J56" i="3" s="1"/>
  <c r="I55" i="3" a="1"/>
  <c r="I55" i="3" s="1"/>
  <c r="J55" i="3" s="1"/>
  <c r="G55" i="3" s="1"/>
  <c r="H57" i="3" l="1"/>
  <c r="F56" i="3"/>
  <c r="G56" i="3"/>
  <c r="F55" i="3"/>
  <c r="H58" i="3" l="1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60" i="3" s="1" a="1"/>
  <c r="I60" i="3" s="1"/>
  <c r="J60" i="3" s="1"/>
  <c r="I59" i="3" a="1"/>
  <c r="I59" i="3" s="1"/>
  <c r="J59" i="3" s="1"/>
  <c r="G59" i="3" s="1"/>
  <c r="G60" i="3" l="1"/>
  <c r="F60" i="3"/>
  <c r="F5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<sst xmlns="http://schemas.openxmlformats.org/spreadsheetml/2006/main" count="139" uniqueCount="83">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</sst>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53"/>
  <sheetViews>
    <sheetView tabSelected="1" zoomScale="85" zoomScaleNormal="85" workbookViewId="0">
      <pane ySplit="1" topLeftCell="A20" activePane="bottomLeft" state="frozen"/>
      <selection pane="bottomLeft" activeCell="D33" sqref="D3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55</v>
      </c>
      <c r="L1" t="s">
        <v>53</v>
      </c>
      <c r="M1" t="s">
        <v>82</v>
      </c>
    </row>
    <row r="2" spans="1:13" x14ac:dyDescent="0.3">
      <c r="A2">
        <v>0</v>
      </c>
      <c r="B2" s="1" t="s">
        <v>10</v>
      </c>
      <c r="C2"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">
        <v>10</v>
      </c>
      <c r="C3">
        <v>25</v>
      </c>
      <c r="D3">
        <v>100</v>
      </c>
      <c r="E3"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v>25</v>
      </c>
      <c r="L3">
        <v>400</v>
      </c>
      <c r="M3">
        <v>0</v>
      </c>
    </row>
    <row r="4" spans="1:13" x14ac:dyDescent="0.3">
      <c r="A4">
        <v>2</v>
      </c>
      <c r="B4" s="1" t="s">
        <v>11</v>
      </c>
      <c r="C4">
        <v>25</v>
      </c>
      <c r="D4">
        <v>200</v>
      </c>
      <c r="E4"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v>25</v>
      </c>
      <c r="L4">
        <v>600</v>
      </c>
      <c r="M4">
        <v>0</v>
      </c>
    </row>
    <row r="5" spans="1:13" x14ac:dyDescent="0.3">
      <c r="A5">
        <v>3</v>
      </c>
      <c r="B5" s="1" t="s">
        <v>11</v>
      </c>
      <c r="C5">
        <v>25</v>
      </c>
      <c r="D5">
        <v>300</v>
      </c>
      <c r="E5"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v>25</v>
      </c>
      <c r="L5">
        <v>800</v>
      </c>
      <c r="M5">
        <v>0</v>
      </c>
    </row>
    <row r="6" spans="1:13" x14ac:dyDescent="0.3">
      <c r="A6">
        <v>4</v>
      </c>
      <c r="B6" s="1" t="s">
        <v>11</v>
      </c>
      <c r="C6">
        <v>25</v>
      </c>
      <c r="D6">
        <v>400</v>
      </c>
      <c r="E6"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v>25</v>
      </c>
      <c r="L6">
        <v>1000</v>
      </c>
      <c r="M6">
        <v>0</v>
      </c>
    </row>
    <row r="7" spans="1:13" x14ac:dyDescent="0.3">
      <c r="A7">
        <v>5</v>
      </c>
      <c r="B7" s="1" t="s">
        <v>11</v>
      </c>
      <c r="C7">
        <v>9021</v>
      </c>
      <c r="D7">
        <v>2</v>
      </c>
      <c r="E7"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v>25</v>
      </c>
      <c r="L7">
        <v>1200</v>
      </c>
      <c r="M7">
        <v>0</v>
      </c>
    </row>
    <row r="8" spans="1:13" x14ac:dyDescent="0.3">
      <c r="A8">
        <v>6</v>
      </c>
      <c r="B8" s="1" t="s">
        <v>11</v>
      </c>
      <c r="C8">
        <v>25</v>
      </c>
      <c r="D8">
        <v>700</v>
      </c>
      <c r="E8"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v>25</v>
      </c>
      <c r="L8">
        <v>1400</v>
      </c>
      <c r="M8">
        <v>0</v>
      </c>
    </row>
    <row r="9" spans="1:13" x14ac:dyDescent="0.3">
      <c r="A9">
        <v>7</v>
      </c>
      <c r="B9" s="1" t="s">
        <v>11</v>
      </c>
      <c r="C9">
        <v>25</v>
      </c>
      <c r="D9">
        <v>1000</v>
      </c>
      <c r="E9"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v>25</v>
      </c>
      <c r="L9">
        <v>1600</v>
      </c>
      <c r="M9">
        <v>0</v>
      </c>
    </row>
    <row r="10" spans="1:13" x14ac:dyDescent="0.3">
      <c r="A10">
        <v>8</v>
      </c>
      <c r="B10" s="1" t="s">
        <v>11</v>
      </c>
      <c r="C10">
        <v>25</v>
      </c>
      <c r="D10">
        <v>1300</v>
      </c>
      <c r="E10"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v>25</v>
      </c>
      <c r="L10">
        <v>1800</v>
      </c>
      <c r="M10">
        <v>0</v>
      </c>
    </row>
    <row r="11" spans="1:13" x14ac:dyDescent="0.3">
      <c r="A11">
        <v>9</v>
      </c>
      <c r="B11" s="1" t="s">
        <v>11</v>
      </c>
      <c r="C11">
        <v>25</v>
      </c>
      <c r="D11">
        <v>1600</v>
      </c>
      <c r="E11"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v>25</v>
      </c>
      <c r="L11">
        <v>2000</v>
      </c>
      <c r="M11">
        <v>0</v>
      </c>
    </row>
    <row r="12" spans="1:13" x14ac:dyDescent="0.3">
      <c r="A12">
        <v>10</v>
      </c>
      <c r="B12" s="1" t="s">
        <v>11</v>
      </c>
      <c r="C12">
        <v>9021</v>
      </c>
      <c r="D12">
        <v>3</v>
      </c>
      <c r="E12"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v>25</v>
      </c>
      <c r="L12">
        <v>2200</v>
      </c>
      <c r="M12">
        <v>0</v>
      </c>
    </row>
    <row r="13" spans="1:13" x14ac:dyDescent="0.3">
      <c r="A13">
        <v>11</v>
      </c>
      <c r="B13" s="1" t="s">
        <v>11</v>
      </c>
      <c r="C13">
        <v>25</v>
      </c>
      <c r="D13">
        <v>2000</v>
      </c>
      <c r="E13"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v>25</v>
      </c>
      <c r="L13">
        <v>2400</v>
      </c>
      <c r="M13">
        <v>0</v>
      </c>
    </row>
    <row r="14" spans="1:13" x14ac:dyDescent="0.3">
      <c r="A14">
        <v>12</v>
      </c>
      <c r="B14" s="1" t="s">
        <v>11</v>
      </c>
      <c r="C14">
        <v>25</v>
      </c>
      <c r="D14">
        <v>2500</v>
      </c>
      <c r="E14"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v>25</v>
      </c>
      <c r="L14">
        <v>2600</v>
      </c>
      <c r="M14">
        <v>0</v>
      </c>
    </row>
    <row r="15" spans="1:13" x14ac:dyDescent="0.3">
      <c r="A15">
        <v>13</v>
      </c>
      <c r="B15" s="1" t="s">
        <v>11</v>
      </c>
      <c r="C15">
        <v>25</v>
      </c>
      <c r="D15">
        <v>3000</v>
      </c>
      <c r="E15"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v>25</v>
      </c>
      <c r="L15">
        <v>2800</v>
      </c>
      <c r="M15">
        <v>0</v>
      </c>
    </row>
    <row r="16" spans="1:13" x14ac:dyDescent="0.3">
      <c r="A16">
        <v>14</v>
      </c>
      <c r="B16" s="1" t="s">
        <v>11</v>
      </c>
      <c r="C16">
        <v>25</v>
      </c>
      <c r="D16">
        <v>3500</v>
      </c>
      <c r="E16"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v>25</v>
      </c>
      <c r="L16">
        <v>3000</v>
      </c>
      <c r="M16">
        <v>0</v>
      </c>
    </row>
    <row r="17" spans="1:13" x14ac:dyDescent="0.3">
      <c r="A17">
        <v>15</v>
      </c>
      <c r="B17" s="1" t="s">
        <v>11</v>
      </c>
      <c r="C17">
        <v>9021</v>
      </c>
      <c r="D17">
        <v>4</v>
      </c>
      <c r="E17"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v>25</v>
      </c>
      <c r="L17">
        <v>3200</v>
      </c>
      <c r="M17">
        <v>0</v>
      </c>
    </row>
    <row r="18" spans="1:13" x14ac:dyDescent="0.3">
      <c r="A18">
        <v>16</v>
      </c>
      <c r="B18" s="1" t="s">
        <v>11</v>
      </c>
      <c r="C18">
        <v>25</v>
      </c>
      <c r="D18">
        <v>4000</v>
      </c>
      <c r="E18"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v>25</v>
      </c>
      <c r="L18">
        <v>3400</v>
      </c>
      <c r="M18">
        <v>0</v>
      </c>
    </row>
    <row r="19" spans="1:13" x14ac:dyDescent="0.3">
      <c r="A19">
        <v>17</v>
      </c>
      <c r="B19" s="1" t="s">
        <v>11</v>
      </c>
      <c r="C19">
        <v>25</v>
      </c>
      <c r="D19">
        <v>5000</v>
      </c>
      <c r="E19"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v>25</v>
      </c>
      <c r="L19">
        <v>3600</v>
      </c>
      <c r="M19">
        <v>0</v>
      </c>
    </row>
    <row r="20" spans="1:13" x14ac:dyDescent="0.3">
      <c r="A20">
        <v>18</v>
      </c>
      <c r="B20" s="1" t="s">
        <v>11</v>
      </c>
      <c r="C20">
        <v>25</v>
      </c>
      <c r="D20">
        <v>6000</v>
      </c>
      <c r="E20"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v>25</v>
      </c>
      <c r="L20">
        <v>3800</v>
      </c>
      <c r="M20">
        <v>0</v>
      </c>
    </row>
    <row r="21" spans="1:13" x14ac:dyDescent="0.3">
      <c r="A21">
        <v>19</v>
      </c>
      <c r="B21" s="1" t="s">
        <v>11</v>
      </c>
      <c r="C21">
        <v>25</v>
      </c>
      <c r="D21">
        <v>7000</v>
      </c>
      <c r="E21"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v>25</v>
      </c>
      <c r="L21">
        <v>4000</v>
      </c>
      <c r="M21">
        <v>0</v>
      </c>
    </row>
    <row r="22" spans="1:13" x14ac:dyDescent="0.3">
      <c r="A22">
        <v>20</v>
      </c>
      <c r="B22" s="1" t="s">
        <v>11</v>
      </c>
      <c r="C22">
        <v>9021</v>
      </c>
      <c r="D22">
        <v>5</v>
      </c>
      <c r="E22"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v>25</v>
      </c>
      <c r="L22">
        <v>4200</v>
      </c>
      <c r="M22">
        <v>0</v>
      </c>
    </row>
    <row r="23" spans="1:13" x14ac:dyDescent="0.3">
      <c r="A23">
        <v>21</v>
      </c>
      <c r="B23" s="1" t="s">
        <v>11</v>
      </c>
      <c r="C23">
        <v>25</v>
      </c>
      <c r="D23">
        <v>10000</v>
      </c>
      <c r="E23"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v>25</v>
      </c>
      <c r="L23">
        <v>4400</v>
      </c>
      <c r="M23">
        <v>0</v>
      </c>
    </row>
    <row r="24" spans="1:13" x14ac:dyDescent="0.3">
      <c r="A24">
        <v>22</v>
      </c>
      <c r="B24" s="1" t="s">
        <v>11</v>
      </c>
      <c r="C24">
        <v>25</v>
      </c>
      <c r="D24">
        <v>13000</v>
      </c>
      <c r="E24"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v>25</v>
      </c>
      <c r="L24">
        <v>4600</v>
      </c>
      <c r="M24">
        <v>0</v>
      </c>
    </row>
    <row r="25" spans="1:13" x14ac:dyDescent="0.3">
      <c r="A25">
        <v>23</v>
      </c>
      <c r="B25" s="1" t="s">
        <v>11</v>
      </c>
      <c r="C25">
        <v>25</v>
      </c>
      <c r="D25">
        <v>16000</v>
      </c>
      <c r="E25"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v>25</v>
      </c>
      <c r="L25">
        <v>4800</v>
      </c>
      <c r="M25">
        <v>0</v>
      </c>
    </row>
    <row r="26" spans="1:13" x14ac:dyDescent="0.3">
      <c r="A26">
        <v>24</v>
      </c>
      <c r="B26" s="1" t="s">
        <v>11</v>
      </c>
      <c r="C26">
        <v>25</v>
      </c>
      <c r="D26">
        <v>19000</v>
      </c>
      <c r="E26"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v>25</v>
      </c>
      <c r="L26">
        <v>5000</v>
      </c>
      <c r="M26">
        <v>0</v>
      </c>
    </row>
    <row r="27" spans="1:13" x14ac:dyDescent="0.3">
      <c r="A27">
        <v>25</v>
      </c>
      <c r="B27" s="1" t="s">
        <v>11</v>
      </c>
      <c r="C27">
        <v>9021</v>
      </c>
      <c r="D27">
        <v>6</v>
      </c>
      <c r="E27"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v>25</v>
      </c>
      <c r="L27">
        <v>5200</v>
      </c>
      <c r="M27">
        <v>0</v>
      </c>
    </row>
    <row r="28" spans="1:13" x14ac:dyDescent="0.3">
      <c r="A28">
        <v>26</v>
      </c>
      <c r="B28" s="1" t="s">
        <v>11</v>
      </c>
      <c r="C28">
        <v>25</v>
      </c>
      <c r="D28">
        <v>20000</v>
      </c>
      <c r="E28"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v>25</v>
      </c>
      <c r="L28">
        <v>5400</v>
      </c>
      <c r="M28">
        <v>0</v>
      </c>
    </row>
    <row r="29" spans="1:13" x14ac:dyDescent="0.3">
      <c r="A29">
        <v>27</v>
      </c>
      <c r="B29" s="1" t="s">
        <v>11</v>
      </c>
      <c r="C29">
        <v>25</v>
      </c>
      <c r="D29">
        <v>7000</v>
      </c>
      <c r="E29"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v>25</v>
      </c>
      <c r="L29">
        <v>5600</v>
      </c>
      <c r="M29">
        <v>0</v>
      </c>
    </row>
    <row r="30" spans="1:13" x14ac:dyDescent="0.3">
      <c r="A30">
        <v>28</v>
      </c>
      <c r="B30" s="1" t="s">
        <v>11</v>
      </c>
      <c r="C30">
        <v>25</v>
      </c>
      <c r="D30">
        <v>7500</v>
      </c>
      <c r="E30"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v>25</v>
      </c>
      <c r="L30">
        <v>5800</v>
      </c>
      <c r="M30">
        <v>0</v>
      </c>
    </row>
    <row r="31" spans="1:13" x14ac:dyDescent="0.3">
      <c r="A31">
        <v>29</v>
      </c>
      <c r="B31" s="1" t="s">
        <v>11</v>
      </c>
      <c r="C31">
        <v>25</v>
      </c>
      <c r="D31">
        <v>8000</v>
      </c>
      <c r="E31"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v>25</v>
      </c>
      <c r="L31">
        <v>6000</v>
      </c>
      <c r="M31">
        <v>0</v>
      </c>
    </row>
    <row r="32" spans="1:13" x14ac:dyDescent="0.3">
      <c r="A32">
        <v>30</v>
      </c>
      <c r="B32" s="1" t="s">
        <v>11</v>
      </c>
      <c r="C32">
        <v>9021</v>
      </c>
      <c r="D32">
        <v>7</v>
      </c>
      <c r="E32"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v>25</v>
      </c>
      <c r="L32">
        <v>6200</v>
      </c>
      <c r="M32">
        <v>0</v>
      </c>
    </row>
    <row r="33" spans="1:13" x14ac:dyDescent="0.3">
      <c r="A33">
        <v>31</v>
      </c>
      <c r="B33" s="1" t="s">
        <v>11</v>
      </c>
      <c r="C33">
        <v>25</v>
      </c>
      <c r="D33">
        <v>10000</v>
      </c>
      <c r="E33"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v>25</v>
      </c>
      <c r="L33">
        <v>6400</v>
      </c>
      <c r="M33">
        <v>0</v>
      </c>
    </row>
    <row r="34" spans="1:13" x14ac:dyDescent="0.3">
      <c r="A34">
        <v>32</v>
      </c>
      <c r="B34" s="1" t="s">
        <v>11</v>
      </c>
      <c r="C34">
        <v>25</v>
      </c>
      <c r="D34">
        <v>11000</v>
      </c>
      <c r="E34"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v>25</v>
      </c>
      <c r="L34">
        <v>6600</v>
      </c>
      <c r="M34">
        <v>0</v>
      </c>
    </row>
    <row r="35" spans="1:13" x14ac:dyDescent="0.3">
      <c r="A35">
        <v>33</v>
      </c>
      <c r="B35" s="1" t="s">
        <v>11</v>
      </c>
      <c r="C35">
        <v>25</v>
      </c>
      <c r="D35">
        <v>12000</v>
      </c>
      <c r="E35"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v>25</v>
      </c>
      <c r="L35">
        <v>6800</v>
      </c>
      <c r="M35">
        <v>0</v>
      </c>
    </row>
    <row r="36" spans="1:13" x14ac:dyDescent="0.3">
      <c r="A36">
        <v>34</v>
      </c>
      <c r="B36" s="1" t="s">
        <v>11</v>
      </c>
      <c r="C36">
        <v>25</v>
      </c>
      <c r="D36">
        <v>13000</v>
      </c>
      <c r="E36"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v>25</v>
      </c>
      <c r="L36">
        <v>7000</v>
      </c>
      <c r="M36">
        <v>0</v>
      </c>
    </row>
    <row r="37" spans="1:13" x14ac:dyDescent="0.3">
      <c r="A37">
        <v>35</v>
      </c>
      <c r="B37" s="1" t="s">
        <v>11</v>
      </c>
      <c r="C37">
        <v>9021</v>
      </c>
      <c r="D37">
        <v>8</v>
      </c>
      <c r="E37"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v>25</v>
      </c>
      <c r="L37">
        <v>7200</v>
      </c>
      <c r="M37">
        <v>0</v>
      </c>
    </row>
    <row r="38" spans="1:13" x14ac:dyDescent="0.3">
      <c r="A38">
        <v>36</v>
      </c>
      <c r="B38" s="1" t="s">
        <v>11</v>
      </c>
      <c r="C38">
        <v>25</v>
      </c>
      <c r="D38">
        <v>15000</v>
      </c>
      <c r="E38"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v>25</v>
      </c>
      <c r="L38">
        <v>7400</v>
      </c>
      <c r="M38">
        <v>0</v>
      </c>
    </row>
    <row r="39" spans="1:13" x14ac:dyDescent="0.3">
      <c r="A39">
        <v>37</v>
      </c>
      <c r="B39" s="1" t="s">
        <v>11</v>
      </c>
      <c r="C39">
        <v>25</v>
      </c>
      <c r="D39">
        <v>16000</v>
      </c>
      <c r="E39"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v>25</v>
      </c>
      <c r="L39">
        <v>7600</v>
      </c>
      <c r="M39">
        <v>0</v>
      </c>
    </row>
    <row r="40" spans="1:13" x14ac:dyDescent="0.3">
      <c r="A40">
        <v>38</v>
      </c>
      <c r="B40" s="1" t="s">
        <v>11</v>
      </c>
      <c r="C40">
        <v>25</v>
      </c>
      <c r="D40">
        <v>17000</v>
      </c>
      <c r="E40"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v>25</v>
      </c>
      <c r="L40">
        <v>7800</v>
      </c>
      <c r="M40">
        <v>0</v>
      </c>
    </row>
    <row r="41" spans="1:13" x14ac:dyDescent="0.3">
      <c r="A41">
        <v>39</v>
      </c>
      <c r="B41" s="1" t="s">
        <v>11</v>
      </c>
      <c r="C41">
        <v>25</v>
      </c>
      <c r="D41">
        <v>18000</v>
      </c>
      <c r="E41"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v>25</v>
      </c>
      <c r="L41">
        <v>8000</v>
      </c>
      <c r="M41">
        <v>0</v>
      </c>
    </row>
    <row r="42" spans="1:13" x14ac:dyDescent="0.3">
      <c r="A42">
        <v>40</v>
      </c>
      <c r="B42" s="1" t="s">
        <v>11</v>
      </c>
      <c r="C42">
        <v>9021</v>
      </c>
      <c r="D42">
        <v>9</v>
      </c>
      <c r="E42"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v>25</v>
      </c>
      <c r="L42">
        <v>8200</v>
      </c>
      <c r="M42">
        <v>0</v>
      </c>
    </row>
    <row r="43" spans="1:13" x14ac:dyDescent="0.3">
      <c r="A43">
        <v>41</v>
      </c>
      <c r="B43" s="1" t="s">
        <v>11</v>
      </c>
      <c r="C43">
        <v>25</v>
      </c>
      <c r="D43">
        <v>26000</v>
      </c>
      <c r="E43"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v>25</v>
      </c>
      <c r="L43">
        <v>8400</v>
      </c>
      <c r="M43">
        <v>0</v>
      </c>
    </row>
    <row r="44" spans="1:13" x14ac:dyDescent="0.3">
      <c r="A44">
        <v>42</v>
      </c>
      <c r="B44" s="1" t="s">
        <v>11</v>
      </c>
      <c r="C44">
        <v>25</v>
      </c>
      <c r="D44">
        <v>30000</v>
      </c>
      <c r="E44"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v>25</v>
      </c>
      <c r="L44">
        <v>8600</v>
      </c>
      <c r="M44">
        <v>0</v>
      </c>
    </row>
    <row r="45" spans="1:13" x14ac:dyDescent="0.3">
      <c r="A45">
        <v>43</v>
      </c>
      <c r="B45" s="1" t="s">
        <v>11</v>
      </c>
      <c r="C45">
        <v>25</v>
      </c>
      <c r="D45">
        <v>34000</v>
      </c>
      <c r="E45"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v>25</v>
      </c>
      <c r="L45">
        <v>8800</v>
      </c>
      <c r="M45">
        <v>0</v>
      </c>
    </row>
    <row r="46" spans="1:13" x14ac:dyDescent="0.3">
      <c r="A46">
        <v>44</v>
      </c>
      <c r="B46" s="1" t="s">
        <v>11</v>
      </c>
      <c r="C46">
        <v>25</v>
      </c>
      <c r="D46">
        <v>38000</v>
      </c>
      <c r="E46"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v>25</v>
      </c>
      <c r="L46">
        <v>9000</v>
      </c>
      <c r="M46">
        <v>0</v>
      </c>
    </row>
    <row r="47" spans="1:13" x14ac:dyDescent="0.3">
      <c r="A47">
        <v>45</v>
      </c>
      <c r="B47" s="1" t="s">
        <v>11</v>
      </c>
      <c r="C47">
        <v>9021</v>
      </c>
      <c r="D47">
        <v>10</v>
      </c>
      <c r="E47"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v>25</v>
      </c>
      <c r="L47">
        <v>9200</v>
      </c>
      <c r="M47">
        <v>0</v>
      </c>
    </row>
    <row r="48" spans="1:13" x14ac:dyDescent="0.3">
      <c r="A48">
        <v>46</v>
      </c>
      <c r="B48" s="1" t="s">
        <v>11</v>
      </c>
      <c r="C48">
        <v>25</v>
      </c>
      <c r="D48">
        <v>42000</v>
      </c>
      <c r="E48"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v>25</v>
      </c>
      <c r="L48">
        <v>9400</v>
      </c>
      <c r="M48">
        <v>0</v>
      </c>
    </row>
    <row r="49" spans="1:13" x14ac:dyDescent="0.3">
      <c r="A49">
        <v>47</v>
      </c>
      <c r="B49" s="1" t="s">
        <v>11</v>
      </c>
      <c r="C49">
        <v>25</v>
      </c>
      <c r="D49">
        <v>44000</v>
      </c>
      <c r="E49"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v>25</v>
      </c>
      <c r="L49">
        <v>9600</v>
      </c>
      <c r="M49">
        <v>0</v>
      </c>
    </row>
    <row r="50" spans="1:13" x14ac:dyDescent="0.3">
      <c r="A50">
        <v>48</v>
      </c>
      <c r="B50" s="1" t="s">
        <v>11</v>
      </c>
      <c r="C50">
        <v>25</v>
      </c>
      <c r="D50">
        <v>46000</v>
      </c>
      <c r="E50"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v>25</v>
      </c>
      <c r="L50">
        <v>9800</v>
      </c>
      <c r="M50">
        <v>0</v>
      </c>
    </row>
    <row r="51" spans="1:13" x14ac:dyDescent="0.3">
      <c r="A51">
        <v>49</v>
      </c>
      <c r="B51" s="1" t="s">
        <v>11</v>
      </c>
      <c r="C51">
        <v>25</v>
      </c>
      <c r="D51">
        <v>48000</v>
      </c>
      <c r="E51"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v>25</v>
      </c>
      <c r="L51">
        <v>10000</v>
      </c>
      <c r="M51">
        <v>0</v>
      </c>
    </row>
    <row r="52" spans="1:13" x14ac:dyDescent="0.3">
      <c r="A52">
        <v>50</v>
      </c>
      <c r="B52" s="1" t="s">
        <v>11</v>
      </c>
      <c r="C52">
        <v>9021</v>
      </c>
      <c r="D52">
        <v>11</v>
      </c>
      <c r="E52">
        <v>1</v>
      </c>
      <c r="F52">
        <v>2.3910399999999999E+101</v>
      </c>
      <c r="G52">
        <v>1000</v>
      </c>
      <c r="H52">
        <v>8</v>
      </c>
      <c r="I52">
        <v>0</v>
      </c>
      <c r="J52">
        <v>12000</v>
      </c>
      <c r="K52">
        <v>25</v>
      </c>
      <c r="L52">
        <v>10200</v>
      </c>
      <c r="M52">
        <v>0</v>
      </c>
    </row>
    <row r="53" spans="1:13" x14ac:dyDescent="0.3">
      <c r="A53">
        <v>51</v>
      </c>
      <c r="B53" s="1" t="s">
        <v>11</v>
      </c>
      <c r="C53">
        <v>25</v>
      </c>
      <c r="D53">
        <v>50000</v>
      </c>
      <c r="E53">
        <v>1</v>
      </c>
      <c r="F53">
        <v>1.2194304E+103</v>
      </c>
      <c r="G53">
        <v>1000</v>
      </c>
      <c r="H53">
        <v>8</v>
      </c>
      <c r="I53">
        <v>0</v>
      </c>
      <c r="J53">
        <v>12200</v>
      </c>
      <c r="K53">
        <v>25</v>
      </c>
      <c r="L53">
        <v>10400</v>
      </c>
      <c r="M53">
        <v>0</v>
      </c>
    </row>
  </sheetData>
  <phoneticPr fontId="1" type="noConversion"/>
  <conditionalFormatting sqref="E33:E53 G33:J53 K2:K53 M2:M53 A2:J32 A33:C5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61"/>
  <sheetViews>
    <sheetView workbookViewId="0">
      <selection activeCell="A4" sqref="A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6" t="s">
        <v>12</v>
      </c>
      <c r="B1" s="27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8"/>
      <c r="B2" s="29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30" t="s">
        <v>13</v>
      </c>
      <c r="B6" s="30"/>
      <c r="E6" s="11" t="s">
        <v>14</v>
      </c>
      <c r="N6" s="11" t="s">
        <v>49</v>
      </c>
    </row>
    <row r="7" spans="1:17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4</v>
      </c>
      <c r="H7" s="21" t="s">
        <v>75</v>
      </c>
      <c r="I7" s="21" t="s">
        <v>18</v>
      </c>
      <c r="J7" s="21" t="s">
        <v>19</v>
      </c>
      <c r="K7" s="21" t="s">
        <v>3</v>
      </c>
      <c r="L7" s="21" t="s">
        <v>54</v>
      </c>
      <c r="N7" s="21" t="s">
        <v>19</v>
      </c>
      <c r="O7" s="21" t="s">
        <v>20</v>
      </c>
      <c r="P7" s="21"/>
      <c r="Q7" s="21"/>
    </row>
    <row r="8" spans="1:17" ht="17.25" thickTop="1" x14ac:dyDescent="0.3">
      <c r="A8" s="18" t="s">
        <v>21</v>
      </c>
      <c r="B8" s="18" t="s">
        <v>22</v>
      </c>
      <c r="C8" s="15"/>
      <c r="E8" s="16"/>
      <c r="F8" s="17"/>
      <c r="G8" s="17"/>
      <c r="H8" s="12"/>
      <c r="I8" s="16"/>
      <c r="J8" s="16"/>
      <c r="K8" s="22">
        <f>SUM(K9:K61)</f>
        <v>600000</v>
      </c>
      <c r="N8" s="16" t="s">
        <v>23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24</v>
      </c>
      <c r="B9" s="20" t="s">
        <v>50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29</v>
      </c>
      <c r="J9" s="16" t="str">
        <f t="shared" ref="J9:J60" si="0">VLOOKUP(I9,N:Q,4,FALSE)</f>
        <v>10000000000000000</v>
      </c>
      <c r="K9" s="22">
        <v>100</v>
      </c>
      <c r="L9" s="11">
        <f t="shared" ref="L9:L60" si="1">$B$14*E9</f>
        <v>200</v>
      </c>
      <c r="N9" s="16" t="s">
        <v>26</v>
      </c>
      <c r="O9" s="16">
        <v>8</v>
      </c>
      <c r="P9" s="17">
        <f t="shared" ref="P9:P32" si="2">POWER(10,O9)</f>
        <v>100000000</v>
      </c>
      <c r="Q9" s="17" t="str">
        <f t="shared" ref="Q9:Q11" si="3">1&amp;RIGHT(P9,O9)</f>
        <v>100000000</v>
      </c>
    </row>
    <row r="10" spans="1:17" x14ac:dyDescent="0.3">
      <c r="A10" s="19" t="s">
        <v>27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IF(AND(H9&gt;100,H10&lt;100),INDEX(N:N,MATCH(I9,N:N,0)+1,0),I9)</f>
        <v>경</v>
      </c>
      <c r="J10" s="16" t="str">
        <f t="shared" si="0"/>
        <v>10000000000000000</v>
      </c>
      <c r="K10" s="22">
        <v>200</v>
      </c>
      <c r="L10" s="11">
        <f t="shared" si="1"/>
        <v>400</v>
      </c>
      <c r="N10" s="16" t="s">
        <v>28</v>
      </c>
      <c r="O10" s="16">
        <v>12</v>
      </c>
      <c r="P10" s="17">
        <f t="shared" si="2"/>
        <v>1000000000000</v>
      </c>
      <c r="Q10" s="17" t="str">
        <f t="shared" si="3"/>
        <v>1000000000000</v>
      </c>
    </row>
    <row r="11" spans="1:17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60" si="6">IF(ROUNDUP(H10*((100+$B$10)/100),0)&gt;10000,ROUNDUP(H10*((100+$B$10)/100)/10000,4),ROUNDUP(H10*((100+$B$10)/100),4))</f>
        <v>2601</v>
      </c>
      <c r="I11" s="16" t="str" cm="1">
        <f t="array" ref="I11">IF(AND(H10&gt;100,H11&lt;100),INDEX(N:N,MATCH(I10,N:N,0)+1,0),I10)</f>
        <v>경</v>
      </c>
      <c r="J11" s="16" t="str">
        <f t="shared" si="0"/>
        <v>10000000000000000</v>
      </c>
      <c r="K11" s="22">
        <v>300</v>
      </c>
      <c r="L11" s="11">
        <f t="shared" si="1"/>
        <v>600</v>
      </c>
      <c r="N11" s="16" t="s">
        <v>29</v>
      </c>
      <c r="O11" s="16">
        <v>16</v>
      </c>
      <c r="P11" s="17">
        <f t="shared" si="2"/>
        <v>1E+16</v>
      </c>
      <c r="Q11" s="17" t="str">
        <f t="shared" si="3"/>
        <v>10000000000000000</v>
      </c>
    </row>
    <row r="12" spans="1:17" x14ac:dyDescent="0.3">
      <c r="A12" s="14" t="s">
        <v>52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IF(AND(H11&gt;100,H12&lt;100),INDEX(N:N,MATCH(I11,N:N,0)+1,0),I11)</f>
        <v>해</v>
      </c>
      <c r="J12" s="16" t="str">
        <f t="shared" si="0"/>
        <v>1E+20</v>
      </c>
      <c r="K12" s="22">
        <v>400</v>
      </c>
      <c r="L12" s="11">
        <f t="shared" si="1"/>
        <v>800</v>
      </c>
      <c r="N12" s="16" t="s">
        <v>30</v>
      </c>
      <c r="O12" s="16">
        <v>20</v>
      </c>
      <c r="P12" s="17">
        <f t="shared" si="2"/>
        <v>1E+20</v>
      </c>
      <c r="Q12" s="17" t="str">
        <f t="shared" ref="Q12:Q32" si="7">RIGHT(P12,O12)</f>
        <v>1E+20</v>
      </c>
    </row>
    <row r="13" spans="1:17" x14ac:dyDescent="0.3">
      <c r="A13" s="18" t="s">
        <v>21</v>
      </c>
      <c r="B13" s="18" t="s">
        <v>22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IF(AND(H12&gt;100,H13&lt;100),INDEX(N:N,MATCH(I12,N:N,0)+1,0),I12)</f>
        <v>해</v>
      </c>
      <c r="J13" s="16" t="str">
        <f t="shared" si="0"/>
        <v>1E+20</v>
      </c>
      <c r="K13" s="22">
        <v>500</v>
      </c>
      <c r="L13" s="11">
        <f t="shared" si="1"/>
        <v>1000</v>
      </c>
      <c r="N13" s="16" t="s">
        <v>31</v>
      </c>
      <c r="O13" s="16">
        <v>24</v>
      </c>
      <c r="P13" s="17">
        <f t="shared" si="2"/>
        <v>9.9999999999999998E+23</v>
      </c>
      <c r="Q13" s="17" t="str">
        <f t="shared" si="7"/>
        <v>1E+24</v>
      </c>
    </row>
    <row r="14" spans="1:17" x14ac:dyDescent="0.3">
      <c r="A14" s="19" t="s">
        <v>56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IF(AND(H13&gt;100,H14&lt;100),INDEX(N:N,MATCH(I13,N:N,0)+1,0),I13)</f>
        <v>자</v>
      </c>
      <c r="J14" s="16" t="str">
        <f t="shared" si="0"/>
        <v>1E+24</v>
      </c>
      <c r="K14" s="22">
        <v>600</v>
      </c>
      <c r="L14" s="11">
        <f t="shared" si="1"/>
        <v>1200</v>
      </c>
      <c r="N14" s="16" t="s">
        <v>32</v>
      </c>
      <c r="O14" s="16">
        <v>28</v>
      </c>
      <c r="P14" s="17">
        <f t="shared" si="2"/>
        <v>9.9999999999999996E+27</v>
      </c>
      <c r="Q14" s="17" t="str">
        <f t="shared" si="7"/>
        <v>1E+28</v>
      </c>
    </row>
    <row r="15" spans="1:17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IF(AND(H14&gt;100,H15&lt;100),INDEX(N:N,MATCH(I14,N:N,0)+1,0),I14)</f>
        <v>자</v>
      </c>
      <c r="J15" s="16" t="str">
        <f t="shared" si="0"/>
        <v>1E+24</v>
      </c>
      <c r="K15" s="22">
        <v>700</v>
      </c>
      <c r="L15" s="11">
        <f t="shared" si="1"/>
        <v>1400</v>
      </c>
      <c r="N15" s="16" t="s">
        <v>33</v>
      </c>
      <c r="O15" s="16">
        <v>32</v>
      </c>
      <c r="P15" s="17">
        <f t="shared" si="2"/>
        <v>1.0000000000000001E+32</v>
      </c>
      <c r="Q15" s="17" t="str">
        <f t="shared" si="7"/>
        <v>1E+32</v>
      </c>
    </row>
    <row r="16" spans="1:17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IF(AND(H15&gt;100,H16&lt;100),INDEX(N:N,MATCH(I15,N:N,0)+1,0),I15)</f>
        <v>자</v>
      </c>
      <c r="J16" s="16" t="str">
        <f t="shared" si="0"/>
        <v>1E+24</v>
      </c>
      <c r="K16" s="22">
        <v>800</v>
      </c>
      <c r="L16" s="11">
        <f t="shared" si="1"/>
        <v>1600</v>
      </c>
      <c r="N16" s="16" t="s">
        <v>34</v>
      </c>
      <c r="O16" s="16">
        <v>36</v>
      </c>
      <c r="P16" s="17">
        <f t="shared" si="2"/>
        <v>1E+36</v>
      </c>
      <c r="Q16" s="17" t="str">
        <f t="shared" si="7"/>
        <v>1E+36</v>
      </c>
    </row>
    <row r="17" spans="3:17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IF(AND(H16&gt;100,H17&lt;100),INDEX(N:N,MATCH(I16,N:N,0)+1,0),I16)</f>
        <v>양</v>
      </c>
      <c r="J17" s="16" t="str">
        <f t="shared" si="0"/>
        <v>1E+28</v>
      </c>
      <c r="K17" s="22">
        <v>900</v>
      </c>
      <c r="L17" s="11">
        <f t="shared" si="1"/>
        <v>1800</v>
      </c>
      <c r="N17" s="16" t="s">
        <v>35</v>
      </c>
      <c r="O17" s="16">
        <v>40</v>
      </c>
      <c r="P17" s="17">
        <f t="shared" si="2"/>
        <v>1E+40</v>
      </c>
      <c r="Q17" s="17" t="str">
        <f t="shared" si="7"/>
        <v>1E+40</v>
      </c>
    </row>
    <row r="18" spans="3:17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IF(AND(H17&gt;100,H18&lt;100),INDEX(N:N,MATCH(I17,N:N,0)+1,0),I17)</f>
        <v>양</v>
      </c>
      <c r="J18" s="16" t="str">
        <f t="shared" si="0"/>
        <v>1E+28</v>
      </c>
      <c r="K18" s="22">
        <v>1000</v>
      </c>
      <c r="L18" s="11">
        <f t="shared" si="1"/>
        <v>2000</v>
      </c>
      <c r="N18" s="16" t="s">
        <v>36</v>
      </c>
      <c r="O18" s="16">
        <v>44</v>
      </c>
      <c r="P18" s="17">
        <f t="shared" si="2"/>
        <v>1.0000000000000001E+44</v>
      </c>
      <c r="Q18" s="17" t="str">
        <f t="shared" si="7"/>
        <v>1E+44</v>
      </c>
    </row>
    <row r="19" spans="3:17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IF(AND(H18&gt;100,H19&lt;100),INDEX(N:N,MATCH(I18,N:N,0)+1,0),I18)</f>
        <v>구</v>
      </c>
      <c r="J19" s="16" t="str">
        <f t="shared" si="0"/>
        <v>1E+32</v>
      </c>
      <c r="K19" s="22">
        <v>1200</v>
      </c>
      <c r="L19" s="11">
        <f t="shared" si="1"/>
        <v>2200</v>
      </c>
      <c r="N19" s="16" t="s">
        <v>37</v>
      </c>
      <c r="O19" s="16">
        <v>48</v>
      </c>
      <c r="P19" s="17">
        <f t="shared" si="2"/>
        <v>1E+48</v>
      </c>
      <c r="Q19" s="17" t="str">
        <f t="shared" si="7"/>
        <v>1E+48</v>
      </c>
    </row>
    <row r="20" spans="3:17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IF(AND(H19&gt;100,H20&lt;100),INDEX(N:N,MATCH(I19,N:N,0)+1,0),I19)</f>
        <v>구</v>
      </c>
      <c r="J20" s="16" t="str">
        <f t="shared" si="0"/>
        <v>1E+32</v>
      </c>
      <c r="K20" s="22">
        <v>1400</v>
      </c>
      <c r="L20" s="11">
        <f t="shared" si="1"/>
        <v>2400</v>
      </c>
      <c r="N20" s="16" t="s">
        <v>38</v>
      </c>
      <c r="O20" s="16">
        <v>52</v>
      </c>
      <c r="P20" s="17">
        <f t="shared" si="2"/>
        <v>9.9999999999999999E+51</v>
      </c>
      <c r="Q20" s="17" t="str">
        <f t="shared" si="7"/>
        <v>1E+52</v>
      </c>
    </row>
    <row r="21" spans="3:17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IF(AND(H20&gt;100,H21&lt;100),INDEX(N:N,MATCH(I20,N:N,0)+1,0),I20)</f>
        <v>간</v>
      </c>
      <c r="J21" s="16" t="str">
        <f t="shared" si="0"/>
        <v>1E+36</v>
      </c>
      <c r="K21" s="22">
        <v>1600</v>
      </c>
      <c r="L21" s="11">
        <f t="shared" si="1"/>
        <v>2600</v>
      </c>
      <c r="N21" s="16" t="s">
        <v>39</v>
      </c>
      <c r="O21" s="16">
        <v>56</v>
      </c>
      <c r="P21" s="17">
        <f t="shared" si="2"/>
        <v>1.0000000000000001E+56</v>
      </c>
      <c r="Q21" s="17" t="str">
        <f t="shared" si="7"/>
        <v>1E+56</v>
      </c>
    </row>
    <row r="22" spans="3:17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IF(AND(H21&gt;100,H22&lt;100),INDEX(N:N,MATCH(I21,N:N,0)+1,0),I21)</f>
        <v>간</v>
      </c>
      <c r="J22" s="16" t="str">
        <f t="shared" si="0"/>
        <v>1E+36</v>
      </c>
      <c r="K22" s="22">
        <v>1800</v>
      </c>
      <c r="L22" s="11">
        <f t="shared" si="1"/>
        <v>2800</v>
      </c>
      <c r="N22" s="16" t="s">
        <v>40</v>
      </c>
      <c r="O22" s="16">
        <v>60</v>
      </c>
      <c r="P22" s="17">
        <f t="shared" si="2"/>
        <v>9.9999999999999995E+59</v>
      </c>
      <c r="Q22" s="17" t="str">
        <f t="shared" si="7"/>
        <v>1E+60</v>
      </c>
    </row>
    <row r="23" spans="3:17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IF(AND(H22&gt;100,H23&lt;100),INDEX(N:N,MATCH(I22,N:N,0)+1,0),I22)</f>
        <v>간</v>
      </c>
      <c r="J23" s="16" t="str">
        <f t="shared" si="0"/>
        <v>1E+36</v>
      </c>
      <c r="K23" s="22">
        <v>2000</v>
      </c>
      <c r="L23" s="11">
        <f t="shared" si="1"/>
        <v>3000</v>
      </c>
      <c r="N23" s="16" t="s">
        <v>41</v>
      </c>
      <c r="O23" s="16">
        <v>64</v>
      </c>
      <c r="P23" s="17">
        <f t="shared" si="2"/>
        <v>1E+64</v>
      </c>
      <c r="Q23" s="17" t="str">
        <f t="shared" si="7"/>
        <v>1E+64</v>
      </c>
    </row>
    <row r="24" spans="3:17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IF(AND(H23&gt;100,H24&lt;100),INDEX(N:N,MATCH(I23,N:N,0)+1,0),I23)</f>
        <v>정</v>
      </c>
      <c r="J24" s="16" t="str">
        <f t="shared" si="0"/>
        <v>1E+40</v>
      </c>
      <c r="K24" s="22">
        <v>2200</v>
      </c>
      <c r="L24" s="11">
        <f t="shared" si="1"/>
        <v>3200</v>
      </c>
      <c r="N24" s="16" t="s">
        <v>42</v>
      </c>
      <c r="O24" s="16">
        <v>68</v>
      </c>
      <c r="P24" s="17">
        <f t="shared" si="2"/>
        <v>9.9999999999999995E+67</v>
      </c>
      <c r="Q24" s="17" t="str">
        <f t="shared" si="7"/>
        <v>1E+68</v>
      </c>
    </row>
    <row r="25" spans="3:17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IF(AND(H24&gt;100,H25&lt;100),INDEX(N:N,MATCH(I24,N:N,0)+1,0),I24)</f>
        <v>정</v>
      </c>
      <c r="J25" s="16" t="str">
        <f t="shared" si="0"/>
        <v>1E+40</v>
      </c>
      <c r="K25" s="22">
        <v>2400</v>
      </c>
      <c r="L25" s="11">
        <f t="shared" si="1"/>
        <v>3400</v>
      </c>
      <c r="N25" s="16" t="s">
        <v>43</v>
      </c>
      <c r="O25" s="16">
        <v>72</v>
      </c>
      <c r="P25" s="17">
        <f t="shared" si="2"/>
        <v>9.9999999999999994E+71</v>
      </c>
      <c r="Q25" s="17" t="str">
        <f t="shared" si="7"/>
        <v>1E+72</v>
      </c>
    </row>
    <row r="26" spans="3:17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IF(AND(H25&gt;100,H26&lt;100),INDEX(N:N,MATCH(I25,N:N,0)+1,0),I25)</f>
        <v>재</v>
      </c>
      <c r="J26" s="16" t="str">
        <f t="shared" si="0"/>
        <v>1E+44</v>
      </c>
      <c r="K26" s="22">
        <v>2600</v>
      </c>
      <c r="L26" s="11">
        <f t="shared" si="1"/>
        <v>3600</v>
      </c>
      <c r="N26" s="16" t="s">
        <v>44</v>
      </c>
      <c r="O26" s="16">
        <v>76</v>
      </c>
      <c r="P26" s="17">
        <f t="shared" si="2"/>
        <v>1E+76</v>
      </c>
      <c r="Q26" s="17" t="str">
        <f t="shared" si="7"/>
        <v>1E+76</v>
      </c>
    </row>
    <row r="27" spans="3:17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IF(AND(H26&gt;100,H27&lt;100),INDEX(N:N,MATCH(I26,N:N,0)+1,0),I26)</f>
        <v>재</v>
      </c>
      <c r="J27" s="16" t="str">
        <f t="shared" si="0"/>
        <v>1E+44</v>
      </c>
      <c r="K27" s="22">
        <v>2800</v>
      </c>
      <c r="L27" s="11">
        <f t="shared" si="1"/>
        <v>3800</v>
      </c>
      <c r="N27" s="16" t="s">
        <v>46</v>
      </c>
      <c r="O27" s="16">
        <v>80</v>
      </c>
      <c r="P27" s="17">
        <f t="shared" si="2"/>
        <v>1E+80</v>
      </c>
      <c r="Q27" s="17" t="str">
        <f t="shared" si="7"/>
        <v>1E+80</v>
      </c>
    </row>
    <row r="28" spans="3:17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IF(AND(H27&gt;100,H28&lt;100),INDEX(N:N,MATCH(I27,N:N,0)+1,0),I27)</f>
        <v>극</v>
      </c>
      <c r="J28" s="16" t="str">
        <f t="shared" si="0"/>
        <v>1E+48</v>
      </c>
      <c r="K28" s="22">
        <v>3000</v>
      </c>
      <c r="L28" s="11">
        <f t="shared" si="1"/>
        <v>4000</v>
      </c>
      <c r="N28" s="16" t="s">
        <v>25</v>
      </c>
      <c r="O28" s="16">
        <v>84</v>
      </c>
      <c r="P28" s="17">
        <f t="shared" si="2"/>
        <v>1.0000000000000001E+84</v>
      </c>
      <c r="Q28" s="17" t="str">
        <f t="shared" si="7"/>
        <v>1E+84</v>
      </c>
    </row>
    <row r="29" spans="3:17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IF(AND(H28&gt;100,H29&lt;100),INDEX(N:N,MATCH(I28,N:N,0)+1,0),I28)</f>
        <v>극</v>
      </c>
      <c r="J29" s="16" t="str">
        <f t="shared" si="0"/>
        <v>1E+48</v>
      </c>
      <c r="K29" s="22">
        <v>3500</v>
      </c>
      <c r="L29" s="11">
        <f t="shared" si="1"/>
        <v>4200</v>
      </c>
      <c r="N29" s="16" t="s">
        <v>47</v>
      </c>
      <c r="O29" s="16">
        <v>88</v>
      </c>
      <c r="P29" s="17">
        <f t="shared" si="2"/>
        <v>9.9999999999999996E+87</v>
      </c>
      <c r="Q29" s="17" t="str">
        <f t="shared" si="7"/>
        <v>1E+88</v>
      </c>
    </row>
    <row r="30" spans="3:17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IF(AND(H29&gt;100,H30&lt;100),INDEX(N:N,MATCH(I29,N:N,0)+1,0),I29)</f>
        <v>극</v>
      </c>
      <c r="J30" s="16" t="str">
        <f t="shared" si="0"/>
        <v>1E+48</v>
      </c>
      <c r="K30" s="22">
        <v>4000</v>
      </c>
      <c r="L30" s="11">
        <f t="shared" si="1"/>
        <v>4400</v>
      </c>
      <c r="N30" s="16" t="s">
        <v>48</v>
      </c>
      <c r="O30" s="16">
        <v>92</v>
      </c>
      <c r="P30" s="17">
        <f t="shared" si="2"/>
        <v>1E+92</v>
      </c>
      <c r="Q30" s="17" t="str">
        <f t="shared" si="7"/>
        <v>1E+92</v>
      </c>
    </row>
    <row r="31" spans="3:17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IF(AND(H30&gt;100,H31&lt;100),INDEX(N:N,MATCH(I30,N:N,0)+1,0),I30)</f>
        <v>항</v>
      </c>
      <c r="J31" s="16" t="str">
        <f t="shared" si="0"/>
        <v>1E+52</v>
      </c>
      <c r="K31" s="22">
        <v>4500</v>
      </c>
      <c r="L31" s="11">
        <f t="shared" si="1"/>
        <v>4600</v>
      </c>
      <c r="N31" s="16" t="s">
        <v>45</v>
      </c>
      <c r="O31" s="16">
        <v>96</v>
      </c>
      <c r="P31" s="17">
        <f t="shared" si="2"/>
        <v>1E+96</v>
      </c>
      <c r="Q31" s="17" t="str">
        <f t="shared" si="7"/>
        <v>1E+96</v>
      </c>
    </row>
    <row r="32" spans="3:17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IF(AND(H31&gt;100,H32&lt;100),INDEX(N:N,MATCH(I31,N:N,0)+1,0),I31)</f>
        <v>항</v>
      </c>
      <c r="J32" s="16" t="str">
        <f t="shared" si="0"/>
        <v>1E+52</v>
      </c>
      <c r="K32" s="22">
        <v>5000</v>
      </c>
      <c r="L32" s="11">
        <f t="shared" si="1"/>
        <v>4800</v>
      </c>
      <c r="M32" s="16"/>
      <c r="N32" s="16" t="s">
        <v>51</v>
      </c>
      <c r="O32" s="16">
        <v>100</v>
      </c>
      <c r="P32" s="17">
        <f t="shared" si="2"/>
        <v>1E+100</v>
      </c>
      <c r="Q32" s="17" t="str">
        <f t="shared" si="7"/>
        <v>1E+100</v>
      </c>
    </row>
    <row r="33" spans="5:26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IF(AND(H32&gt;100,H33&lt;100),INDEX(N:N,MATCH(I32,N:N,0)+1,0),I32)</f>
        <v>아</v>
      </c>
      <c r="J33" s="16" t="str">
        <f t="shared" si="0"/>
        <v>1E+56</v>
      </c>
      <c r="K33" s="22">
        <v>5500</v>
      </c>
      <c r="L33" s="11">
        <f t="shared" si="1"/>
        <v>5000</v>
      </c>
      <c r="M33" s="13"/>
      <c r="N33" s="13"/>
      <c r="O33" s="13"/>
      <c r="P33" s="13"/>
      <c r="Q33" s="13"/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IF(AND(H33&gt;100,H34&lt;100),INDEX(N:N,MATCH(I33,N:N,0)+1,0),I33)</f>
        <v>아</v>
      </c>
      <c r="J34" s="16" t="str">
        <f t="shared" si="0"/>
        <v>1E+56</v>
      </c>
      <c r="K34" s="22">
        <v>6000</v>
      </c>
      <c r="L34" s="11">
        <f t="shared" si="1"/>
        <v>5200</v>
      </c>
      <c r="M34" s="13"/>
      <c r="N34" s="13"/>
      <c r="O34" s="13"/>
      <c r="P34" s="13"/>
      <c r="Q34" s="13"/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IF(AND(H34&gt;100,H35&lt;100),INDEX(N:N,MATCH(I34,N:N,0)+1,0),I34)</f>
        <v>나</v>
      </c>
      <c r="J35" s="16" t="str">
        <f t="shared" si="0"/>
        <v>1E+60</v>
      </c>
      <c r="K35" s="22">
        <v>6500</v>
      </c>
      <c r="L35" s="11">
        <f t="shared" si="1"/>
        <v>5400</v>
      </c>
      <c r="M35" s="13"/>
      <c r="N35" s="13"/>
      <c r="O35" s="13"/>
      <c r="P35" s="13"/>
      <c r="Q35" s="13"/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IF(AND(H35&gt;100,H36&lt;100),INDEX(N:N,MATCH(I35,N:N,0)+1,0),I35)</f>
        <v>나</v>
      </c>
      <c r="J36" s="16" t="str">
        <f t="shared" si="0"/>
        <v>1E+60</v>
      </c>
      <c r="K36" s="22">
        <v>7000</v>
      </c>
      <c r="L36" s="11">
        <f t="shared" si="1"/>
        <v>5600</v>
      </c>
      <c r="M36" s="13"/>
      <c r="N36" s="13"/>
      <c r="O36" s="13"/>
      <c r="P36" s="13"/>
      <c r="Q36" s="13"/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IF(AND(H36&gt;100,H37&lt;100),INDEX(N:N,MATCH(I36,N:N,0)+1,0),I36)</f>
        <v>나</v>
      </c>
      <c r="J37" s="16" t="str">
        <f t="shared" si="0"/>
        <v>1E+60</v>
      </c>
      <c r="K37" s="22">
        <v>7500</v>
      </c>
      <c r="L37" s="11">
        <f t="shared" si="1"/>
        <v>5800</v>
      </c>
      <c r="M37" s="13"/>
      <c r="N37" s="13"/>
      <c r="O37" s="13"/>
      <c r="P37" s="13"/>
      <c r="Q37" s="13"/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IF(AND(H37&gt;100,H38&lt;100),INDEX(N:N,MATCH(I37,N:N,0)+1,0),I37)</f>
        <v>불</v>
      </c>
      <c r="J38" s="16" t="str">
        <f t="shared" si="0"/>
        <v>1E+64</v>
      </c>
      <c r="K38" s="22">
        <v>8000</v>
      </c>
      <c r="L38" s="11">
        <f t="shared" si="1"/>
        <v>6000</v>
      </c>
      <c r="M38" s="13"/>
      <c r="N38" s="13"/>
      <c r="O38" s="13"/>
      <c r="P38" s="13"/>
      <c r="Q38" s="13"/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IF(AND(H38&gt;100,H39&lt;100),INDEX(N:N,MATCH(I38,N:N,0)+1,0),I38)</f>
        <v>불</v>
      </c>
      <c r="J39" s="16" t="str">
        <f t="shared" si="0"/>
        <v>1E+64</v>
      </c>
      <c r="K39" s="22">
        <v>9000</v>
      </c>
      <c r="L39" s="11">
        <f t="shared" si="1"/>
        <v>6200</v>
      </c>
      <c r="M39" s="13"/>
      <c r="N39" s="13"/>
      <c r="O39" s="13"/>
      <c r="P39" s="13"/>
      <c r="Q39" s="13"/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IF(AND(H39&gt;100,H40&lt;100),INDEX(N:N,MATCH(I39,N:N,0)+1,0),I39)</f>
        <v>무</v>
      </c>
      <c r="J40" s="16" t="str">
        <f t="shared" si="0"/>
        <v>1E+68</v>
      </c>
      <c r="K40" s="22">
        <v>10000</v>
      </c>
      <c r="L40" s="11">
        <f t="shared" si="1"/>
        <v>6400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IF(AND(H40&gt;100,H41&lt;100),INDEX(N:N,MATCH(I40,N:N,0)+1,0),I40)</f>
        <v>무</v>
      </c>
      <c r="J41" s="16" t="str">
        <f t="shared" si="0"/>
        <v>1E+68</v>
      </c>
      <c r="K41" s="22">
        <v>11000</v>
      </c>
      <c r="L41" s="11">
        <f t="shared" si="1"/>
        <v>6600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IF(AND(H41&gt;100,H42&lt;100),INDEX(N:N,MATCH(I41,N:N,0)+1,0),I41)</f>
        <v>대</v>
      </c>
      <c r="J42" s="16" t="str">
        <f t="shared" si="0"/>
        <v>1E+72</v>
      </c>
      <c r="K42" s="22">
        <v>12000</v>
      </c>
      <c r="L42" s="11">
        <f t="shared" si="1"/>
        <v>6800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IF(AND(H42&gt;100,H43&lt;100),INDEX(N:N,MATCH(I42,N:N,0)+1,0),I42)</f>
        <v>대</v>
      </c>
      <c r="J43" s="16" t="str">
        <f t="shared" si="0"/>
        <v>1E+72</v>
      </c>
      <c r="K43" s="22">
        <v>13000</v>
      </c>
      <c r="L43" s="11">
        <f t="shared" si="1"/>
        <v>7000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IF(AND(H43&gt;100,H44&lt;100),INDEX(N:N,MATCH(I43,N:N,0)+1,0),I43)</f>
        <v>대</v>
      </c>
      <c r="J44" s="16" t="str">
        <f t="shared" si="0"/>
        <v>1E+72</v>
      </c>
      <c r="K44" s="22">
        <v>14000</v>
      </c>
      <c r="L44" s="11">
        <f t="shared" si="1"/>
        <v>7200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IF(AND(H44&gt;100,H45&lt;100),INDEX(N:N,MATCH(I44,N:N,0)+1,0),I44)</f>
        <v>겁</v>
      </c>
      <c r="J45" s="16" t="str">
        <f t="shared" si="0"/>
        <v>1E+76</v>
      </c>
      <c r="K45" s="22">
        <v>15000</v>
      </c>
      <c r="L45" s="11">
        <f t="shared" si="1"/>
        <v>7400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IF(AND(H45&gt;100,H46&lt;100),INDEX(N:N,MATCH(I45,N:N,0)+1,0),I45)</f>
        <v>겁</v>
      </c>
      <c r="J46" s="16" t="str">
        <f t="shared" si="0"/>
        <v>1E+76</v>
      </c>
      <c r="K46" s="22">
        <v>16000</v>
      </c>
      <c r="L46" s="11">
        <f t="shared" si="1"/>
        <v>7600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IF(AND(H46&gt;100,H47&lt;100),INDEX(N:N,MATCH(I46,N:N,0)+1,0),I46)</f>
        <v>업</v>
      </c>
      <c r="J47" s="16" t="str">
        <f t="shared" si="0"/>
        <v>1E+80</v>
      </c>
      <c r="K47" s="22">
        <v>17000</v>
      </c>
      <c r="L47" s="11">
        <f t="shared" si="1"/>
        <v>7800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IF(AND(H47&gt;100,H48&lt;100),INDEX(N:N,MATCH(I47,N:N,0)+1,0),I47)</f>
        <v>업</v>
      </c>
      <c r="J48" s="16" t="str">
        <f t="shared" si="0"/>
        <v>1E+80</v>
      </c>
      <c r="K48" s="22">
        <v>18000</v>
      </c>
      <c r="L48" s="11">
        <f t="shared" si="1"/>
        <v>8000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IF(AND(H48&gt;100,H49&lt;100),INDEX(N:N,MATCH(I48,N:N,0)+1,0),I48)</f>
        <v>긍</v>
      </c>
      <c r="J49" s="16" t="str">
        <f t="shared" si="0"/>
        <v>1E+84</v>
      </c>
      <c r="K49" s="22">
        <v>20000</v>
      </c>
      <c r="L49" s="11">
        <f t="shared" si="1"/>
        <v>8200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IF(AND(H49&gt;100,H50&lt;100),INDEX(N:N,MATCH(I49,N:N,0)+1,0),I49)</f>
        <v>긍</v>
      </c>
      <c r="J50" s="16" t="str">
        <f t="shared" si="0"/>
        <v>1E+84</v>
      </c>
      <c r="K50" s="22">
        <v>22000</v>
      </c>
      <c r="L50" s="11">
        <f t="shared" si="1"/>
        <v>8400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IF(AND(H50&gt;100,H51&lt;100),INDEX(N:N,MATCH(I50,N:N,0)+1,0),I50)</f>
        <v>긍</v>
      </c>
      <c r="J51" s="16" t="str">
        <f t="shared" si="0"/>
        <v>1E+84</v>
      </c>
      <c r="K51" s="22">
        <v>24000</v>
      </c>
      <c r="L51" s="11">
        <f t="shared" si="1"/>
        <v>8600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IF(AND(H51&gt;100,H52&lt;100),INDEX(N:N,MATCH(I51,N:N,0)+1,0),I51)</f>
        <v>갈</v>
      </c>
      <c r="J52" s="16" t="str">
        <f t="shared" si="0"/>
        <v>1E+88</v>
      </c>
      <c r="K52" s="22">
        <v>26000</v>
      </c>
      <c r="L52" s="11">
        <f t="shared" si="1"/>
        <v>8800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IF(AND(H52&gt;100,H53&lt;100),INDEX(N:N,MATCH(I52,N:N,0)+1,0),I52)</f>
        <v>갈</v>
      </c>
      <c r="J53" s="16" t="str">
        <f t="shared" si="0"/>
        <v>1E+88</v>
      </c>
      <c r="K53" s="22">
        <v>28000</v>
      </c>
      <c r="L53" s="11">
        <f t="shared" si="1"/>
        <v>9000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IF(AND(H53&gt;100,H54&lt;100),INDEX(N:N,MATCH(I53,N:N,0)+1,0),I53)</f>
        <v>라</v>
      </c>
      <c r="J54" s="16" t="str">
        <f t="shared" si="0"/>
        <v>1E+92</v>
      </c>
      <c r="K54" s="22">
        <v>30000</v>
      </c>
      <c r="L54" s="11">
        <f t="shared" si="1"/>
        <v>9200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IF(AND(H54&gt;100,H55&lt;100),INDEX(N:N,MATCH(I54,N:N,0)+1,0),I54)</f>
        <v>라</v>
      </c>
      <c r="J55" s="16" t="str">
        <f t="shared" si="0"/>
        <v>1E+92</v>
      </c>
      <c r="K55" s="22">
        <v>32000</v>
      </c>
      <c r="L55" s="11">
        <f t="shared" si="1"/>
        <v>9400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IF(AND(H55&gt;100,H56&lt;100),INDEX(N:N,MATCH(I55,N:N,0)+1,0),I55)</f>
        <v>가</v>
      </c>
      <c r="J56" s="16" t="str">
        <f t="shared" si="0"/>
        <v>1E+96</v>
      </c>
      <c r="K56" s="22">
        <v>34000</v>
      </c>
      <c r="L56" s="11">
        <f t="shared" si="1"/>
        <v>9600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IF(AND(H56&gt;100,H57&lt;100),INDEX(N:N,MATCH(I56,N:N,0)+1,0),I56)</f>
        <v>가</v>
      </c>
      <c r="J57" s="16" t="str">
        <f t="shared" si="0"/>
        <v>1E+96</v>
      </c>
      <c r="K57" s="22">
        <v>36000</v>
      </c>
      <c r="L57" s="11">
        <f t="shared" si="1"/>
        <v>9800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IF(AND(H57&gt;100,H58&lt;100),INDEX(N:N,MATCH(I57,N:N,0)+1,0),I57)</f>
        <v>가</v>
      </c>
      <c r="J58" s="16" t="str">
        <f t="shared" si="0"/>
        <v>1E+96</v>
      </c>
      <c r="K58" s="22">
        <v>38000</v>
      </c>
      <c r="L58" s="11">
        <f t="shared" si="1"/>
        <v>10000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IF(AND(H58&gt;100,H59&lt;100),INDEX(N:N,MATCH(I58,N:N,0)+1,0),I58)</f>
        <v>언</v>
      </c>
      <c r="J59" s="16" t="str">
        <f t="shared" si="0"/>
        <v>1E+100</v>
      </c>
      <c r="K59" s="22">
        <v>43000</v>
      </c>
      <c r="L59" s="11">
        <f t="shared" si="1"/>
        <v>10200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IF(AND(H59&gt;100,H60&lt;100),INDEX(N:N,MATCH(I59,N:N,0)+1,0),I59)</f>
        <v>언</v>
      </c>
      <c r="J60" s="16" t="str">
        <f t="shared" si="0"/>
        <v>1E+100</v>
      </c>
      <c r="K60" s="22">
        <v>48000</v>
      </c>
      <c r="L60" s="11">
        <f t="shared" si="1"/>
        <v>10400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/>
      <c r="F61" s="17"/>
      <c r="G61" s="17"/>
      <c r="H61" s="17"/>
      <c r="I61" s="16"/>
      <c r="J61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6" t="s">
        <v>57</v>
      </c>
      <c r="B1" s="27"/>
    </row>
    <row r="2" spans="1:9" s="6" customFormat="1" ht="17.25" thickBot="1" x14ac:dyDescent="0.35">
      <c r="A2" s="28"/>
      <c r="B2" s="29"/>
    </row>
    <row r="5" spans="1:9" x14ac:dyDescent="0.3">
      <c r="G5" s="9" t="s">
        <v>76</v>
      </c>
    </row>
    <row r="6" spans="1:9" x14ac:dyDescent="0.3">
      <c r="B6" s="9" t="s">
        <v>58</v>
      </c>
      <c r="G6" s="24" t="s">
        <v>77</v>
      </c>
      <c r="H6" s="25">
        <v>1560</v>
      </c>
    </row>
    <row r="7" spans="1:9" ht="17.25" thickBot="1" x14ac:dyDescent="0.35">
      <c r="B7" s="21" t="s">
        <v>59</v>
      </c>
      <c r="C7" s="21" t="s">
        <v>60</v>
      </c>
      <c r="D7" s="21" t="s">
        <v>61</v>
      </c>
      <c r="E7" s="21" t="s">
        <v>62</v>
      </c>
      <c r="G7" s="21" t="s">
        <v>78</v>
      </c>
      <c r="H7" s="21" t="s">
        <v>79</v>
      </c>
      <c r="I7" s="21" t="s">
        <v>80</v>
      </c>
    </row>
    <row r="8" spans="1:9" ht="17.25" thickTop="1" x14ac:dyDescent="0.3">
      <c r="B8" s="16" t="s">
        <v>63</v>
      </c>
      <c r="C8" s="23">
        <v>10000</v>
      </c>
      <c r="D8" s="23">
        <f>C8*7</f>
        <v>70000</v>
      </c>
      <c r="E8" s="23">
        <f>SUM(D8:D11)</f>
        <v>341000</v>
      </c>
      <c r="G8" s="16">
        <v>1</v>
      </c>
      <c r="H8" s="23">
        <v>100</v>
      </c>
      <c r="I8" s="23">
        <v>2000</v>
      </c>
    </row>
    <row r="9" spans="1:9" x14ac:dyDescent="0.3">
      <c r="B9" s="16" t="s">
        <v>64</v>
      </c>
      <c r="C9" s="23">
        <v>23000</v>
      </c>
      <c r="D9" s="23">
        <f t="shared" ref="D9:D10" si="0">C9*7</f>
        <v>161000</v>
      </c>
      <c r="E9" s="23"/>
      <c r="G9" s="16">
        <v>2</v>
      </c>
      <c r="H9" s="23">
        <v>200</v>
      </c>
      <c r="I9" s="23">
        <v>4000</v>
      </c>
    </row>
    <row r="10" spans="1:9" x14ac:dyDescent="0.3">
      <c r="B10" s="16" t="s">
        <v>65</v>
      </c>
      <c r="C10" s="23">
        <v>10000</v>
      </c>
      <c r="D10" s="23">
        <f t="shared" si="0"/>
        <v>70000</v>
      </c>
      <c r="E10" s="23"/>
      <c r="G10" s="16">
        <v>3</v>
      </c>
      <c r="H10" s="23">
        <v>300</v>
      </c>
      <c r="I10" s="23">
        <v>6000</v>
      </c>
    </row>
    <row r="11" spans="1:9" x14ac:dyDescent="0.3">
      <c r="B11" s="16" t="s">
        <v>66</v>
      </c>
      <c r="C11" s="23">
        <v>0</v>
      </c>
      <c r="D11" s="23">
        <v>40000</v>
      </c>
      <c r="E11" s="23"/>
      <c r="G11" s="16">
        <v>4</v>
      </c>
      <c r="H11" s="23">
        <v>400</v>
      </c>
      <c r="I11" s="23">
        <v>8000</v>
      </c>
    </row>
    <row r="12" spans="1:9" x14ac:dyDescent="0.3">
      <c r="E12" s="23"/>
      <c r="G12" s="16">
        <v>5</v>
      </c>
      <c r="H12" s="23">
        <v>500</v>
      </c>
      <c r="I12" s="23">
        <v>10000</v>
      </c>
    </row>
    <row r="13" spans="1:9" x14ac:dyDescent="0.3">
      <c r="G13" s="16">
        <v>6</v>
      </c>
      <c r="H13" s="23">
        <v>600</v>
      </c>
      <c r="I13" s="23">
        <v>13000</v>
      </c>
    </row>
    <row r="14" spans="1:9" x14ac:dyDescent="0.3">
      <c r="G14" s="16">
        <v>7</v>
      </c>
      <c r="H14" s="23">
        <v>700</v>
      </c>
      <c r="I14" s="23">
        <v>16000</v>
      </c>
    </row>
    <row r="15" spans="1:9" x14ac:dyDescent="0.3">
      <c r="B15" s="9" t="s">
        <v>81</v>
      </c>
      <c r="G15" s="16">
        <v>8</v>
      </c>
      <c r="H15" s="23">
        <v>800</v>
      </c>
      <c r="I15" s="23">
        <v>19000</v>
      </c>
    </row>
    <row r="16" spans="1:9" ht="17.25" thickBot="1" x14ac:dyDescent="0.35">
      <c r="B16" s="21" t="s">
        <v>74</v>
      </c>
      <c r="C16" s="21" t="s">
        <v>69</v>
      </c>
      <c r="D16" s="21" t="s">
        <v>70</v>
      </c>
      <c r="E16" s="21" t="s">
        <v>71</v>
      </c>
      <c r="G16" s="16">
        <v>9</v>
      </c>
      <c r="H16" s="23">
        <v>900</v>
      </c>
      <c r="I16" s="23">
        <v>22000</v>
      </c>
    </row>
    <row r="17" spans="2:9" ht="17.25" thickTop="1" x14ac:dyDescent="0.3">
      <c r="B17" s="16" t="s">
        <v>68</v>
      </c>
      <c r="C17" s="9">
        <v>40</v>
      </c>
      <c r="D17" s="23">
        <v>15</v>
      </c>
      <c r="E17" s="23">
        <f>($E$8/D17)*C17</f>
        <v>909333.33333333326</v>
      </c>
      <c r="G17" s="16">
        <v>10</v>
      </c>
      <c r="H17" s="23">
        <v>1000</v>
      </c>
      <c r="I17" s="23">
        <v>25000</v>
      </c>
    </row>
    <row r="18" spans="2:9" x14ac:dyDescent="0.3">
      <c r="B18" s="16" t="s">
        <v>67</v>
      </c>
      <c r="C18" s="9">
        <v>3</v>
      </c>
      <c r="D18" s="23">
        <v>15</v>
      </c>
      <c r="E18" s="23">
        <f t="shared" ref="E18:E20" si="1">($E$8/D18)*C18</f>
        <v>68200</v>
      </c>
      <c r="G18" s="16">
        <v>11</v>
      </c>
      <c r="H18" s="23">
        <v>1100</v>
      </c>
      <c r="I18" s="23">
        <v>28000</v>
      </c>
    </row>
    <row r="19" spans="2:9" x14ac:dyDescent="0.3">
      <c r="B19" s="16" t="s">
        <v>73</v>
      </c>
      <c r="C19" s="9">
        <v>5.0000000000000001E-3</v>
      </c>
      <c r="D19" s="23">
        <v>15</v>
      </c>
      <c r="E19" s="9">
        <f t="shared" si="1"/>
        <v>113.66666666666666</v>
      </c>
      <c r="G19" s="16">
        <v>12</v>
      </c>
      <c r="H19" s="23">
        <v>1200</v>
      </c>
      <c r="I19" s="23">
        <v>31000</v>
      </c>
    </row>
    <row r="20" spans="2:9" x14ac:dyDescent="0.3">
      <c r="B20" s="16" t="s">
        <v>72</v>
      </c>
      <c r="C20" s="9">
        <v>1E-4</v>
      </c>
      <c r="D20" s="23">
        <v>15</v>
      </c>
      <c r="E20" s="9">
        <f t="shared" si="1"/>
        <v>2.2733333333333334</v>
      </c>
      <c r="G20" s="16">
        <v>13</v>
      </c>
      <c r="H20" s="23">
        <v>1300</v>
      </c>
      <c r="I20" s="23">
        <v>34000</v>
      </c>
    </row>
    <row r="21" spans="2:9" x14ac:dyDescent="0.3">
      <c r="G21" s="16">
        <v>14</v>
      </c>
      <c r="H21" s="23">
        <v>1400</v>
      </c>
      <c r="I21" s="23">
        <v>37000</v>
      </c>
    </row>
    <row r="22" spans="2:9" x14ac:dyDescent="0.3">
      <c r="G22" s="16">
        <v>15</v>
      </c>
      <c r="H22" s="23">
        <v>1500</v>
      </c>
      <c r="I22" s="23">
        <v>40000</v>
      </c>
    </row>
    <row r="27" spans="2:9" x14ac:dyDescent="0.3">
      <c r="G27" s="16"/>
      <c r="H27" s="23"/>
      <c r="I27" s="23"/>
    </row>
    <row r="28" spans="2:9" x14ac:dyDescent="0.3">
      <c r="G28" s="16"/>
      <c r="H28" s="23"/>
      <c r="I28" s="23"/>
    </row>
    <row r="29" spans="2:9" x14ac:dyDescent="0.3">
      <c r="G29" s="16"/>
      <c r="H29" s="23"/>
      <c r="I29" s="23"/>
    </row>
    <row r="30" spans="2:9" x14ac:dyDescent="0.3">
      <c r="G30" s="16"/>
      <c r="H30" s="23"/>
      <c r="I30" s="23"/>
    </row>
    <row r="31" spans="2:9" x14ac:dyDescent="0.3">
      <c r="G31" s="16"/>
      <c r="H31" s="23"/>
      <c r="I31" s="23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3"/>
      <c r="I40" s="23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2023-04-03T07:54:39Z</dcterms:modified>
</cp:coreProperties>
</file>