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100强得分 原始表" sheetId="3" r:id="rId3"/>
    <sheet name="100强得分 原始表 (2)" sheetId="4" r:id="rId4"/>
    <sheet name="Sheet5" sheetId="7" r:id="rId5"/>
  </sheets>
  <definedNames>
    <definedName name="_xlnm._FilterDatabase" localSheetId="0" hidden="1">Sheet1!$A$1:$BD$171</definedName>
    <definedName name="_xlnm._FilterDatabase" localSheetId="3" hidden="1">'100强得分 原始表 (2)'!$A$1:$I$171</definedName>
  </definedNames>
  <calcPr calcId="144525"/>
</workbook>
</file>

<file path=xl/sharedStrings.xml><?xml version="1.0" encoding="utf-8"?>
<sst xmlns="http://schemas.openxmlformats.org/spreadsheetml/2006/main" count="244">
  <si>
    <t>区域品牌</t>
  </si>
  <si>
    <t>所属类别</t>
  </si>
  <si>
    <t>所属地市</t>
  </si>
  <si>
    <t>产业化经营
占比得分</t>
  </si>
  <si>
    <t>加工程度
得分</t>
  </si>
  <si>
    <t>名牌产品
得分</t>
  </si>
  <si>
    <t>机械化
占比得分</t>
  </si>
  <si>
    <t>产业化程度得分</t>
  </si>
  <si>
    <t>企业经营能力
转化后得分</t>
  </si>
  <si>
    <t>企业竞争力得分</t>
  </si>
  <si>
    <t>历史年份得分</t>
  </si>
  <si>
    <t>带动农户得分</t>
  </si>
  <si>
    <t>传播力得分</t>
  </si>
  <si>
    <t>产地市场得分</t>
  </si>
  <si>
    <t>区域经济地位得分</t>
  </si>
  <si>
    <t>销售地区得分</t>
  </si>
  <si>
    <t>产品影响力得分</t>
  </si>
  <si>
    <t>亩均产值得分</t>
  </si>
  <si>
    <t>产出效益得分</t>
  </si>
  <si>
    <t>地标标志得分</t>
  </si>
  <si>
    <t>农业保险得分</t>
  </si>
  <si>
    <t>生产标准得分</t>
  </si>
  <si>
    <t>制定发展规划或扶持政策得分</t>
  </si>
  <si>
    <t>制定发布绿色环保生产措施文件得分</t>
  </si>
  <si>
    <t>品牌建设
比重得分</t>
  </si>
  <si>
    <t>发展环境得分</t>
  </si>
  <si>
    <t>得分合计</t>
  </si>
  <si>
    <t>品牌价值
（亿元）</t>
  </si>
  <si>
    <t>梅州金柚</t>
  </si>
  <si>
    <t>柑桔橙柚</t>
  </si>
  <si>
    <t>梅州市</t>
  </si>
  <si>
    <t>台山鳗鱼</t>
  </si>
  <si>
    <t>水产</t>
  </si>
  <si>
    <t>江门市</t>
  </si>
  <si>
    <t>茂名储良龙眼</t>
  </si>
  <si>
    <t>龙眼</t>
  </si>
  <si>
    <t>茂名市</t>
  </si>
  <si>
    <t>高州荔枝</t>
  </si>
  <si>
    <t>电白南美对虾</t>
  </si>
  <si>
    <t>嘉应茗茶</t>
  </si>
  <si>
    <t>茶叶</t>
  </si>
  <si>
    <t>信宜三华李</t>
  </si>
  <si>
    <t>优稀水果</t>
  </si>
  <si>
    <t>阳春春砂仁</t>
  </si>
  <si>
    <t>药材</t>
  </si>
  <si>
    <t>阳江市</t>
  </si>
  <si>
    <t>龙川山茶油</t>
  </si>
  <si>
    <t>河源市</t>
  </si>
  <si>
    <t>新会柑茶</t>
  </si>
  <si>
    <t>英德红茶</t>
  </si>
  <si>
    <t>清远市</t>
  </si>
  <si>
    <t>高州香蕉</t>
  </si>
  <si>
    <t>香蕉</t>
  </si>
  <si>
    <t>高州桂圆肉</t>
  </si>
  <si>
    <t>翁江九仙桃</t>
  </si>
  <si>
    <t>韶关市</t>
  </si>
  <si>
    <t>凤凰单丛（枞）茶</t>
  </si>
  <si>
    <t>潮州市</t>
  </si>
  <si>
    <t>增城丝苗米</t>
  </si>
  <si>
    <t>粮食</t>
  </si>
  <si>
    <t>广州市</t>
  </si>
  <si>
    <t>化橘红</t>
  </si>
  <si>
    <t>高州鸡蛋</t>
  </si>
  <si>
    <t>禽畜</t>
  </si>
  <si>
    <t>高州龙眼</t>
  </si>
  <si>
    <t>清远（麻）鸡</t>
  </si>
  <si>
    <t>鸡</t>
  </si>
  <si>
    <t>罗定稻米</t>
  </si>
  <si>
    <t>云浮市</t>
  </si>
  <si>
    <t>水东芥菜</t>
  </si>
  <si>
    <t>叶菜</t>
  </si>
  <si>
    <t>惠州梅菜</t>
  </si>
  <si>
    <t>惠州市</t>
  </si>
  <si>
    <t>大埔蜜柚</t>
  </si>
  <si>
    <t>连州水晶梨</t>
  </si>
  <si>
    <t>德庆贡柑</t>
  </si>
  <si>
    <t>肇庆市</t>
  </si>
  <si>
    <t>台山大米</t>
  </si>
  <si>
    <t>廉江红橙</t>
  </si>
  <si>
    <t>湛江市</t>
  </si>
  <si>
    <t>笪桥黄瓜干</t>
  </si>
  <si>
    <t>其它蔬菜</t>
  </si>
  <si>
    <t>岭头单丛茶</t>
  </si>
  <si>
    <t>德庆沙糖桔</t>
  </si>
  <si>
    <t>郁南无核黄皮</t>
  </si>
  <si>
    <t>东源板栗</t>
  </si>
  <si>
    <t>干果</t>
  </si>
  <si>
    <t>紫金绿茶</t>
  </si>
  <si>
    <t>茂名罗非鱼</t>
  </si>
  <si>
    <t>新会陈皮</t>
  </si>
  <si>
    <t>普宁青梅</t>
  </si>
  <si>
    <t>揭阳市</t>
  </si>
  <si>
    <t>翁源三华李</t>
  </si>
  <si>
    <t>从化荔枝</t>
  </si>
  <si>
    <t>荔枝</t>
  </si>
  <si>
    <t>东莞荔枝</t>
  </si>
  <si>
    <t>东莞市</t>
  </si>
  <si>
    <t>连州菜心</t>
  </si>
  <si>
    <t>电白小耳花猪</t>
  </si>
  <si>
    <t>柏塘山茶</t>
  </si>
  <si>
    <t>长坝沙田柚</t>
  </si>
  <si>
    <t>仁化贡柑</t>
  </si>
  <si>
    <t>和平猕猴桃</t>
  </si>
  <si>
    <t>茂名白糖罂荔枝</t>
  </si>
  <si>
    <t>郁南无核沙糖桔</t>
  </si>
  <si>
    <t>中山脆肉鲩</t>
  </si>
  <si>
    <t>中山市</t>
  </si>
  <si>
    <t>西牛麻竹笋</t>
  </si>
  <si>
    <t>覃斗芒果</t>
  </si>
  <si>
    <t>从化火龙果</t>
  </si>
  <si>
    <t>信宜怀乡鸡</t>
  </si>
  <si>
    <t>平远脐橙</t>
  </si>
  <si>
    <t>德庆巴戟</t>
  </si>
  <si>
    <t>翁源果蔗</t>
  </si>
  <si>
    <t>其它水果</t>
  </si>
  <si>
    <t>恩平大米</t>
  </si>
  <si>
    <t>连平鹰嘴蜜桃</t>
  </si>
  <si>
    <t>始兴石斛</t>
  </si>
  <si>
    <t>星子红葱</t>
  </si>
  <si>
    <t>恩平簕菜</t>
  </si>
  <si>
    <t>乐昌黄金萘李</t>
  </si>
  <si>
    <t>莞香</t>
  </si>
  <si>
    <t>封开白马茶</t>
  </si>
  <si>
    <t>蕉岭富硒稻米</t>
  </si>
  <si>
    <t>封开杏花鸡</t>
  </si>
  <si>
    <t>增城荔枝</t>
  </si>
  <si>
    <t>黄圃腊味</t>
  </si>
  <si>
    <t>白蕉海鲈</t>
  </si>
  <si>
    <t>珠海市</t>
  </si>
  <si>
    <t>信宜凼仔魚</t>
  </si>
  <si>
    <t>化州常有菠萝蜜</t>
  </si>
  <si>
    <t>镇隆荔枝</t>
  </si>
  <si>
    <t>程村蚝</t>
  </si>
  <si>
    <t>清远乌鬃鹅</t>
  </si>
  <si>
    <t>鹅</t>
  </si>
  <si>
    <t>化州番石榴</t>
  </si>
  <si>
    <t>始兴杨梅</t>
  </si>
  <si>
    <t>沿溪山白毛尖</t>
  </si>
  <si>
    <t>封开油栗</t>
  </si>
  <si>
    <t>高州淮山薯</t>
  </si>
  <si>
    <t>仁化白毛茶</t>
  </si>
  <si>
    <t>张溪香芋</t>
  </si>
  <si>
    <t>封开沙糖桔</t>
  </si>
  <si>
    <t>潭布番薯干</t>
  </si>
  <si>
    <t>和平百香果</t>
  </si>
  <si>
    <t>清远桂花鱼</t>
  </si>
  <si>
    <t>龙门大米</t>
  </si>
  <si>
    <t>普宁蕉柑</t>
  </si>
  <si>
    <t>东涌果蔗</t>
  </si>
  <si>
    <t>翁源兰花</t>
  </si>
  <si>
    <t>花卉</t>
  </si>
  <si>
    <t>广宁竹笋</t>
  </si>
  <si>
    <t>西岩乌龙茶</t>
  </si>
  <si>
    <t>阳春蚕茧</t>
  </si>
  <si>
    <t>龙门年桔</t>
  </si>
  <si>
    <t>恩平马铃薯</t>
  </si>
  <si>
    <t>愚公楼菠萝</t>
  </si>
  <si>
    <t>龙川大米</t>
  </si>
  <si>
    <t>饶平狮头鹅</t>
  </si>
  <si>
    <t>德庆首乌</t>
  </si>
  <si>
    <t>马图绿茶</t>
  </si>
  <si>
    <t>雷州青枣</t>
  </si>
  <si>
    <t>高要罗氏虾</t>
  </si>
  <si>
    <t>三水黑皮冬瓜</t>
  </si>
  <si>
    <t>佛山市</t>
  </si>
  <si>
    <t>汶朗蜜柚</t>
  </si>
  <si>
    <t>谭脉西瓜</t>
  </si>
  <si>
    <t>阳山西洋菜</t>
  </si>
  <si>
    <t>连山大米</t>
  </si>
  <si>
    <t>紫金红茶</t>
  </si>
  <si>
    <t>罗定肉桂</t>
  </si>
  <si>
    <t>马坝油粘米</t>
  </si>
  <si>
    <t>始兴香菇</t>
  </si>
  <si>
    <t>信宜百香果</t>
  </si>
  <si>
    <t>埔田竹笋</t>
  </si>
  <si>
    <t>紫金春甜桔</t>
  </si>
  <si>
    <t>东源仙湖茶</t>
  </si>
  <si>
    <t>马冈鹅</t>
  </si>
  <si>
    <t>恩平辣木</t>
  </si>
  <si>
    <t>恩平烧饼</t>
  </si>
  <si>
    <t>阳山鸡</t>
  </si>
  <si>
    <t>河源米粉</t>
  </si>
  <si>
    <t>武垄佛手</t>
  </si>
  <si>
    <t>沙田鸡嘴荔枝</t>
  </si>
  <si>
    <t>岗坪切粉</t>
  </si>
  <si>
    <t>东陂腊味</t>
  </si>
  <si>
    <t>德庆肉桂</t>
  </si>
  <si>
    <t>新兴话梅</t>
  </si>
  <si>
    <t>神湾菠萝</t>
  </si>
  <si>
    <t>广海咸鱼</t>
  </si>
  <si>
    <t>白水寨番薯</t>
  </si>
  <si>
    <t>龙门胡须鸡</t>
  </si>
  <si>
    <t>汕优蕉柑</t>
  </si>
  <si>
    <t>汕头市</t>
  </si>
  <si>
    <t>徐闻山羊</t>
  </si>
  <si>
    <t>罗坑茶</t>
  </si>
  <si>
    <t>马水桔</t>
  </si>
  <si>
    <t>陆河青梅</t>
  </si>
  <si>
    <t>汕尾市</t>
  </si>
  <si>
    <t>麻榨杨桃</t>
  </si>
  <si>
    <t>连州鹰嘴桃</t>
  </si>
  <si>
    <t>增城迟菜心</t>
  </si>
  <si>
    <t>麒麟李</t>
  </si>
  <si>
    <t>龙门蜂蜜</t>
  </si>
  <si>
    <t>虎噉金针菜</t>
  </si>
  <si>
    <t>连南瑶山茶油</t>
  </si>
  <si>
    <t>其它</t>
  </si>
  <si>
    <t>陆河木瓜</t>
  </si>
  <si>
    <t>潮州蕉柑</t>
  </si>
  <si>
    <t>海陵珍珠马蹄</t>
  </si>
  <si>
    <t>西胪乌酥杨梅</t>
  </si>
  <si>
    <t>龙颈鸡心黄皮</t>
  </si>
  <si>
    <t>东岸胡椒</t>
  </si>
  <si>
    <t>清化粉</t>
  </si>
  <si>
    <t>文岌鲤</t>
  </si>
  <si>
    <t>茂南白鸽</t>
  </si>
  <si>
    <t>江屯龙须菜</t>
  </si>
  <si>
    <t>阳山淮山</t>
  </si>
  <si>
    <t>石鼓何首乌</t>
  </si>
  <si>
    <t>潮连白王鸽</t>
  </si>
  <si>
    <t>徐闻良姜</t>
  </si>
  <si>
    <t>调料</t>
  </si>
  <si>
    <t>韶关三角鲂</t>
  </si>
  <si>
    <t>大八益智</t>
  </si>
  <si>
    <t>平冈蟹</t>
  </si>
  <si>
    <t>茂名高脚遁地蕾香蕉</t>
  </si>
  <si>
    <t>阳江豆豉</t>
  </si>
  <si>
    <t>肇实</t>
  </si>
  <si>
    <t>杜阮凉瓜</t>
  </si>
  <si>
    <t>新兴香荔</t>
  </si>
  <si>
    <t>清远黑山羊</t>
  </si>
  <si>
    <t>阳江黄鬃鹅</t>
  </si>
  <si>
    <t>西牛麻竹叶</t>
  </si>
  <si>
    <t>乐平雪梨瓜</t>
  </si>
  <si>
    <t>韶州禾花鱼</t>
  </si>
  <si>
    <t>北乡马蹄</t>
  </si>
  <si>
    <t>惠来荔枝</t>
  </si>
  <si>
    <t>100强</t>
  </si>
  <si>
    <t>高州桂圆干</t>
  </si>
  <si>
    <t>序号</t>
  </si>
  <si>
    <t>蔬菜</t>
  </si>
  <si>
    <t>薯</t>
  </si>
  <si>
    <t>名称</t>
  </si>
  <si>
    <t>产业产值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</si>
</sst>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  <numFmt numFmtId="177" formatCode="0.0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3" fillId="8" borderId="3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7" fontId="1" fillId="0" borderId="1" xfId="0" applyNumberFormat="1" applyFont="1" applyBorder="1">
      <alignment vertical="center"/>
    </xf>
    <xf numFmtId="177" fontId="1" fillId="0" borderId="2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77" fontId="0" fillId="2" borderId="0" xfId="0" applyNumberFormat="1" applyFill="1" applyAlignment="1">
      <alignment vertical="center" wrapText="1"/>
    </xf>
    <xf numFmtId="177" fontId="0" fillId="0" borderId="0" xfId="0" applyNumberFormat="1" applyFill="1" applyAlignment="1">
      <alignment vertical="center" wrapText="1"/>
    </xf>
    <xf numFmtId="177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Sheet5!$B$11</c:f>
              <c:strCache>
                <c:ptCount val="1"/>
                <c:pt idx="0">
                  <c:v>产业产值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569444444444444"/>
                  <c:y val="0.01157389180519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05277777777778"/>
                      <c:h val="0.13881962671332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Sheet5!$A$12:$A$17</c:f>
              <c:strCache>
                <c:ptCount val="6"/>
                <c:pt idx="0">
                  <c:v>恩平簕菜</c:v>
                </c:pt>
                <c:pt idx="1">
                  <c:v>水东芥菜</c:v>
                </c:pt>
                <c:pt idx="2">
                  <c:v>笪桥黄瓜干</c:v>
                </c:pt>
                <c:pt idx="3">
                  <c:v>张溪香芋</c:v>
                </c:pt>
                <c:pt idx="4">
                  <c:v>连州菜心</c:v>
                </c:pt>
                <c:pt idx="5">
                  <c:v>惠州梅菜</c:v>
                </c:pt>
              </c:strCache>
            </c:strRef>
          </c:cat>
          <c:val>
            <c:numRef>
              <c:f>Sheet5!$B$12:$B$17</c:f>
              <c:numCache>
                <c:formatCode>0.0</c:formatCode>
                <c:ptCount val="6"/>
                <c:pt idx="0">
                  <c:v>1.6</c:v>
                </c:pt>
                <c:pt idx="1">
                  <c:v>7.2</c:v>
                </c:pt>
                <c:pt idx="2">
                  <c:v>4.8</c:v>
                </c:pt>
                <c:pt idx="3">
                  <c:v>2.1</c:v>
                </c:pt>
                <c:pt idx="4">
                  <c:v>6</c:v>
                </c:pt>
                <c:pt idx="5">
                  <c:v>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39072"/>
        <c:axId val="627735136"/>
      </c:radarChart>
      <c:catAx>
        <c:axId val="6277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"/>
                <a:ea typeface="+mn-ea"/>
                <a:cs typeface="+mn-cs"/>
              </a:defRPr>
            </a:pPr>
          </a:p>
        </c:txPr>
        <c:crossAx val="627735136"/>
        <c:crosses val="autoZero"/>
        <c:auto val="1"/>
        <c:lblAlgn val="ctr"/>
        <c:lblOffset val="100"/>
        <c:noMultiLvlLbl val="0"/>
      </c:catAx>
      <c:valAx>
        <c:axId val="62773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7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Sheet5!$B$22</c:f>
              <c:strCache>
                <c:ptCount val="1"/>
                <c:pt idx="0">
                  <c:v>产出效益得分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569444444444444"/>
                  <c:y val="0.01157389180519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05277777777778"/>
                      <c:h val="0.13881962671332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Sheet5!$A$23:$A$28</c:f>
              <c:strCache>
                <c:ptCount val="6"/>
                <c:pt idx="0">
                  <c:v>恩平簕菜</c:v>
                </c:pt>
                <c:pt idx="1">
                  <c:v>水东芥菜</c:v>
                </c:pt>
                <c:pt idx="2">
                  <c:v>笪桥黄瓜干</c:v>
                </c:pt>
                <c:pt idx="3">
                  <c:v>张溪香芋</c:v>
                </c:pt>
                <c:pt idx="4">
                  <c:v>连州菜心</c:v>
                </c:pt>
                <c:pt idx="5">
                  <c:v>惠州梅菜</c:v>
                </c:pt>
              </c:strCache>
            </c:strRef>
          </c:cat>
          <c:val>
            <c:numRef>
              <c:f>Sheet5!$B$23:$B$28</c:f>
              <c:numCache>
                <c:formatCode>0.0</c:formatCode>
                <c:ptCount val="6"/>
                <c:pt idx="0">
                  <c:v>10</c:v>
                </c:pt>
                <c:pt idx="1">
                  <c:v>4.5</c:v>
                </c:pt>
                <c:pt idx="2">
                  <c:v>7.5</c:v>
                </c:pt>
                <c:pt idx="3">
                  <c:v>2.05078125</c:v>
                </c:pt>
                <c:pt idx="4">
                  <c:v>1.875</c:v>
                </c:pt>
                <c:pt idx="5">
                  <c:v>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39072"/>
        <c:axId val="627735136"/>
      </c:radarChart>
      <c:catAx>
        <c:axId val="6277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"/>
                <a:ea typeface="+mn-ea"/>
                <a:cs typeface="+mn-cs"/>
              </a:defRPr>
            </a:pPr>
          </a:p>
        </c:txPr>
        <c:crossAx val="627735136"/>
        <c:crosses val="autoZero"/>
        <c:auto val="1"/>
        <c:lblAlgn val="ctr"/>
        <c:lblOffset val="100"/>
        <c:noMultiLvlLbl val="0"/>
      </c:catAx>
      <c:valAx>
        <c:axId val="62773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7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Sheet5!$B$34</c:f>
              <c:strCache>
                <c:ptCount val="1"/>
                <c:pt idx="0">
                  <c:v>产业化程度得分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569444444444444"/>
                  <c:y val="0.01157389180519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05277777777778"/>
                      <c:h val="0.13881962671332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Sheet5!$A$35:$A$40</c:f>
              <c:strCache>
                <c:ptCount val="6"/>
                <c:pt idx="0">
                  <c:v>恩平簕菜</c:v>
                </c:pt>
                <c:pt idx="1">
                  <c:v>水东芥菜</c:v>
                </c:pt>
                <c:pt idx="2">
                  <c:v>笪桥黄瓜干</c:v>
                </c:pt>
                <c:pt idx="3">
                  <c:v>张溪香芋</c:v>
                </c:pt>
                <c:pt idx="4">
                  <c:v>连州菜心</c:v>
                </c:pt>
                <c:pt idx="5">
                  <c:v>惠州梅菜</c:v>
                </c:pt>
              </c:strCache>
            </c:strRef>
          </c:cat>
          <c:val>
            <c:numRef>
              <c:f>Sheet5!$B$35:$B$40</c:f>
              <c:numCache>
                <c:formatCode>0.0</c:formatCode>
                <c:ptCount val="6"/>
                <c:pt idx="0">
                  <c:v>3.75</c:v>
                </c:pt>
                <c:pt idx="1">
                  <c:v>4.58333333333333</c:v>
                </c:pt>
                <c:pt idx="2">
                  <c:v>4.16666666666667</c:v>
                </c:pt>
                <c:pt idx="3">
                  <c:v>6.25</c:v>
                </c:pt>
                <c:pt idx="4">
                  <c:v>9.16666666666667</c:v>
                </c:pt>
                <c:pt idx="5">
                  <c:v>7.91666666666667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39072"/>
        <c:axId val="627735136"/>
      </c:radarChart>
      <c:catAx>
        <c:axId val="6277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"/>
                <a:ea typeface="+mn-ea"/>
                <a:cs typeface="+mn-cs"/>
              </a:defRPr>
            </a:pPr>
          </a:p>
        </c:txPr>
        <c:crossAx val="627735136"/>
        <c:crosses val="autoZero"/>
        <c:auto val="1"/>
        <c:lblAlgn val="ctr"/>
        <c:lblOffset val="100"/>
        <c:noMultiLvlLbl val="0"/>
      </c:catAx>
      <c:valAx>
        <c:axId val="62773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7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Sheet5!$B$47</c:f>
              <c:strCache>
                <c:ptCount val="1"/>
                <c:pt idx="0">
                  <c:v>企业竞争力得分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569444444444444"/>
                  <c:y val="0.01157389180519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05277777777778"/>
                      <c:h val="0.13881962671332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Sheet5!$A$48:$A$53</c:f>
              <c:strCache>
                <c:ptCount val="6"/>
                <c:pt idx="0">
                  <c:v>恩平簕菜</c:v>
                </c:pt>
                <c:pt idx="1">
                  <c:v>水东芥菜</c:v>
                </c:pt>
                <c:pt idx="2">
                  <c:v>笪桥黄瓜干</c:v>
                </c:pt>
                <c:pt idx="3">
                  <c:v>张溪香芋</c:v>
                </c:pt>
                <c:pt idx="4">
                  <c:v>连州菜心</c:v>
                </c:pt>
                <c:pt idx="5">
                  <c:v>惠州梅菜</c:v>
                </c:pt>
              </c:strCache>
            </c:strRef>
          </c:cat>
          <c:val>
            <c:numRef>
              <c:f>Sheet5!$B$48:$B$53</c:f>
              <c:numCache>
                <c:formatCode>0.0</c:formatCode>
                <c:ptCount val="6"/>
                <c:pt idx="0">
                  <c:v>2.36552988231609</c:v>
                </c:pt>
                <c:pt idx="1">
                  <c:v>6.67223318031947</c:v>
                </c:pt>
                <c:pt idx="2">
                  <c:v>5.74327191174313</c:v>
                </c:pt>
                <c:pt idx="3">
                  <c:v>6.0960605927318</c:v>
                </c:pt>
                <c:pt idx="4">
                  <c:v>5.43824361022383</c:v>
                </c:pt>
                <c:pt idx="5">
                  <c:v>4.37008444810069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39072"/>
        <c:axId val="627735136"/>
      </c:radarChart>
      <c:catAx>
        <c:axId val="6277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"/>
                <a:ea typeface="+mn-ea"/>
                <a:cs typeface="+mn-cs"/>
              </a:defRPr>
            </a:pPr>
          </a:p>
        </c:txPr>
        <c:crossAx val="627735136"/>
        <c:crosses val="autoZero"/>
        <c:auto val="1"/>
        <c:lblAlgn val="ctr"/>
        <c:lblOffset val="100"/>
        <c:noMultiLvlLbl val="0"/>
      </c:catAx>
      <c:valAx>
        <c:axId val="62773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7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Sheet5!$B$58</c:f>
              <c:strCache>
                <c:ptCount val="1"/>
                <c:pt idx="0">
                  <c:v>产品影响力得分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569444444444444"/>
                  <c:y val="0.01157389180519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05277777777778"/>
                      <c:h val="0.13881962671332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Sheet5!$A$59:$A$64</c:f>
              <c:strCache>
                <c:ptCount val="6"/>
                <c:pt idx="0">
                  <c:v>恩平簕菜</c:v>
                </c:pt>
                <c:pt idx="1">
                  <c:v>水东芥菜</c:v>
                </c:pt>
                <c:pt idx="2">
                  <c:v>笪桥黄瓜干</c:v>
                </c:pt>
                <c:pt idx="3">
                  <c:v>张溪香芋</c:v>
                </c:pt>
                <c:pt idx="4">
                  <c:v>连州菜心</c:v>
                </c:pt>
                <c:pt idx="5">
                  <c:v>惠州梅菜</c:v>
                </c:pt>
              </c:strCache>
            </c:strRef>
          </c:cat>
          <c:val>
            <c:numRef>
              <c:f>Sheet5!$B$59:$B$64</c:f>
              <c:numCache>
                <c:formatCode>0.0</c:formatCode>
                <c:ptCount val="6"/>
                <c:pt idx="0">
                  <c:v>6.16666666666667</c:v>
                </c:pt>
                <c:pt idx="1">
                  <c:v>7.16666666666667</c:v>
                </c:pt>
                <c:pt idx="2">
                  <c:v>7.66666666666667</c:v>
                </c:pt>
                <c:pt idx="3">
                  <c:v>8</c:v>
                </c:pt>
                <c:pt idx="4">
                  <c:v>8</c:v>
                </c:pt>
                <c:pt idx="5">
                  <c:v>7.83333333333333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39072"/>
        <c:axId val="627735136"/>
      </c:radarChart>
      <c:catAx>
        <c:axId val="6277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"/>
                <a:ea typeface="+mn-ea"/>
                <a:cs typeface="+mn-cs"/>
              </a:defRPr>
            </a:pPr>
          </a:p>
        </c:txPr>
        <c:crossAx val="627735136"/>
        <c:crosses val="autoZero"/>
        <c:auto val="1"/>
        <c:lblAlgn val="ctr"/>
        <c:lblOffset val="100"/>
        <c:noMultiLvlLbl val="0"/>
      </c:catAx>
      <c:valAx>
        <c:axId val="62773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7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Sheet5!$B$71</c:f>
              <c:strCache>
                <c:ptCount val="1"/>
                <c:pt idx="0">
                  <c:v>发展环境得分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569444444444444"/>
                  <c:y val="0.01157389180519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05277777777778"/>
                      <c:h val="0.13881962671332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Sheet5!$A$72:$A$77</c:f>
              <c:strCache>
                <c:ptCount val="6"/>
                <c:pt idx="0">
                  <c:v>恩平簕菜</c:v>
                </c:pt>
                <c:pt idx="1">
                  <c:v>水东芥菜</c:v>
                </c:pt>
                <c:pt idx="2">
                  <c:v>笪桥黄瓜干</c:v>
                </c:pt>
                <c:pt idx="3">
                  <c:v>张溪香芋</c:v>
                </c:pt>
                <c:pt idx="4">
                  <c:v>连州菜心</c:v>
                </c:pt>
                <c:pt idx="5">
                  <c:v>惠州梅菜</c:v>
                </c:pt>
              </c:strCache>
            </c:strRef>
          </c:cat>
          <c:val>
            <c:numRef>
              <c:f>Sheet5!$B$72:$B$77</c:f>
              <c:numCache>
                <c:formatCode>0.0</c:formatCode>
                <c:ptCount val="6"/>
                <c:pt idx="0">
                  <c:v>7.27272727272727</c:v>
                </c:pt>
                <c:pt idx="1">
                  <c:v>3.63636363636364</c:v>
                </c:pt>
                <c:pt idx="2">
                  <c:v>4.67136741374969</c:v>
                </c:pt>
                <c:pt idx="3">
                  <c:v>6.7965367965368</c:v>
                </c:pt>
                <c:pt idx="4">
                  <c:v>8.78787878787879</c:v>
                </c:pt>
                <c:pt idx="5">
                  <c:v>1.81818181818182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39072"/>
        <c:axId val="627735136"/>
      </c:radarChart>
      <c:catAx>
        <c:axId val="6277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"/>
                <a:ea typeface="+mn-ea"/>
                <a:cs typeface="+mn-cs"/>
              </a:defRPr>
            </a:pPr>
          </a:p>
        </c:txPr>
        <c:crossAx val="627735136"/>
        <c:crosses val="autoZero"/>
        <c:auto val="1"/>
        <c:lblAlgn val="ctr"/>
        <c:lblOffset val="100"/>
        <c:noMultiLvlLbl val="0"/>
      </c:catAx>
      <c:valAx>
        <c:axId val="62773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7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411480</xdr:colOff>
      <xdr:row>7</xdr:row>
      <xdr:rowOff>45720</xdr:rowOff>
    </xdr:from>
    <xdr:to>
      <xdr:col>4</xdr:col>
      <xdr:colOff>1120140</xdr:colOff>
      <xdr:row>18</xdr:row>
      <xdr:rowOff>68580</xdr:rowOff>
    </xdr:to>
    <xdr:graphicFrame>
      <xdr:nvGraphicFramePr>
        <xdr:cNvPr id="3" name="图表 2"/>
        <xdr:cNvGraphicFramePr/>
      </xdr:nvGraphicFramePr>
      <xdr:xfrm>
        <a:off x="2451735" y="1245870"/>
        <a:ext cx="3417570" cy="1908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518160</xdr:colOff>
      <xdr:row>20</xdr:row>
      <xdr:rowOff>45720</xdr:rowOff>
    </xdr:from>
    <xdr:to>
      <xdr:col>5</xdr:col>
      <xdr:colOff>7620</xdr:colOff>
      <xdr:row>31</xdr:row>
      <xdr:rowOff>68580</xdr:rowOff>
    </xdr:to>
    <xdr:graphicFrame>
      <xdr:nvGraphicFramePr>
        <xdr:cNvPr id="4" name="图表 3"/>
        <xdr:cNvGraphicFramePr/>
      </xdr:nvGraphicFramePr>
      <xdr:xfrm>
        <a:off x="2558415" y="3474720"/>
        <a:ext cx="3552825" cy="1908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502920</xdr:colOff>
      <xdr:row>33</xdr:row>
      <xdr:rowOff>0</xdr:rowOff>
    </xdr:from>
    <xdr:to>
      <xdr:col>4</xdr:col>
      <xdr:colOff>1211580</xdr:colOff>
      <xdr:row>44</xdr:row>
      <xdr:rowOff>22860</xdr:rowOff>
    </xdr:to>
    <xdr:graphicFrame>
      <xdr:nvGraphicFramePr>
        <xdr:cNvPr id="5" name="图表 4"/>
        <xdr:cNvGraphicFramePr/>
      </xdr:nvGraphicFramePr>
      <xdr:xfrm>
        <a:off x="2543175" y="5657850"/>
        <a:ext cx="3417570" cy="1908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807720</xdr:colOff>
      <xdr:row>45</xdr:row>
      <xdr:rowOff>99060</xdr:rowOff>
    </xdr:from>
    <xdr:to>
      <xdr:col>5</xdr:col>
      <xdr:colOff>297180</xdr:colOff>
      <xdr:row>56</xdr:row>
      <xdr:rowOff>121920</xdr:rowOff>
    </xdr:to>
    <xdr:graphicFrame>
      <xdr:nvGraphicFramePr>
        <xdr:cNvPr id="6" name="图表 5"/>
        <xdr:cNvGraphicFramePr/>
      </xdr:nvGraphicFramePr>
      <xdr:xfrm>
        <a:off x="2847975" y="7814310"/>
        <a:ext cx="3552825" cy="1908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640080</xdr:colOff>
      <xdr:row>57</xdr:row>
      <xdr:rowOff>60960</xdr:rowOff>
    </xdr:from>
    <xdr:to>
      <xdr:col>5</xdr:col>
      <xdr:colOff>129540</xdr:colOff>
      <xdr:row>68</xdr:row>
      <xdr:rowOff>83820</xdr:rowOff>
    </xdr:to>
    <xdr:graphicFrame>
      <xdr:nvGraphicFramePr>
        <xdr:cNvPr id="7" name="图表 6"/>
        <xdr:cNvGraphicFramePr/>
      </xdr:nvGraphicFramePr>
      <xdr:xfrm>
        <a:off x="2680335" y="9833610"/>
        <a:ext cx="3552825" cy="1908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4</xdr:col>
      <xdr:colOff>708660</xdr:colOff>
      <xdr:row>81</xdr:row>
      <xdr:rowOff>22860</xdr:rowOff>
    </xdr:to>
    <xdr:graphicFrame>
      <xdr:nvGraphicFramePr>
        <xdr:cNvPr id="8" name="图表 7"/>
        <xdr:cNvGraphicFramePr/>
      </xdr:nvGraphicFramePr>
      <xdr:xfrm>
        <a:off x="2040255" y="12001500"/>
        <a:ext cx="3417570" cy="1908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G171"/>
  <sheetViews>
    <sheetView tabSelected="1" workbookViewId="0">
      <pane xSplit="2" topLeftCell="G1" activePane="topRight" state="frozen"/>
      <selection/>
      <selection pane="topRight" activeCell="M180" sqref="M180"/>
    </sheetView>
  </sheetViews>
  <sheetFormatPr defaultColWidth="14.25" defaultRowHeight="13.5"/>
  <cols>
    <col min="1" max="9" width="14.25" customWidth="1"/>
    <col min="10" max="12" width="14.25" style="4" customWidth="1"/>
    <col min="13" max="18" width="14.25" customWidth="1"/>
    <col min="19" max="19" width="14.25" style="4" customWidth="1"/>
    <col min="20" max="20" width="14.25" customWidth="1"/>
    <col min="21" max="21" width="14.25" style="4" customWidth="1"/>
    <col min="22" max="27" width="14.25" customWidth="1"/>
    <col min="28" max="28" width="14.25" style="4" customWidth="1"/>
    <col min="29" max="16384" width="14.25" customWidth="1"/>
  </cols>
  <sheetData>
    <row r="1" ht="55.5" customHeight="1" spans="1:31">
      <c r="A1" t="s">
        <v>0</v>
      </c>
      <c r="D1" t="s">
        <v>1</v>
      </c>
      <c r="E1" t="s">
        <v>2</v>
      </c>
      <c r="F1" s="10" t="s">
        <v>3</v>
      </c>
      <c r="G1" s="11" t="s">
        <v>4</v>
      </c>
      <c r="H1" s="11" t="s">
        <v>5</v>
      </c>
      <c r="I1" s="10" t="s">
        <v>6</v>
      </c>
      <c r="J1" s="12" t="s">
        <v>7</v>
      </c>
      <c r="K1" s="13" t="s">
        <v>8</v>
      </c>
      <c r="L1" s="12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14" t="s">
        <v>16</v>
      </c>
      <c r="T1" t="s">
        <v>17</v>
      </c>
      <c r="U1" s="14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s="10" t="s">
        <v>24</v>
      </c>
      <c r="AB1" s="12" t="s">
        <v>25</v>
      </c>
      <c r="AC1" t="s">
        <v>26</v>
      </c>
      <c r="AE1" s="10" t="s">
        <v>27</v>
      </c>
    </row>
    <row r="2" spans="1:33">
      <c r="A2" t="s">
        <v>28</v>
      </c>
      <c r="B2" t="s">
        <v>28</v>
      </c>
      <c r="C2">
        <f>IF(A2=B2,1)</f>
        <v>1</v>
      </c>
      <c r="D2" t="s">
        <v>29</v>
      </c>
      <c r="E2" t="s">
        <v>30</v>
      </c>
      <c r="F2">
        <v>6</v>
      </c>
      <c r="G2">
        <v>1</v>
      </c>
      <c r="H2">
        <v>6</v>
      </c>
      <c r="I2">
        <v>6</v>
      </c>
      <c r="J2" s="4">
        <f>SUM(F2:I2)/2.4</f>
        <v>7.91666666666667</v>
      </c>
      <c r="K2" s="4">
        <v>12.8647346398977</v>
      </c>
      <c r="L2" s="4">
        <f>K2*10/16</f>
        <v>8.04045914993606</v>
      </c>
      <c r="M2">
        <v>1.5</v>
      </c>
      <c r="N2">
        <v>4</v>
      </c>
      <c r="O2">
        <v>3.5</v>
      </c>
      <c r="P2">
        <v>2</v>
      </c>
      <c r="Q2">
        <v>12</v>
      </c>
      <c r="R2">
        <v>3</v>
      </c>
      <c r="S2" s="4">
        <f>SUM(M2:R2)*10/30</f>
        <v>8.66666666666667</v>
      </c>
      <c r="T2">
        <v>1.61009549795362</v>
      </c>
      <c r="U2" s="4">
        <f>T2*10/8</f>
        <v>2.01261937244202</v>
      </c>
      <c r="V2">
        <v>4</v>
      </c>
      <c r="W2">
        <v>2</v>
      </c>
      <c r="X2">
        <v>4</v>
      </c>
      <c r="Y2">
        <v>4</v>
      </c>
      <c r="Z2">
        <v>2</v>
      </c>
      <c r="AA2">
        <v>0</v>
      </c>
      <c r="AB2" s="4">
        <f>SUM(V2:AA2)*10/22</f>
        <v>7.27272727272727</v>
      </c>
      <c r="AC2">
        <v>75.4748301378513</v>
      </c>
      <c r="AE2">
        <v>227.486893206186</v>
      </c>
      <c r="AG2" t="s">
        <v>28</v>
      </c>
    </row>
    <row r="3" hidden="1" spans="1:33">
      <c r="A3" t="s">
        <v>31</v>
      </c>
      <c r="B3" t="s">
        <v>31</v>
      </c>
      <c r="C3">
        <f t="shared" ref="C3:C65" si="0">IF(A3=B3,1)</f>
        <v>1</v>
      </c>
      <c r="D3" t="s">
        <v>32</v>
      </c>
      <c r="E3" t="s">
        <v>33</v>
      </c>
      <c r="F3">
        <v>6</v>
      </c>
      <c r="G3">
        <v>4</v>
      </c>
      <c r="H3">
        <v>0</v>
      </c>
      <c r="I3">
        <v>1</v>
      </c>
      <c r="J3" s="4">
        <f t="shared" ref="J3:J62" si="1">SUM(F3:I3)/2.4</f>
        <v>4.58333333333333</v>
      </c>
      <c r="K3" s="4">
        <v>0</v>
      </c>
      <c r="L3" s="4">
        <f t="shared" ref="L3:L62" si="2">K3*10/16</f>
        <v>0</v>
      </c>
      <c r="M3">
        <v>2</v>
      </c>
      <c r="N3">
        <v>1.5</v>
      </c>
      <c r="O3">
        <v>3.5</v>
      </c>
      <c r="P3">
        <v>0</v>
      </c>
      <c r="Q3">
        <v>12</v>
      </c>
      <c r="R3">
        <v>4</v>
      </c>
      <c r="S3" s="4">
        <f t="shared" ref="S3:S62" si="3">SUM(M3:R3)*10/30</f>
        <v>7.66666666666667</v>
      </c>
      <c r="T3">
        <v>8</v>
      </c>
      <c r="U3" s="4">
        <f>T3*10/8</f>
        <v>10</v>
      </c>
      <c r="V3">
        <v>4</v>
      </c>
      <c r="W3">
        <v>0</v>
      </c>
      <c r="X3">
        <v>4</v>
      </c>
      <c r="Y3">
        <v>4</v>
      </c>
      <c r="Z3">
        <v>0</v>
      </c>
      <c r="AA3">
        <v>1.77777777777778</v>
      </c>
      <c r="AB3" s="4">
        <f t="shared" ref="AB3:AB62" si="4">SUM(V3:AA3)*10/22</f>
        <v>6.26262626262626</v>
      </c>
      <c r="AC3">
        <v>55.7777777777778</v>
      </c>
      <c r="AE3">
        <v>226.113969527919</v>
      </c>
      <c r="AG3" t="s">
        <v>31</v>
      </c>
    </row>
    <row r="4" hidden="1" spans="1:33">
      <c r="A4" t="s">
        <v>34</v>
      </c>
      <c r="B4" t="s">
        <v>34</v>
      </c>
      <c r="C4">
        <f t="shared" si="0"/>
        <v>1</v>
      </c>
      <c r="D4" t="s">
        <v>35</v>
      </c>
      <c r="E4" t="s">
        <v>36</v>
      </c>
      <c r="F4">
        <v>6</v>
      </c>
      <c r="G4">
        <v>6</v>
      </c>
      <c r="H4">
        <v>1</v>
      </c>
      <c r="I4">
        <v>0</v>
      </c>
      <c r="J4" s="4">
        <f t="shared" si="1"/>
        <v>5.41666666666667</v>
      </c>
      <c r="K4" s="4">
        <v>9.59351545065653</v>
      </c>
      <c r="L4" s="4">
        <f t="shared" si="2"/>
        <v>5.99594715666033</v>
      </c>
      <c r="M4">
        <v>2</v>
      </c>
      <c r="N4">
        <v>4</v>
      </c>
      <c r="O4">
        <v>1.5</v>
      </c>
      <c r="P4">
        <v>2</v>
      </c>
      <c r="Q4">
        <v>12</v>
      </c>
      <c r="R4">
        <v>3</v>
      </c>
      <c r="S4" s="4">
        <f t="shared" si="3"/>
        <v>8.16666666666667</v>
      </c>
      <c r="T4">
        <v>1.26086956521739</v>
      </c>
      <c r="U4" s="4">
        <f t="shared" ref="U3:U62" si="5">T4*10/8</f>
        <v>1.57608695652174</v>
      </c>
      <c r="V4">
        <v>4</v>
      </c>
      <c r="W4">
        <v>0</v>
      </c>
      <c r="X4">
        <v>4</v>
      </c>
      <c r="Y4">
        <v>4</v>
      </c>
      <c r="Z4">
        <v>2</v>
      </c>
      <c r="AA4">
        <v>0</v>
      </c>
      <c r="AB4" s="4">
        <f t="shared" si="4"/>
        <v>6.36363636363636</v>
      </c>
      <c r="AC4">
        <v>62.3543850158739</v>
      </c>
      <c r="AE4">
        <v>176.374639605367</v>
      </c>
      <c r="AG4" t="s">
        <v>34</v>
      </c>
    </row>
    <row r="5" hidden="1" spans="1:33">
      <c r="A5" t="s">
        <v>37</v>
      </c>
      <c r="B5" t="s">
        <v>37</v>
      </c>
      <c r="C5">
        <f t="shared" si="0"/>
        <v>1</v>
      </c>
      <c r="E5" t="s">
        <v>36</v>
      </c>
      <c r="F5">
        <v>5</v>
      </c>
      <c r="G5">
        <v>1</v>
      </c>
      <c r="H5">
        <v>0</v>
      </c>
      <c r="I5">
        <v>6</v>
      </c>
      <c r="J5" s="4">
        <f t="shared" si="1"/>
        <v>5</v>
      </c>
      <c r="K5" s="4">
        <v>0</v>
      </c>
      <c r="L5" s="4">
        <f t="shared" si="2"/>
        <v>0</v>
      </c>
      <c r="M5">
        <v>2</v>
      </c>
      <c r="N5">
        <v>4</v>
      </c>
      <c r="O5">
        <v>4</v>
      </c>
      <c r="P5">
        <v>2</v>
      </c>
      <c r="Q5">
        <v>12</v>
      </c>
      <c r="R5">
        <v>3</v>
      </c>
      <c r="S5" s="4">
        <f t="shared" si="3"/>
        <v>9</v>
      </c>
      <c r="T5">
        <v>0.87719298245614</v>
      </c>
      <c r="U5" s="4">
        <f t="shared" si="5"/>
        <v>1.09649122807018</v>
      </c>
      <c r="V5">
        <v>4</v>
      </c>
      <c r="W5">
        <v>0</v>
      </c>
      <c r="X5">
        <v>4</v>
      </c>
      <c r="Y5">
        <v>4</v>
      </c>
      <c r="Z5">
        <v>0</v>
      </c>
      <c r="AA5">
        <v>0.05</v>
      </c>
      <c r="AB5" s="4">
        <f t="shared" si="4"/>
        <v>5.47727272727273</v>
      </c>
      <c r="AC5">
        <v>51.9271929824561</v>
      </c>
      <c r="AE5">
        <v>114.847286556062</v>
      </c>
      <c r="AG5" t="s">
        <v>37</v>
      </c>
    </row>
    <row r="6" hidden="1" spans="1:33">
      <c r="A6" t="s">
        <v>38</v>
      </c>
      <c r="B6" t="s">
        <v>38</v>
      </c>
      <c r="C6">
        <f t="shared" si="0"/>
        <v>1</v>
      </c>
      <c r="D6" t="s">
        <v>32</v>
      </c>
      <c r="E6" t="s">
        <v>36</v>
      </c>
      <c r="F6">
        <v>5</v>
      </c>
      <c r="G6">
        <v>6</v>
      </c>
      <c r="H6">
        <v>1</v>
      </c>
      <c r="I6">
        <v>6</v>
      </c>
      <c r="J6" s="4">
        <f t="shared" si="1"/>
        <v>7.5</v>
      </c>
      <c r="K6" s="4">
        <v>11.5536732987525</v>
      </c>
      <c r="L6" s="4">
        <f t="shared" si="2"/>
        <v>7.22104581172033</v>
      </c>
      <c r="M6">
        <v>0.5</v>
      </c>
      <c r="N6">
        <v>1.5</v>
      </c>
      <c r="O6">
        <v>0</v>
      </c>
      <c r="P6">
        <v>0</v>
      </c>
      <c r="Q6">
        <v>12</v>
      </c>
      <c r="R6">
        <v>0</v>
      </c>
      <c r="S6" s="4">
        <f t="shared" si="3"/>
        <v>4.66666666666667</v>
      </c>
      <c r="T6">
        <v>8</v>
      </c>
      <c r="U6" s="4">
        <f t="shared" si="5"/>
        <v>10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4">
        <f t="shared" si="4"/>
        <v>0</v>
      </c>
      <c r="AC6">
        <v>51.5536732987525</v>
      </c>
      <c r="AE6">
        <v>101.549582690569</v>
      </c>
      <c r="AG6" t="s">
        <v>38</v>
      </c>
    </row>
    <row r="7" hidden="1" spans="1:33">
      <c r="A7" t="s">
        <v>39</v>
      </c>
      <c r="B7" t="s">
        <v>39</v>
      </c>
      <c r="C7">
        <f t="shared" si="0"/>
        <v>1</v>
      </c>
      <c r="D7" t="s">
        <v>40</v>
      </c>
      <c r="E7" t="s">
        <v>30</v>
      </c>
      <c r="F7">
        <v>0</v>
      </c>
      <c r="G7">
        <v>6</v>
      </c>
      <c r="H7">
        <v>6</v>
      </c>
      <c r="I7">
        <v>6</v>
      </c>
      <c r="J7" s="4">
        <f t="shared" si="1"/>
        <v>7.5</v>
      </c>
      <c r="K7" s="4">
        <v>11.4829336968201</v>
      </c>
      <c r="L7" s="4">
        <f t="shared" si="2"/>
        <v>7.17683356051259</v>
      </c>
      <c r="M7">
        <v>2</v>
      </c>
      <c r="N7">
        <v>0</v>
      </c>
      <c r="O7">
        <v>1</v>
      </c>
      <c r="P7">
        <v>2</v>
      </c>
      <c r="Q7">
        <v>12</v>
      </c>
      <c r="R7">
        <v>0</v>
      </c>
      <c r="S7" s="4">
        <f t="shared" si="3"/>
        <v>5.66666666666667</v>
      </c>
      <c r="T7">
        <v>4.3118033061119</v>
      </c>
      <c r="U7" s="4">
        <f t="shared" si="5"/>
        <v>5.38975413263987</v>
      </c>
      <c r="V7">
        <v>0</v>
      </c>
      <c r="W7">
        <v>0</v>
      </c>
      <c r="X7">
        <v>4</v>
      </c>
      <c r="Y7">
        <v>4</v>
      </c>
      <c r="Z7">
        <v>0</v>
      </c>
      <c r="AA7">
        <v>0.0534920459972813</v>
      </c>
      <c r="AB7" s="4">
        <f t="shared" si="4"/>
        <v>3.66067820272604</v>
      </c>
      <c r="AC7">
        <v>58.8482290489293</v>
      </c>
      <c r="AE7">
        <v>94.2563208241082</v>
      </c>
      <c r="AG7" t="s">
        <v>39</v>
      </c>
    </row>
    <row r="8" hidden="1" spans="1:33">
      <c r="A8" t="s">
        <v>41</v>
      </c>
      <c r="B8" t="s">
        <v>41</v>
      </c>
      <c r="C8">
        <f t="shared" si="0"/>
        <v>1</v>
      </c>
      <c r="D8" t="s">
        <v>42</v>
      </c>
      <c r="E8" t="s">
        <v>36</v>
      </c>
      <c r="F8">
        <v>6</v>
      </c>
      <c r="G8">
        <v>1</v>
      </c>
      <c r="H8">
        <v>1</v>
      </c>
      <c r="I8">
        <v>0</v>
      </c>
      <c r="J8" s="4">
        <f t="shared" si="1"/>
        <v>3.33333333333333</v>
      </c>
      <c r="K8" s="4">
        <v>8.1263855397196</v>
      </c>
      <c r="L8" s="4">
        <f t="shared" si="2"/>
        <v>5.07899096232475</v>
      </c>
      <c r="M8">
        <v>1</v>
      </c>
      <c r="N8">
        <v>3.5</v>
      </c>
      <c r="O8">
        <v>3</v>
      </c>
      <c r="P8">
        <v>2</v>
      </c>
      <c r="Q8">
        <v>12</v>
      </c>
      <c r="R8">
        <v>1</v>
      </c>
      <c r="S8" s="4">
        <f t="shared" si="3"/>
        <v>7.5</v>
      </c>
      <c r="T8">
        <v>1.87</v>
      </c>
      <c r="U8" s="4">
        <f t="shared" si="5"/>
        <v>2.3375</v>
      </c>
      <c r="V8">
        <v>0</v>
      </c>
      <c r="W8">
        <v>0</v>
      </c>
      <c r="X8">
        <v>4</v>
      </c>
      <c r="Y8">
        <v>4</v>
      </c>
      <c r="Z8">
        <v>2</v>
      </c>
      <c r="AA8">
        <v>1.60427807486631</v>
      </c>
      <c r="AB8" s="4">
        <f t="shared" si="4"/>
        <v>5.27467185221196</v>
      </c>
      <c r="AC8">
        <v>52.1006636145859</v>
      </c>
      <c r="AE8">
        <v>84.4986189928599</v>
      </c>
      <c r="AG8" t="s">
        <v>41</v>
      </c>
    </row>
    <row r="9" hidden="1" spans="1:33">
      <c r="A9" t="s">
        <v>43</v>
      </c>
      <c r="B9" t="s">
        <v>43</v>
      </c>
      <c r="C9">
        <f t="shared" si="0"/>
        <v>1</v>
      </c>
      <c r="D9" t="s">
        <v>44</v>
      </c>
      <c r="E9" t="s">
        <v>45</v>
      </c>
      <c r="F9">
        <v>6</v>
      </c>
      <c r="G9">
        <v>6</v>
      </c>
      <c r="H9">
        <v>3</v>
      </c>
      <c r="I9">
        <v>0</v>
      </c>
      <c r="J9" s="4">
        <f t="shared" si="1"/>
        <v>6.25</v>
      </c>
      <c r="K9" s="4">
        <v>12.5712417012403</v>
      </c>
      <c r="L9" s="4">
        <f t="shared" si="2"/>
        <v>7.85702606327521</v>
      </c>
      <c r="M9">
        <v>2</v>
      </c>
      <c r="N9">
        <v>2</v>
      </c>
      <c r="O9">
        <v>1.5</v>
      </c>
      <c r="P9">
        <v>0</v>
      </c>
      <c r="Q9">
        <v>12</v>
      </c>
      <c r="R9">
        <v>2</v>
      </c>
      <c r="S9" s="4">
        <f t="shared" si="3"/>
        <v>6.5</v>
      </c>
      <c r="T9">
        <v>6.36923076923077</v>
      </c>
      <c r="U9" s="4">
        <f t="shared" si="5"/>
        <v>7.96153846153846</v>
      </c>
      <c r="V9">
        <v>4</v>
      </c>
      <c r="W9">
        <v>0</v>
      </c>
      <c r="X9">
        <v>4</v>
      </c>
      <c r="Y9">
        <v>4</v>
      </c>
      <c r="Z9">
        <v>2</v>
      </c>
      <c r="AA9">
        <v>3.92512077294686</v>
      </c>
      <c r="AB9" s="4">
        <f t="shared" si="4"/>
        <v>8.1477821695213</v>
      </c>
      <c r="AC9">
        <v>71.365593243418</v>
      </c>
      <c r="AE9">
        <v>82.6449612908889</v>
      </c>
      <c r="AG9" t="s">
        <v>43</v>
      </c>
    </row>
    <row r="10" hidden="1" spans="1:33">
      <c r="A10" t="s">
        <v>46</v>
      </c>
      <c r="B10" t="s">
        <v>46</v>
      </c>
      <c r="C10">
        <f t="shared" si="0"/>
        <v>1</v>
      </c>
      <c r="E10" t="s">
        <v>47</v>
      </c>
      <c r="F10">
        <v>1</v>
      </c>
      <c r="G10">
        <v>6</v>
      </c>
      <c r="H10">
        <v>0</v>
      </c>
      <c r="I10">
        <v>4</v>
      </c>
      <c r="J10" s="4">
        <f t="shared" si="1"/>
        <v>4.58333333333333</v>
      </c>
      <c r="K10" s="4">
        <v>0</v>
      </c>
      <c r="L10" s="4">
        <f t="shared" si="2"/>
        <v>0</v>
      </c>
      <c r="N10">
        <v>4</v>
      </c>
      <c r="O10">
        <v>0</v>
      </c>
      <c r="P10">
        <v>0</v>
      </c>
      <c r="Q10">
        <v>12</v>
      </c>
      <c r="R10">
        <v>1</v>
      </c>
      <c r="S10" s="4">
        <f t="shared" si="3"/>
        <v>5.66666666666667</v>
      </c>
      <c r="T10">
        <v>1.82926829268293</v>
      </c>
      <c r="U10" s="4">
        <f t="shared" si="5"/>
        <v>2.28658536585366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4">
        <f t="shared" si="4"/>
        <v>0</v>
      </c>
      <c r="AC10">
        <v>29.8292682926829</v>
      </c>
      <c r="AE10">
        <v>81.5636476303788</v>
      </c>
      <c r="AG10" t="s">
        <v>46</v>
      </c>
    </row>
    <row r="11" hidden="1" spans="1:33">
      <c r="A11" t="s">
        <v>48</v>
      </c>
      <c r="B11" t="s">
        <v>48</v>
      </c>
      <c r="C11">
        <f t="shared" si="0"/>
        <v>1</v>
      </c>
      <c r="E11" t="s">
        <v>33</v>
      </c>
      <c r="F11">
        <v>6</v>
      </c>
      <c r="G11">
        <v>6</v>
      </c>
      <c r="H11">
        <v>2</v>
      </c>
      <c r="I11">
        <v>0</v>
      </c>
      <c r="J11" s="4">
        <f t="shared" si="1"/>
        <v>5.83333333333333</v>
      </c>
      <c r="K11" s="4">
        <v>13.1031921908401</v>
      </c>
      <c r="L11" s="4">
        <f t="shared" si="2"/>
        <v>8.18949511927505</v>
      </c>
      <c r="M11">
        <v>2</v>
      </c>
      <c r="N11">
        <v>4</v>
      </c>
      <c r="O11">
        <v>0</v>
      </c>
      <c r="P11">
        <v>2</v>
      </c>
      <c r="Q11">
        <v>12</v>
      </c>
      <c r="R11">
        <v>1</v>
      </c>
      <c r="S11" s="4">
        <f t="shared" si="3"/>
        <v>7</v>
      </c>
      <c r="T11">
        <v>8</v>
      </c>
      <c r="U11" s="4">
        <f t="shared" si="5"/>
        <v>10</v>
      </c>
      <c r="V11">
        <v>0</v>
      </c>
      <c r="W11">
        <v>0</v>
      </c>
      <c r="X11">
        <v>4</v>
      </c>
      <c r="Y11">
        <v>4</v>
      </c>
      <c r="Z11">
        <v>2</v>
      </c>
      <c r="AA11">
        <v>1.38888888888889</v>
      </c>
      <c r="AB11" s="4">
        <f t="shared" si="4"/>
        <v>5.17676767676768</v>
      </c>
      <c r="AC11">
        <v>67.492081079729</v>
      </c>
      <c r="AE11">
        <v>76.3907572310763</v>
      </c>
      <c r="AG11" t="s">
        <v>48</v>
      </c>
    </row>
    <row r="12" hidden="1" spans="1:33">
      <c r="A12" t="s">
        <v>49</v>
      </c>
      <c r="B12" t="s">
        <v>49</v>
      </c>
      <c r="C12">
        <f t="shared" si="0"/>
        <v>1</v>
      </c>
      <c r="D12" t="s">
        <v>40</v>
      </c>
      <c r="E12" t="s">
        <v>50</v>
      </c>
      <c r="F12">
        <v>6</v>
      </c>
      <c r="G12">
        <v>6</v>
      </c>
      <c r="H12">
        <v>6</v>
      </c>
      <c r="I12">
        <v>6</v>
      </c>
      <c r="J12" s="4">
        <f t="shared" si="1"/>
        <v>10</v>
      </c>
      <c r="K12" s="4">
        <v>12.5901268135143</v>
      </c>
      <c r="L12" s="4">
        <f t="shared" si="2"/>
        <v>7.86882925844644</v>
      </c>
      <c r="M12">
        <v>1</v>
      </c>
      <c r="N12">
        <v>4</v>
      </c>
      <c r="O12">
        <v>4</v>
      </c>
      <c r="P12">
        <v>0</v>
      </c>
      <c r="Q12">
        <v>12</v>
      </c>
      <c r="R12">
        <v>3</v>
      </c>
      <c r="S12" s="4">
        <f t="shared" si="3"/>
        <v>8</v>
      </c>
      <c r="T12">
        <v>2.6</v>
      </c>
      <c r="U12" s="4">
        <f t="shared" si="5"/>
        <v>3.25</v>
      </c>
      <c r="V12">
        <v>4</v>
      </c>
      <c r="W12">
        <v>2</v>
      </c>
      <c r="X12">
        <v>4</v>
      </c>
      <c r="Y12">
        <v>4</v>
      </c>
      <c r="Z12">
        <v>2</v>
      </c>
      <c r="AA12">
        <v>6</v>
      </c>
      <c r="AB12" s="4">
        <f t="shared" si="4"/>
        <v>10</v>
      </c>
      <c r="AC12">
        <v>85.1901268135143</v>
      </c>
      <c r="AE12">
        <v>73.566016961094</v>
      </c>
      <c r="AG12" t="s">
        <v>49</v>
      </c>
    </row>
    <row r="13" hidden="1" spans="1:33">
      <c r="A13" t="s">
        <v>51</v>
      </c>
      <c r="B13" t="s">
        <v>51</v>
      </c>
      <c r="C13">
        <f t="shared" si="0"/>
        <v>1</v>
      </c>
      <c r="D13" t="s">
        <v>52</v>
      </c>
      <c r="E13" t="s">
        <v>36</v>
      </c>
      <c r="F13">
        <v>3</v>
      </c>
      <c r="G13">
        <v>0</v>
      </c>
      <c r="H13">
        <v>0</v>
      </c>
      <c r="I13">
        <v>2</v>
      </c>
      <c r="J13" s="4">
        <f t="shared" si="1"/>
        <v>2.08333333333333</v>
      </c>
      <c r="K13" s="4">
        <v>0</v>
      </c>
      <c r="L13" s="4">
        <f t="shared" si="2"/>
        <v>0</v>
      </c>
      <c r="M13">
        <v>2</v>
      </c>
      <c r="N13">
        <v>4</v>
      </c>
      <c r="O13">
        <v>4</v>
      </c>
      <c r="P13">
        <v>2</v>
      </c>
      <c r="Q13">
        <v>12</v>
      </c>
      <c r="R13">
        <v>1</v>
      </c>
      <c r="S13" s="4">
        <f t="shared" si="3"/>
        <v>8.33333333333333</v>
      </c>
      <c r="T13">
        <v>0.657407407407407</v>
      </c>
      <c r="U13" s="4">
        <f t="shared" si="5"/>
        <v>0.821759259259259</v>
      </c>
      <c r="V13">
        <v>4</v>
      </c>
      <c r="W13">
        <v>0</v>
      </c>
      <c r="X13">
        <v>4</v>
      </c>
      <c r="Y13">
        <v>4</v>
      </c>
      <c r="Z13">
        <v>0</v>
      </c>
      <c r="AA13">
        <v>0.028169014084507</v>
      </c>
      <c r="AB13" s="4">
        <f t="shared" si="4"/>
        <v>5.46734955185659</v>
      </c>
      <c r="AC13">
        <v>42.6855764214919</v>
      </c>
      <c r="AE13">
        <v>72.4450433531366</v>
      </c>
      <c r="AG13" t="s">
        <v>51</v>
      </c>
    </row>
    <row r="14" hidden="1" spans="1:33">
      <c r="A14" t="s">
        <v>53</v>
      </c>
      <c r="B14" t="s">
        <v>53</v>
      </c>
      <c r="C14">
        <f t="shared" si="0"/>
        <v>1</v>
      </c>
      <c r="E14" t="s">
        <v>36</v>
      </c>
      <c r="F14">
        <v>5</v>
      </c>
      <c r="G14">
        <v>6</v>
      </c>
      <c r="H14">
        <v>2</v>
      </c>
      <c r="I14">
        <v>6</v>
      </c>
      <c r="J14" s="4">
        <f t="shared" si="1"/>
        <v>7.91666666666667</v>
      </c>
      <c r="K14" s="4">
        <v>10.8575034654987</v>
      </c>
      <c r="L14" s="4">
        <f t="shared" si="2"/>
        <v>6.78593966593671</v>
      </c>
      <c r="M14">
        <v>2</v>
      </c>
      <c r="N14">
        <v>3</v>
      </c>
      <c r="O14">
        <v>3</v>
      </c>
      <c r="P14">
        <v>2</v>
      </c>
      <c r="Q14">
        <v>12</v>
      </c>
      <c r="R14">
        <v>2</v>
      </c>
      <c r="S14" s="4">
        <f t="shared" si="3"/>
        <v>8</v>
      </c>
      <c r="T14">
        <v>8</v>
      </c>
      <c r="U14" s="4">
        <f t="shared" si="5"/>
        <v>10</v>
      </c>
      <c r="V14">
        <v>4</v>
      </c>
      <c r="W14">
        <v>0</v>
      </c>
      <c r="X14">
        <v>4</v>
      </c>
      <c r="Y14">
        <v>4</v>
      </c>
      <c r="Z14">
        <v>0</v>
      </c>
      <c r="AA14">
        <v>0.138888888888889</v>
      </c>
      <c r="AB14" s="4">
        <f t="shared" si="4"/>
        <v>5.51767676767677</v>
      </c>
      <c r="AC14">
        <v>73.9963923543876</v>
      </c>
      <c r="AE14">
        <v>70.6995239076356</v>
      </c>
      <c r="AG14" t="s">
        <v>53</v>
      </c>
    </row>
    <row r="15" hidden="1" spans="1:33">
      <c r="A15" t="s">
        <v>54</v>
      </c>
      <c r="B15" t="s">
        <v>54</v>
      </c>
      <c r="C15">
        <f t="shared" si="0"/>
        <v>1</v>
      </c>
      <c r="D15" t="s">
        <v>42</v>
      </c>
      <c r="E15" t="s">
        <v>55</v>
      </c>
      <c r="F15">
        <v>5</v>
      </c>
      <c r="G15">
        <v>0</v>
      </c>
      <c r="H15">
        <v>1</v>
      </c>
      <c r="I15">
        <v>6</v>
      </c>
      <c r="J15" s="4">
        <f t="shared" si="1"/>
        <v>5</v>
      </c>
      <c r="K15" s="4">
        <v>10.4873591416369</v>
      </c>
      <c r="L15" s="4">
        <f t="shared" si="2"/>
        <v>6.55459946352307</v>
      </c>
      <c r="M15">
        <v>2</v>
      </c>
      <c r="N15">
        <v>3</v>
      </c>
      <c r="O15">
        <v>0</v>
      </c>
      <c r="P15">
        <v>0</v>
      </c>
      <c r="Q15">
        <v>12</v>
      </c>
      <c r="R15">
        <v>2</v>
      </c>
      <c r="S15" s="4">
        <f t="shared" si="3"/>
        <v>6.33333333333333</v>
      </c>
      <c r="T15">
        <v>5.38582677165354</v>
      </c>
      <c r="U15" s="4">
        <f t="shared" si="5"/>
        <v>6.73228346456693</v>
      </c>
      <c r="V15">
        <v>4</v>
      </c>
      <c r="W15">
        <v>2</v>
      </c>
      <c r="X15">
        <v>0</v>
      </c>
      <c r="Y15">
        <v>0</v>
      </c>
      <c r="Z15">
        <v>0</v>
      </c>
      <c r="AA15">
        <v>0</v>
      </c>
      <c r="AB15" s="4">
        <f t="shared" si="4"/>
        <v>2.72727272727273</v>
      </c>
      <c r="AC15">
        <v>52.8731859132905</v>
      </c>
      <c r="AE15">
        <v>66.7772975773891</v>
      </c>
      <c r="AG15" t="s">
        <v>54</v>
      </c>
    </row>
    <row r="16" hidden="1" spans="1:33">
      <c r="A16" t="s">
        <v>56</v>
      </c>
      <c r="B16" t="s">
        <v>56</v>
      </c>
      <c r="C16">
        <f t="shared" si="0"/>
        <v>1</v>
      </c>
      <c r="D16" t="s">
        <v>40</v>
      </c>
      <c r="E16" t="s">
        <v>57</v>
      </c>
      <c r="F16">
        <v>0</v>
      </c>
      <c r="G16">
        <v>6</v>
      </c>
      <c r="H16">
        <v>4</v>
      </c>
      <c r="I16">
        <v>0</v>
      </c>
      <c r="J16" s="4">
        <f t="shared" si="1"/>
        <v>4.16666666666667</v>
      </c>
      <c r="K16" s="4">
        <v>7.69483402434109</v>
      </c>
      <c r="L16" s="4">
        <f t="shared" si="2"/>
        <v>4.80927126521318</v>
      </c>
      <c r="M16">
        <v>2</v>
      </c>
      <c r="N16">
        <v>4</v>
      </c>
      <c r="O16">
        <v>1</v>
      </c>
      <c r="P16">
        <v>0</v>
      </c>
      <c r="Q16">
        <v>12</v>
      </c>
      <c r="R16">
        <v>3</v>
      </c>
      <c r="S16" s="4">
        <f t="shared" si="3"/>
        <v>7.33333333333333</v>
      </c>
      <c r="T16">
        <v>4.13471502590674</v>
      </c>
      <c r="U16" s="4">
        <f t="shared" si="5"/>
        <v>5.16839378238342</v>
      </c>
      <c r="V16">
        <v>4</v>
      </c>
      <c r="W16">
        <v>0</v>
      </c>
      <c r="X16">
        <v>4</v>
      </c>
      <c r="Y16">
        <v>4</v>
      </c>
      <c r="Z16">
        <v>2</v>
      </c>
      <c r="AA16">
        <v>5.0125313283208</v>
      </c>
      <c r="AB16" s="4">
        <f t="shared" si="4"/>
        <v>8.64205969469127</v>
      </c>
      <c r="AC16">
        <v>62.8420803785686</v>
      </c>
      <c r="AE16">
        <v>52.798111856915</v>
      </c>
      <c r="AG16" t="s">
        <v>56</v>
      </c>
    </row>
    <row r="17" hidden="1" spans="1:33">
      <c r="A17" t="s">
        <v>58</v>
      </c>
      <c r="B17" t="s">
        <v>58</v>
      </c>
      <c r="C17">
        <f t="shared" si="0"/>
        <v>1</v>
      </c>
      <c r="D17" t="s">
        <v>59</v>
      </c>
      <c r="E17" t="s">
        <v>60</v>
      </c>
      <c r="F17">
        <v>6</v>
      </c>
      <c r="G17">
        <v>6</v>
      </c>
      <c r="H17">
        <v>3</v>
      </c>
      <c r="I17">
        <v>6</v>
      </c>
      <c r="J17" s="4">
        <f t="shared" si="1"/>
        <v>8.75</v>
      </c>
      <c r="K17" s="4">
        <v>9.65840728198283</v>
      </c>
      <c r="L17" s="4">
        <f t="shared" si="2"/>
        <v>6.03650455123927</v>
      </c>
      <c r="M17">
        <v>2</v>
      </c>
      <c r="N17">
        <v>4</v>
      </c>
      <c r="O17">
        <v>2</v>
      </c>
      <c r="P17">
        <v>0</v>
      </c>
      <c r="Q17">
        <v>12</v>
      </c>
      <c r="R17">
        <v>1</v>
      </c>
      <c r="S17" s="4">
        <f t="shared" si="3"/>
        <v>7</v>
      </c>
      <c r="T17">
        <v>0.864583333333333</v>
      </c>
      <c r="U17" s="4">
        <f t="shared" si="5"/>
        <v>1.08072916666667</v>
      </c>
      <c r="V17">
        <v>4</v>
      </c>
      <c r="W17">
        <v>2</v>
      </c>
      <c r="X17">
        <v>4</v>
      </c>
      <c r="Y17">
        <v>4</v>
      </c>
      <c r="Z17">
        <v>2</v>
      </c>
      <c r="AA17">
        <v>0.451807228915663</v>
      </c>
      <c r="AB17" s="4">
        <f t="shared" si="4"/>
        <v>7.47809419496167</v>
      </c>
      <c r="AC17">
        <v>68.9747978442318</v>
      </c>
      <c r="AE17">
        <v>51.5061856625842</v>
      </c>
      <c r="AG17" t="s">
        <v>58</v>
      </c>
    </row>
    <row r="18" hidden="1" spans="1:33">
      <c r="A18" t="s">
        <v>61</v>
      </c>
      <c r="B18" t="s">
        <v>61</v>
      </c>
      <c r="C18">
        <f t="shared" si="0"/>
        <v>1</v>
      </c>
      <c r="D18" t="s">
        <v>44</v>
      </c>
      <c r="E18" t="s">
        <v>36</v>
      </c>
      <c r="F18">
        <v>6</v>
      </c>
      <c r="G18">
        <v>6</v>
      </c>
      <c r="H18">
        <v>4</v>
      </c>
      <c r="I18">
        <v>2</v>
      </c>
      <c r="J18" s="4">
        <f t="shared" si="1"/>
        <v>7.5</v>
      </c>
      <c r="K18" s="4">
        <v>13.7049490078759</v>
      </c>
      <c r="L18" s="4">
        <f t="shared" si="2"/>
        <v>8.56559312992241</v>
      </c>
      <c r="M18">
        <v>2</v>
      </c>
      <c r="N18">
        <v>4</v>
      </c>
      <c r="O18">
        <v>4</v>
      </c>
      <c r="P18">
        <v>2</v>
      </c>
      <c r="Q18">
        <v>12</v>
      </c>
      <c r="R18">
        <v>3</v>
      </c>
      <c r="S18" s="4">
        <f t="shared" si="3"/>
        <v>9</v>
      </c>
      <c r="T18">
        <v>1.33333333333333</v>
      </c>
      <c r="U18" s="4">
        <f t="shared" si="5"/>
        <v>1.66666666666667</v>
      </c>
      <c r="V18">
        <v>4</v>
      </c>
      <c r="W18">
        <v>2</v>
      </c>
      <c r="X18">
        <v>4</v>
      </c>
      <c r="Y18">
        <v>4</v>
      </c>
      <c r="Z18">
        <v>0</v>
      </c>
      <c r="AA18">
        <v>6</v>
      </c>
      <c r="AB18" s="4">
        <f t="shared" si="4"/>
        <v>9.09090909090909</v>
      </c>
      <c r="AC18">
        <v>80.0382823412092</v>
      </c>
      <c r="AE18">
        <v>51.1226131557632</v>
      </c>
      <c r="AG18" t="s">
        <v>61</v>
      </c>
    </row>
    <row r="19" hidden="1" spans="1:33">
      <c r="A19" t="s">
        <v>62</v>
      </c>
      <c r="B19" t="s">
        <v>62</v>
      </c>
      <c r="C19">
        <f t="shared" si="0"/>
        <v>1</v>
      </c>
      <c r="D19" t="s">
        <v>63</v>
      </c>
      <c r="E19" t="s">
        <v>36</v>
      </c>
      <c r="F19">
        <v>6</v>
      </c>
      <c r="G19">
        <v>1</v>
      </c>
      <c r="H19">
        <v>2</v>
      </c>
      <c r="I19">
        <v>6</v>
      </c>
      <c r="J19" s="4">
        <f t="shared" si="1"/>
        <v>6.25</v>
      </c>
      <c r="K19" s="4">
        <v>8.77169897610323</v>
      </c>
      <c r="L19" s="4">
        <f t="shared" si="2"/>
        <v>5.48231186006452</v>
      </c>
      <c r="M19">
        <v>0</v>
      </c>
      <c r="N19">
        <v>4</v>
      </c>
      <c r="O19">
        <v>0</v>
      </c>
      <c r="P19">
        <v>0</v>
      </c>
      <c r="Q19">
        <v>12</v>
      </c>
      <c r="R19">
        <v>1</v>
      </c>
      <c r="S19" s="4">
        <f t="shared" si="3"/>
        <v>5.66666666666667</v>
      </c>
      <c r="T19">
        <v>8</v>
      </c>
      <c r="U19" s="4">
        <f t="shared" si="5"/>
        <v>10</v>
      </c>
      <c r="V19">
        <v>0</v>
      </c>
      <c r="W19">
        <v>0</v>
      </c>
      <c r="X19">
        <v>4</v>
      </c>
      <c r="Y19">
        <v>4</v>
      </c>
      <c r="Z19">
        <v>0</v>
      </c>
      <c r="AA19">
        <v>0.416666666666667</v>
      </c>
      <c r="AB19" s="4">
        <f t="shared" si="4"/>
        <v>3.82575757575758</v>
      </c>
      <c r="AC19">
        <v>57.1883656427699</v>
      </c>
      <c r="AE19">
        <v>46.3399978619005</v>
      </c>
      <c r="AG19" t="s">
        <v>62</v>
      </c>
    </row>
    <row r="20" hidden="1" spans="1:33">
      <c r="A20" t="s">
        <v>64</v>
      </c>
      <c r="B20" t="s">
        <v>64</v>
      </c>
      <c r="C20">
        <f t="shared" si="0"/>
        <v>1</v>
      </c>
      <c r="D20" t="s">
        <v>35</v>
      </c>
      <c r="E20" t="s">
        <v>36</v>
      </c>
      <c r="F20">
        <v>5</v>
      </c>
      <c r="G20">
        <v>1</v>
      </c>
      <c r="H20">
        <v>2</v>
      </c>
      <c r="I20">
        <v>6</v>
      </c>
      <c r="J20" s="4">
        <f t="shared" si="1"/>
        <v>5.83333333333333</v>
      </c>
      <c r="K20" s="4">
        <v>10.8575034654987</v>
      </c>
      <c r="L20" s="4">
        <f t="shared" si="2"/>
        <v>6.78593966593671</v>
      </c>
      <c r="M20">
        <v>2</v>
      </c>
      <c r="N20">
        <v>4</v>
      </c>
      <c r="O20">
        <v>3.5</v>
      </c>
      <c r="P20">
        <v>2</v>
      </c>
      <c r="Q20">
        <v>12</v>
      </c>
      <c r="R20">
        <v>1</v>
      </c>
      <c r="S20" s="4">
        <f t="shared" si="3"/>
        <v>8.16666666666667</v>
      </c>
      <c r="T20">
        <v>0.65625</v>
      </c>
      <c r="U20" s="4">
        <f t="shared" si="5"/>
        <v>0.8203125</v>
      </c>
      <c r="V20">
        <v>0</v>
      </c>
      <c r="W20">
        <v>0</v>
      </c>
      <c r="X20">
        <v>4</v>
      </c>
      <c r="Y20">
        <v>4</v>
      </c>
      <c r="Z20">
        <v>0</v>
      </c>
      <c r="AA20">
        <v>0.119047619047619</v>
      </c>
      <c r="AB20" s="4">
        <f t="shared" si="4"/>
        <v>3.69047619047619</v>
      </c>
      <c r="AC20">
        <v>58.1328010845464</v>
      </c>
      <c r="AE20">
        <v>44.204150405392</v>
      </c>
      <c r="AG20" t="s">
        <v>64</v>
      </c>
    </row>
    <row r="21" hidden="1" spans="1:33">
      <c r="A21" t="s">
        <v>65</v>
      </c>
      <c r="B21" t="s">
        <v>65</v>
      </c>
      <c r="C21">
        <f t="shared" si="0"/>
        <v>1</v>
      </c>
      <c r="D21" t="s">
        <v>66</v>
      </c>
      <c r="E21" t="s">
        <v>50</v>
      </c>
      <c r="F21">
        <v>6</v>
      </c>
      <c r="G21">
        <v>1</v>
      </c>
      <c r="H21">
        <v>3</v>
      </c>
      <c r="I21">
        <v>4</v>
      </c>
      <c r="J21" s="4">
        <f t="shared" si="1"/>
        <v>5.83333333333333</v>
      </c>
      <c r="K21" s="4">
        <v>14.9678352303298</v>
      </c>
      <c r="L21" s="4">
        <f t="shared" si="2"/>
        <v>9.35489701895612</v>
      </c>
      <c r="M21">
        <v>2</v>
      </c>
      <c r="N21">
        <v>4</v>
      </c>
      <c r="O21">
        <v>1</v>
      </c>
      <c r="P21">
        <v>2</v>
      </c>
      <c r="Q21">
        <v>12</v>
      </c>
      <c r="R21">
        <v>3</v>
      </c>
      <c r="S21" s="4">
        <f t="shared" si="3"/>
        <v>8</v>
      </c>
      <c r="T21">
        <v>8</v>
      </c>
      <c r="U21" s="4">
        <f t="shared" si="5"/>
        <v>10</v>
      </c>
      <c r="V21">
        <v>4</v>
      </c>
      <c r="W21">
        <v>2</v>
      </c>
      <c r="X21">
        <v>4</v>
      </c>
      <c r="Y21">
        <v>4</v>
      </c>
      <c r="Z21">
        <v>2</v>
      </c>
      <c r="AA21">
        <v>0.305004135649297</v>
      </c>
      <c r="AB21" s="4">
        <f t="shared" si="4"/>
        <v>7.41136551620423</v>
      </c>
      <c r="AC21">
        <v>77.2728393659791</v>
      </c>
      <c r="AE21">
        <v>42.3300818091177</v>
      </c>
      <c r="AG21" t="s">
        <v>65</v>
      </c>
    </row>
    <row r="22" hidden="1" spans="1:33">
      <c r="A22" t="s">
        <v>67</v>
      </c>
      <c r="B22" t="s">
        <v>67</v>
      </c>
      <c r="C22">
        <f t="shared" si="0"/>
        <v>1</v>
      </c>
      <c r="D22" t="s">
        <v>59</v>
      </c>
      <c r="E22" t="s">
        <v>68</v>
      </c>
      <c r="F22">
        <v>4</v>
      </c>
      <c r="G22">
        <v>6</v>
      </c>
      <c r="H22">
        <v>2</v>
      </c>
      <c r="I22">
        <v>6</v>
      </c>
      <c r="J22" s="4">
        <f t="shared" si="1"/>
        <v>7.5</v>
      </c>
      <c r="K22" s="4">
        <v>11.9125349310361</v>
      </c>
      <c r="L22" s="4">
        <f t="shared" si="2"/>
        <v>7.44533433189755</v>
      </c>
      <c r="M22">
        <v>2</v>
      </c>
      <c r="N22">
        <v>4</v>
      </c>
      <c r="O22">
        <v>2.5</v>
      </c>
      <c r="P22">
        <v>0</v>
      </c>
      <c r="Q22">
        <v>12</v>
      </c>
      <c r="R22">
        <v>1</v>
      </c>
      <c r="S22" s="4">
        <f t="shared" si="3"/>
        <v>7.16666666666667</v>
      </c>
      <c r="T22">
        <v>1.27008025</v>
      </c>
      <c r="U22" s="4">
        <f t="shared" si="5"/>
        <v>1.5876003125</v>
      </c>
      <c r="V22">
        <v>4</v>
      </c>
      <c r="W22">
        <v>2</v>
      </c>
      <c r="X22">
        <v>4</v>
      </c>
      <c r="Y22">
        <v>4</v>
      </c>
      <c r="Z22">
        <v>2</v>
      </c>
      <c r="AA22">
        <v>0.197628458498024</v>
      </c>
      <c r="AB22" s="4">
        <f t="shared" si="4"/>
        <v>7.36255839022637</v>
      </c>
      <c r="AC22">
        <v>68.8802436395341</v>
      </c>
      <c r="AE22">
        <v>38.880154474674</v>
      </c>
      <c r="AG22" t="s">
        <v>67</v>
      </c>
    </row>
    <row r="23" hidden="1" spans="1:33">
      <c r="A23" t="s">
        <v>69</v>
      </c>
      <c r="B23" t="s">
        <v>69</v>
      </c>
      <c r="C23">
        <f t="shared" si="0"/>
        <v>1</v>
      </c>
      <c r="D23" t="s">
        <v>70</v>
      </c>
      <c r="E23" t="s">
        <v>36</v>
      </c>
      <c r="F23">
        <v>5</v>
      </c>
      <c r="G23">
        <v>0</v>
      </c>
      <c r="H23">
        <v>3</v>
      </c>
      <c r="I23">
        <v>3</v>
      </c>
      <c r="J23" s="4">
        <f t="shared" si="1"/>
        <v>4.58333333333333</v>
      </c>
      <c r="K23" s="4">
        <v>10.6755730885112</v>
      </c>
      <c r="L23" s="4">
        <f t="shared" si="2"/>
        <v>6.67223318031947</v>
      </c>
      <c r="M23">
        <v>0.5</v>
      </c>
      <c r="N23">
        <v>4</v>
      </c>
      <c r="O23">
        <v>3</v>
      </c>
      <c r="P23">
        <v>2</v>
      </c>
      <c r="Q23">
        <v>12</v>
      </c>
      <c r="R23">
        <v>0</v>
      </c>
      <c r="S23" s="4">
        <f t="shared" si="3"/>
        <v>7.16666666666667</v>
      </c>
      <c r="T23">
        <v>3.6</v>
      </c>
      <c r="U23" s="4">
        <f t="shared" si="5"/>
        <v>4.5</v>
      </c>
      <c r="V23">
        <v>4</v>
      </c>
      <c r="W23">
        <v>0</v>
      </c>
      <c r="X23">
        <v>4</v>
      </c>
      <c r="Y23">
        <v>0</v>
      </c>
      <c r="Z23">
        <v>0</v>
      </c>
      <c r="AA23">
        <v>0</v>
      </c>
      <c r="AB23" s="4">
        <f t="shared" si="4"/>
        <v>3.63636363636364</v>
      </c>
      <c r="AC23">
        <v>54.7755730885112</v>
      </c>
      <c r="AE23">
        <v>38.3357129075623</v>
      </c>
      <c r="AG23" t="s">
        <v>69</v>
      </c>
    </row>
    <row r="24" hidden="1" spans="1:33">
      <c r="A24" t="s">
        <v>71</v>
      </c>
      <c r="B24" t="s">
        <v>71</v>
      </c>
      <c r="C24">
        <f t="shared" si="0"/>
        <v>1</v>
      </c>
      <c r="D24" t="s">
        <v>70</v>
      </c>
      <c r="E24" t="s">
        <v>72</v>
      </c>
      <c r="F24">
        <v>5</v>
      </c>
      <c r="G24">
        <v>6</v>
      </c>
      <c r="H24">
        <v>2</v>
      </c>
      <c r="I24">
        <v>6</v>
      </c>
      <c r="J24" s="4">
        <f t="shared" si="1"/>
        <v>7.91666666666667</v>
      </c>
      <c r="K24" s="4">
        <v>6.9921351169611</v>
      </c>
      <c r="L24" s="4">
        <f t="shared" si="2"/>
        <v>4.37008444810069</v>
      </c>
      <c r="M24">
        <v>2</v>
      </c>
      <c r="N24">
        <v>4</v>
      </c>
      <c r="O24">
        <v>2.5</v>
      </c>
      <c r="P24">
        <v>0</v>
      </c>
      <c r="Q24">
        <v>12</v>
      </c>
      <c r="R24">
        <v>3</v>
      </c>
      <c r="S24" s="4">
        <f t="shared" si="3"/>
        <v>7.83333333333333</v>
      </c>
      <c r="T24">
        <v>1</v>
      </c>
      <c r="U24" s="4">
        <f t="shared" si="5"/>
        <v>1.25</v>
      </c>
      <c r="V24">
        <v>0</v>
      </c>
      <c r="W24">
        <v>0</v>
      </c>
      <c r="X24">
        <v>4</v>
      </c>
      <c r="Y24">
        <v>0</v>
      </c>
      <c r="Z24">
        <v>0</v>
      </c>
      <c r="AA24">
        <v>0</v>
      </c>
      <c r="AB24" s="4">
        <f t="shared" si="4"/>
        <v>1.81818181818182</v>
      </c>
      <c r="AC24">
        <v>54.4921351169611</v>
      </c>
      <c r="AE24">
        <v>37.1205093569695</v>
      </c>
      <c r="AG24" t="s">
        <v>71</v>
      </c>
    </row>
    <row r="25" spans="1:33">
      <c r="A25" t="s">
        <v>73</v>
      </c>
      <c r="B25" t="s">
        <v>73</v>
      </c>
      <c r="C25">
        <f t="shared" si="0"/>
        <v>1</v>
      </c>
      <c r="D25" t="s">
        <v>29</v>
      </c>
      <c r="E25" t="s">
        <v>30</v>
      </c>
      <c r="F25">
        <v>3</v>
      </c>
      <c r="G25">
        <v>6</v>
      </c>
      <c r="H25">
        <v>2</v>
      </c>
      <c r="I25">
        <v>3</v>
      </c>
      <c r="J25" s="4">
        <f t="shared" si="1"/>
        <v>5.83333333333333</v>
      </c>
      <c r="K25" s="4">
        <v>12.8647346398977</v>
      </c>
      <c r="L25" s="4">
        <f t="shared" si="2"/>
        <v>8.04045914993605</v>
      </c>
      <c r="M25">
        <v>1.5</v>
      </c>
      <c r="N25">
        <v>4</v>
      </c>
      <c r="O25">
        <v>3</v>
      </c>
      <c r="P25">
        <v>0</v>
      </c>
      <c r="Q25">
        <v>12</v>
      </c>
      <c r="R25">
        <v>3</v>
      </c>
      <c r="S25" s="4">
        <f t="shared" si="3"/>
        <v>7.83333333333333</v>
      </c>
      <c r="T25">
        <v>0.856164383561644</v>
      </c>
      <c r="U25" s="4">
        <f t="shared" si="5"/>
        <v>1.07020547945206</v>
      </c>
      <c r="V25">
        <v>4</v>
      </c>
      <c r="W25">
        <v>2</v>
      </c>
      <c r="X25">
        <v>4</v>
      </c>
      <c r="Y25">
        <v>4</v>
      </c>
      <c r="Z25">
        <v>2</v>
      </c>
      <c r="AA25">
        <v>6</v>
      </c>
      <c r="AB25" s="4">
        <f t="shared" si="4"/>
        <v>10</v>
      </c>
      <c r="AC25">
        <v>73.2208990234593</v>
      </c>
      <c r="AE25">
        <v>35.311126069842</v>
      </c>
      <c r="AG25" t="s">
        <v>73</v>
      </c>
    </row>
    <row r="26" hidden="1" spans="1:33">
      <c r="A26" t="s">
        <v>74</v>
      </c>
      <c r="B26" t="s">
        <v>74</v>
      </c>
      <c r="C26">
        <f t="shared" si="0"/>
        <v>1</v>
      </c>
      <c r="D26" t="s">
        <v>42</v>
      </c>
      <c r="E26" t="s">
        <v>50</v>
      </c>
      <c r="F26">
        <v>5</v>
      </c>
      <c r="G26">
        <v>0</v>
      </c>
      <c r="H26">
        <v>3</v>
      </c>
      <c r="I26">
        <v>1</v>
      </c>
      <c r="J26" s="4">
        <f t="shared" si="1"/>
        <v>3.75</v>
      </c>
      <c r="K26" s="4">
        <v>10.0701944784314</v>
      </c>
      <c r="L26" s="4">
        <f t="shared" si="2"/>
        <v>6.29387154901961</v>
      </c>
      <c r="M26">
        <v>0</v>
      </c>
      <c r="N26">
        <v>4</v>
      </c>
      <c r="O26">
        <v>2</v>
      </c>
      <c r="P26">
        <v>2</v>
      </c>
      <c r="Q26">
        <v>12</v>
      </c>
      <c r="R26">
        <v>2</v>
      </c>
      <c r="S26" s="4">
        <f t="shared" si="3"/>
        <v>7.33333333333333</v>
      </c>
      <c r="T26">
        <v>2.59615384615385</v>
      </c>
      <c r="U26" s="4">
        <f t="shared" si="5"/>
        <v>3.24519230769231</v>
      </c>
      <c r="V26">
        <v>4</v>
      </c>
      <c r="W26">
        <v>0</v>
      </c>
      <c r="X26">
        <v>4</v>
      </c>
      <c r="Y26">
        <v>4</v>
      </c>
      <c r="Z26">
        <v>0</v>
      </c>
      <c r="AA26">
        <v>1.85185185185185</v>
      </c>
      <c r="AB26" s="4">
        <f t="shared" si="4"/>
        <v>6.2962962962963</v>
      </c>
      <c r="AC26">
        <v>57.5182001764371</v>
      </c>
      <c r="AE26">
        <v>34.6074639117126</v>
      </c>
      <c r="AG26" t="s">
        <v>74</v>
      </c>
    </row>
    <row r="27" spans="1:33">
      <c r="A27" t="s">
        <v>75</v>
      </c>
      <c r="B27" t="s">
        <v>75</v>
      </c>
      <c r="C27">
        <f t="shared" si="0"/>
        <v>1</v>
      </c>
      <c r="D27" t="s">
        <v>29</v>
      </c>
      <c r="E27" t="s">
        <v>76</v>
      </c>
      <c r="F27">
        <v>5</v>
      </c>
      <c r="G27">
        <v>0</v>
      </c>
      <c r="H27">
        <v>1</v>
      </c>
      <c r="I27">
        <v>6</v>
      </c>
      <c r="J27" s="4">
        <f t="shared" si="1"/>
        <v>5</v>
      </c>
      <c r="K27" s="4">
        <v>3.6414709703569</v>
      </c>
      <c r="L27" s="4">
        <f t="shared" si="2"/>
        <v>2.27591935647306</v>
      </c>
      <c r="M27">
        <v>2</v>
      </c>
      <c r="N27">
        <v>4</v>
      </c>
      <c r="O27">
        <v>2.5</v>
      </c>
      <c r="P27">
        <v>0</v>
      </c>
      <c r="Q27">
        <v>12</v>
      </c>
      <c r="R27">
        <v>2</v>
      </c>
      <c r="S27" s="4">
        <f t="shared" si="3"/>
        <v>7.5</v>
      </c>
      <c r="T27">
        <v>3.80952380952381</v>
      </c>
      <c r="U27" s="4">
        <f t="shared" si="5"/>
        <v>4.76190476190476</v>
      </c>
      <c r="V27">
        <v>0</v>
      </c>
      <c r="W27">
        <v>2</v>
      </c>
      <c r="X27">
        <v>4</v>
      </c>
      <c r="Y27">
        <v>4</v>
      </c>
      <c r="Z27">
        <v>2</v>
      </c>
      <c r="AA27">
        <v>0.3125</v>
      </c>
      <c r="AB27" s="4">
        <f t="shared" si="4"/>
        <v>5.59659090909091</v>
      </c>
      <c r="AC27">
        <v>54.2634947798807</v>
      </c>
      <c r="AE27">
        <v>32.3002523756723</v>
      </c>
      <c r="AG27" t="s">
        <v>75</v>
      </c>
    </row>
    <row r="28" hidden="1" spans="1:33">
      <c r="A28" t="s">
        <v>77</v>
      </c>
      <c r="B28" t="s">
        <v>77</v>
      </c>
      <c r="C28">
        <f t="shared" si="0"/>
        <v>1</v>
      </c>
      <c r="D28" t="s">
        <v>59</v>
      </c>
      <c r="E28" t="s">
        <v>33</v>
      </c>
      <c r="F28">
        <v>6</v>
      </c>
      <c r="G28">
        <v>6</v>
      </c>
      <c r="H28">
        <v>0</v>
      </c>
      <c r="I28">
        <v>6</v>
      </c>
      <c r="J28" s="4">
        <f t="shared" si="1"/>
        <v>7.5</v>
      </c>
      <c r="K28" s="4">
        <v>0</v>
      </c>
      <c r="L28" s="4">
        <f t="shared" si="2"/>
        <v>0</v>
      </c>
      <c r="M28">
        <v>0</v>
      </c>
      <c r="N28">
        <v>4</v>
      </c>
      <c r="O28">
        <v>3.5</v>
      </c>
      <c r="P28">
        <v>0</v>
      </c>
      <c r="Q28">
        <v>12</v>
      </c>
      <c r="R28">
        <v>0</v>
      </c>
      <c r="S28" s="4">
        <f t="shared" si="3"/>
        <v>6.5</v>
      </c>
      <c r="T28">
        <v>0.569690152367318</v>
      </c>
      <c r="U28" s="4">
        <f t="shared" si="5"/>
        <v>0.712112690459147</v>
      </c>
      <c r="V28">
        <v>4</v>
      </c>
      <c r="W28">
        <v>2</v>
      </c>
      <c r="X28">
        <v>4</v>
      </c>
      <c r="Y28">
        <v>4</v>
      </c>
      <c r="Z28">
        <v>2</v>
      </c>
      <c r="AA28">
        <v>0.224376234069287</v>
      </c>
      <c r="AB28" s="4">
        <f t="shared" si="4"/>
        <v>7.37471647003149</v>
      </c>
      <c r="AC28">
        <v>54.2940663864366</v>
      </c>
      <c r="AE28">
        <v>32.016045800723</v>
      </c>
      <c r="AG28" t="s">
        <v>77</v>
      </c>
    </row>
    <row r="29" spans="1:33">
      <c r="A29" t="s">
        <v>78</v>
      </c>
      <c r="B29" t="s">
        <v>78</v>
      </c>
      <c r="C29">
        <f t="shared" si="0"/>
        <v>1</v>
      </c>
      <c r="D29" t="s">
        <v>29</v>
      </c>
      <c r="E29" t="s">
        <v>79</v>
      </c>
      <c r="F29">
        <v>0</v>
      </c>
      <c r="G29">
        <v>0</v>
      </c>
      <c r="H29">
        <v>4</v>
      </c>
      <c r="I29">
        <v>0</v>
      </c>
      <c r="J29" s="4">
        <f t="shared" si="1"/>
        <v>1.66666666666667</v>
      </c>
      <c r="K29" s="4">
        <v>13.7128786446053</v>
      </c>
      <c r="L29" s="4">
        <f t="shared" si="2"/>
        <v>8.57054915287834</v>
      </c>
      <c r="M29">
        <v>0</v>
      </c>
      <c r="N29">
        <v>2</v>
      </c>
      <c r="O29">
        <v>3</v>
      </c>
      <c r="P29">
        <v>0</v>
      </c>
      <c r="Q29">
        <v>12</v>
      </c>
      <c r="R29">
        <v>1</v>
      </c>
      <c r="S29" s="4">
        <f t="shared" si="3"/>
        <v>6</v>
      </c>
      <c r="T29">
        <v>1.67692307692308</v>
      </c>
      <c r="U29" s="4">
        <f t="shared" si="5"/>
        <v>2.09615384615385</v>
      </c>
      <c r="V29">
        <v>4</v>
      </c>
      <c r="W29">
        <v>0</v>
      </c>
      <c r="X29">
        <v>4</v>
      </c>
      <c r="Y29">
        <v>4</v>
      </c>
      <c r="Z29">
        <v>2</v>
      </c>
      <c r="AA29">
        <v>6</v>
      </c>
      <c r="AB29" s="4">
        <f t="shared" si="4"/>
        <v>9.09090909090909</v>
      </c>
      <c r="AC29">
        <v>57.3898017215284</v>
      </c>
      <c r="AE29">
        <v>30.6524221869487</v>
      </c>
      <c r="AG29" t="s">
        <v>78</v>
      </c>
    </row>
    <row r="30" hidden="1" spans="1:33">
      <c r="A30" t="s">
        <v>80</v>
      </c>
      <c r="B30" t="s">
        <v>80</v>
      </c>
      <c r="C30">
        <f t="shared" si="0"/>
        <v>1</v>
      </c>
      <c r="D30" t="s">
        <v>81</v>
      </c>
      <c r="E30" t="s">
        <v>36</v>
      </c>
      <c r="F30">
        <v>1</v>
      </c>
      <c r="G30">
        <v>6</v>
      </c>
      <c r="H30">
        <v>2</v>
      </c>
      <c r="I30">
        <v>1</v>
      </c>
      <c r="J30" s="4">
        <f t="shared" si="1"/>
        <v>4.16666666666667</v>
      </c>
      <c r="K30" s="4">
        <v>9.18923505878901</v>
      </c>
      <c r="L30" s="4">
        <f t="shared" si="2"/>
        <v>5.74327191174313</v>
      </c>
      <c r="M30">
        <v>1.5</v>
      </c>
      <c r="N30">
        <v>4</v>
      </c>
      <c r="O30">
        <v>1.5</v>
      </c>
      <c r="P30">
        <v>2</v>
      </c>
      <c r="Q30">
        <v>12</v>
      </c>
      <c r="R30">
        <v>2</v>
      </c>
      <c r="S30" s="4">
        <f t="shared" si="3"/>
        <v>7.66666666666667</v>
      </c>
      <c r="T30">
        <v>6</v>
      </c>
      <c r="U30" s="4">
        <f t="shared" si="5"/>
        <v>7.5</v>
      </c>
      <c r="V30">
        <v>0</v>
      </c>
      <c r="W30">
        <v>2</v>
      </c>
      <c r="X30">
        <v>0</v>
      </c>
      <c r="Y30">
        <v>4</v>
      </c>
      <c r="Z30">
        <v>0</v>
      </c>
      <c r="AA30">
        <v>0.416666666666667</v>
      </c>
      <c r="AB30" s="4">
        <f t="shared" si="4"/>
        <v>2.91666666666667</v>
      </c>
      <c r="AC30">
        <v>54.6059017254557</v>
      </c>
      <c r="AE30">
        <v>30.032859560128</v>
      </c>
      <c r="AG30" t="s">
        <v>80</v>
      </c>
    </row>
    <row r="31" hidden="1" spans="1:33">
      <c r="A31" t="s">
        <v>82</v>
      </c>
      <c r="B31" t="s">
        <v>82</v>
      </c>
      <c r="C31">
        <f t="shared" si="0"/>
        <v>1</v>
      </c>
      <c r="D31" t="s">
        <v>40</v>
      </c>
      <c r="E31" t="s">
        <v>57</v>
      </c>
      <c r="F31">
        <v>6</v>
      </c>
      <c r="G31">
        <v>6</v>
      </c>
      <c r="H31">
        <v>2</v>
      </c>
      <c r="I31">
        <v>3</v>
      </c>
      <c r="J31" s="4">
        <f t="shared" si="1"/>
        <v>7.08333333333333</v>
      </c>
      <c r="K31" s="4">
        <v>7.69483402434109</v>
      </c>
      <c r="L31" s="4">
        <f t="shared" si="2"/>
        <v>4.80927126521318</v>
      </c>
      <c r="M31">
        <v>1</v>
      </c>
      <c r="N31">
        <v>4</v>
      </c>
      <c r="O31">
        <v>2.5</v>
      </c>
      <c r="P31">
        <v>2</v>
      </c>
      <c r="Q31">
        <v>12</v>
      </c>
      <c r="R31">
        <v>3</v>
      </c>
      <c r="S31" s="4">
        <f t="shared" si="3"/>
        <v>8.16666666666667</v>
      </c>
      <c r="T31">
        <v>3.75</v>
      </c>
      <c r="U31" s="4">
        <f t="shared" si="5"/>
        <v>4.6875</v>
      </c>
      <c r="V31">
        <v>0</v>
      </c>
      <c r="W31">
        <v>0</v>
      </c>
      <c r="X31">
        <v>4</v>
      </c>
      <c r="Y31">
        <v>4</v>
      </c>
      <c r="Z31">
        <v>2</v>
      </c>
      <c r="AA31">
        <v>0.25</v>
      </c>
      <c r="AB31" s="4">
        <f t="shared" si="4"/>
        <v>4.65909090909091</v>
      </c>
      <c r="AC31">
        <v>63.1948340243411</v>
      </c>
      <c r="AE31">
        <v>28.3820390745495</v>
      </c>
      <c r="AG31" t="s">
        <v>82</v>
      </c>
    </row>
    <row r="32" hidden="1" spans="1:33">
      <c r="A32" t="s">
        <v>83</v>
      </c>
      <c r="B32" t="s">
        <v>84</v>
      </c>
      <c r="C32" t="b">
        <f t="shared" si="0"/>
        <v>0</v>
      </c>
      <c r="D32" t="s">
        <v>29</v>
      </c>
      <c r="E32" t="s">
        <v>76</v>
      </c>
      <c r="F32">
        <v>4</v>
      </c>
      <c r="G32">
        <v>0</v>
      </c>
      <c r="H32">
        <v>1</v>
      </c>
      <c r="I32">
        <v>6</v>
      </c>
      <c r="J32" s="4">
        <f t="shared" si="1"/>
        <v>4.58333333333333</v>
      </c>
      <c r="K32" s="4">
        <v>7.63002214141064</v>
      </c>
      <c r="L32" s="4">
        <f t="shared" si="2"/>
        <v>4.76876383838165</v>
      </c>
      <c r="M32">
        <v>2</v>
      </c>
      <c r="N32">
        <v>4</v>
      </c>
      <c r="O32">
        <v>1</v>
      </c>
      <c r="P32">
        <v>0</v>
      </c>
      <c r="Q32">
        <v>12</v>
      </c>
      <c r="R32">
        <v>2</v>
      </c>
      <c r="S32" s="4">
        <f t="shared" si="3"/>
        <v>7</v>
      </c>
      <c r="T32">
        <v>3.609375</v>
      </c>
      <c r="U32" s="4">
        <f t="shared" si="5"/>
        <v>4.51171875</v>
      </c>
      <c r="V32">
        <v>0</v>
      </c>
      <c r="W32">
        <v>2</v>
      </c>
      <c r="X32">
        <v>4</v>
      </c>
      <c r="Y32">
        <v>4</v>
      </c>
      <c r="Z32">
        <v>0</v>
      </c>
      <c r="AA32">
        <v>0.0865800865800866</v>
      </c>
      <c r="AB32" s="4">
        <f t="shared" si="4"/>
        <v>4.58480913026368</v>
      </c>
      <c r="AC32">
        <v>53.3259772279907</v>
      </c>
      <c r="AE32">
        <v>26.6857434287161</v>
      </c>
      <c r="AG32" t="s">
        <v>84</v>
      </c>
    </row>
    <row r="33" hidden="1" spans="1:33">
      <c r="A33" t="s">
        <v>85</v>
      </c>
      <c r="B33" t="s">
        <v>83</v>
      </c>
      <c r="C33" t="b">
        <f t="shared" si="0"/>
        <v>0</v>
      </c>
      <c r="D33" t="s">
        <v>86</v>
      </c>
      <c r="E33" t="s">
        <v>47</v>
      </c>
      <c r="F33">
        <v>4</v>
      </c>
      <c r="G33">
        <v>3</v>
      </c>
      <c r="H33">
        <v>2</v>
      </c>
      <c r="I33">
        <v>1</v>
      </c>
      <c r="J33" s="4">
        <f t="shared" si="1"/>
        <v>4.16666666666667</v>
      </c>
      <c r="K33" s="4">
        <v>11.3920041341224</v>
      </c>
      <c r="L33" s="4">
        <f t="shared" si="2"/>
        <v>7.12000258382652</v>
      </c>
      <c r="M33">
        <v>0.5</v>
      </c>
      <c r="N33">
        <v>4</v>
      </c>
      <c r="O33">
        <v>2.5</v>
      </c>
      <c r="P33">
        <v>0</v>
      </c>
      <c r="Q33">
        <v>12</v>
      </c>
      <c r="R33">
        <v>2</v>
      </c>
      <c r="S33" s="4">
        <f t="shared" si="3"/>
        <v>7</v>
      </c>
      <c r="T33">
        <v>0.414746543778802</v>
      </c>
      <c r="U33" s="4">
        <f t="shared" si="5"/>
        <v>0.518433179723502</v>
      </c>
      <c r="V33">
        <v>0</v>
      </c>
      <c r="W33">
        <v>0</v>
      </c>
      <c r="X33">
        <v>4</v>
      </c>
      <c r="Y33">
        <v>4</v>
      </c>
      <c r="Z33">
        <v>0</v>
      </c>
      <c r="AA33">
        <v>0</v>
      </c>
      <c r="AB33" s="4">
        <f t="shared" si="4"/>
        <v>3.63636363636364</v>
      </c>
      <c r="AC33">
        <v>50.8067506779012</v>
      </c>
      <c r="AE33">
        <v>26.6259342797968</v>
      </c>
      <c r="AG33" t="s">
        <v>83</v>
      </c>
    </row>
    <row r="34" hidden="1" spans="1:33">
      <c r="A34" t="s">
        <v>87</v>
      </c>
      <c r="B34" t="s">
        <v>85</v>
      </c>
      <c r="C34" t="b">
        <f t="shared" si="0"/>
        <v>0</v>
      </c>
      <c r="D34" t="s">
        <v>40</v>
      </c>
      <c r="E34" t="s">
        <v>47</v>
      </c>
      <c r="F34">
        <v>6</v>
      </c>
      <c r="G34">
        <v>6</v>
      </c>
      <c r="H34">
        <v>6</v>
      </c>
      <c r="I34">
        <v>6</v>
      </c>
      <c r="J34" s="4">
        <f t="shared" si="1"/>
        <v>10</v>
      </c>
      <c r="K34" s="4">
        <v>11.0188977356867</v>
      </c>
      <c r="L34" s="4">
        <f t="shared" si="2"/>
        <v>6.88681108480418</v>
      </c>
      <c r="M34">
        <v>2</v>
      </c>
      <c r="N34">
        <v>2</v>
      </c>
      <c r="O34">
        <v>3</v>
      </c>
      <c r="P34">
        <v>2</v>
      </c>
      <c r="Q34">
        <v>12</v>
      </c>
      <c r="R34">
        <v>2</v>
      </c>
      <c r="S34" s="4">
        <f t="shared" si="3"/>
        <v>7.66666666666667</v>
      </c>
      <c r="T34">
        <v>3.35434782608696</v>
      </c>
      <c r="U34" s="4">
        <f t="shared" si="5"/>
        <v>4.1929347826087</v>
      </c>
      <c r="V34">
        <v>0</v>
      </c>
      <c r="W34">
        <v>0</v>
      </c>
      <c r="X34">
        <v>4</v>
      </c>
      <c r="Y34">
        <v>4</v>
      </c>
      <c r="Z34">
        <v>0</v>
      </c>
      <c r="AA34">
        <v>6</v>
      </c>
      <c r="AB34" s="4">
        <f t="shared" si="4"/>
        <v>6.36363636363636</v>
      </c>
      <c r="AC34">
        <v>75.3732455617736</v>
      </c>
      <c r="AE34">
        <v>25.8603396619499</v>
      </c>
      <c r="AG34" t="s">
        <v>85</v>
      </c>
    </row>
    <row r="35" hidden="1" spans="1:33">
      <c r="A35" t="s">
        <v>84</v>
      </c>
      <c r="B35" t="s">
        <v>87</v>
      </c>
      <c r="C35" t="b">
        <f t="shared" si="0"/>
        <v>0</v>
      </c>
      <c r="D35" t="s">
        <v>42</v>
      </c>
      <c r="E35" t="s">
        <v>68</v>
      </c>
      <c r="F35">
        <v>6</v>
      </c>
      <c r="G35">
        <v>3</v>
      </c>
      <c r="H35">
        <v>1</v>
      </c>
      <c r="I35">
        <v>0</v>
      </c>
      <c r="J35" s="4">
        <f t="shared" si="1"/>
        <v>4.16666666666667</v>
      </c>
      <c r="K35" s="4">
        <v>7.18998563766115</v>
      </c>
      <c r="L35" s="4">
        <f t="shared" si="2"/>
        <v>4.49374102353822</v>
      </c>
      <c r="M35">
        <v>1</v>
      </c>
      <c r="N35">
        <v>4</v>
      </c>
      <c r="O35">
        <v>2</v>
      </c>
      <c r="P35">
        <v>2</v>
      </c>
      <c r="Q35">
        <v>12</v>
      </c>
      <c r="R35">
        <v>2</v>
      </c>
      <c r="S35" s="4">
        <f t="shared" si="3"/>
        <v>7.66666666666667</v>
      </c>
      <c r="T35">
        <v>1.07692307692308</v>
      </c>
      <c r="U35" s="4">
        <f t="shared" si="5"/>
        <v>1.34615384615385</v>
      </c>
      <c r="V35">
        <v>4</v>
      </c>
      <c r="W35">
        <v>2</v>
      </c>
      <c r="X35">
        <v>4</v>
      </c>
      <c r="Y35">
        <v>4</v>
      </c>
      <c r="Z35">
        <v>0</v>
      </c>
      <c r="AA35">
        <v>1.48809523809524</v>
      </c>
      <c r="AB35" s="4">
        <f t="shared" si="4"/>
        <v>7.04004329004329</v>
      </c>
      <c r="AC35">
        <v>56.7550039526795</v>
      </c>
      <c r="AE35">
        <v>25.5277796951941</v>
      </c>
      <c r="AG35" t="s">
        <v>87</v>
      </c>
    </row>
    <row r="36" hidden="1" spans="1:33">
      <c r="A36" t="s">
        <v>88</v>
      </c>
      <c r="B36" t="s">
        <v>88</v>
      </c>
      <c r="C36">
        <f t="shared" si="0"/>
        <v>1</v>
      </c>
      <c r="D36" t="s">
        <v>32</v>
      </c>
      <c r="E36" t="s">
        <v>36</v>
      </c>
      <c r="F36">
        <v>4</v>
      </c>
      <c r="G36">
        <v>2</v>
      </c>
      <c r="H36">
        <v>6</v>
      </c>
      <c r="I36">
        <v>2</v>
      </c>
      <c r="J36" s="4">
        <f t="shared" si="1"/>
        <v>5.83333333333333</v>
      </c>
      <c r="K36" s="4">
        <v>13.4324865779851</v>
      </c>
      <c r="L36" s="4">
        <f t="shared" si="2"/>
        <v>8.39530411124067</v>
      </c>
      <c r="M36">
        <v>1</v>
      </c>
      <c r="N36">
        <v>4</v>
      </c>
      <c r="O36">
        <v>3.5</v>
      </c>
      <c r="P36">
        <v>0</v>
      </c>
      <c r="Q36">
        <v>12</v>
      </c>
      <c r="R36">
        <v>4</v>
      </c>
      <c r="S36" s="4">
        <f t="shared" si="3"/>
        <v>8.16666666666667</v>
      </c>
      <c r="T36">
        <v>1.520689655</v>
      </c>
      <c r="U36" s="4">
        <f t="shared" si="5"/>
        <v>1.90086206875</v>
      </c>
      <c r="V36">
        <v>0</v>
      </c>
      <c r="W36">
        <v>0</v>
      </c>
      <c r="X36">
        <v>4</v>
      </c>
      <c r="Y36">
        <v>2</v>
      </c>
      <c r="Z36">
        <v>2</v>
      </c>
      <c r="AA36">
        <v>0</v>
      </c>
      <c r="AB36" s="4">
        <f t="shared" si="4"/>
        <v>3.63636363636364</v>
      </c>
      <c r="AC36">
        <v>61.4531762329851</v>
      </c>
      <c r="AE36">
        <v>25.3580897005164</v>
      </c>
      <c r="AG36" t="s">
        <v>88</v>
      </c>
    </row>
    <row r="37" hidden="1" spans="1:33">
      <c r="A37" t="s">
        <v>89</v>
      </c>
      <c r="B37" t="s">
        <v>89</v>
      </c>
      <c r="C37">
        <f t="shared" si="0"/>
        <v>1</v>
      </c>
      <c r="D37" t="s">
        <v>44</v>
      </c>
      <c r="E37" t="s">
        <v>33</v>
      </c>
      <c r="F37">
        <v>5</v>
      </c>
      <c r="G37">
        <v>6</v>
      </c>
      <c r="H37">
        <v>6</v>
      </c>
      <c r="I37">
        <v>5</v>
      </c>
      <c r="J37" s="4">
        <f t="shared" si="1"/>
        <v>9.16666666666667</v>
      </c>
      <c r="K37" s="4">
        <v>13.1031921908401</v>
      </c>
      <c r="L37" s="4">
        <f t="shared" si="2"/>
        <v>8.18949511927505</v>
      </c>
      <c r="M37">
        <v>2</v>
      </c>
      <c r="N37">
        <v>4</v>
      </c>
      <c r="O37">
        <v>4</v>
      </c>
      <c r="P37">
        <v>2</v>
      </c>
      <c r="Q37">
        <v>12</v>
      </c>
      <c r="R37">
        <v>1</v>
      </c>
      <c r="S37" s="4">
        <f t="shared" si="3"/>
        <v>8.33333333333333</v>
      </c>
      <c r="T37">
        <v>3.25714285714286</v>
      </c>
      <c r="U37" s="4">
        <f t="shared" si="5"/>
        <v>4.07142857142857</v>
      </c>
      <c r="V37">
        <v>4</v>
      </c>
      <c r="W37">
        <v>0</v>
      </c>
      <c r="X37">
        <v>4</v>
      </c>
      <c r="Y37">
        <v>4</v>
      </c>
      <c r="Z37">
        <v>2</v>
      </c>
      <c r="AA37">
        <v>0</v>
      </c>
      <c r="AB37" s="4">
        <f t="shared" si="4"/>
        <v>6.36363636363636</v>
      </c>
      <c r="AC37">
        <v>77.3603350479829</v>
      </c>
      <c r="AE37">
        <v>24.7912124878318</v>
      </c>
      <c r="AG37" t="s">
        <v>89</v>
      </c>
    </row>
    <row r="38" hidden="1" spans="1:33">
      <c r="A38" t="s">
        <v>90</v>
      </c>
      <c r="B38" t="s">
        <v>90</v>
      </c>
      <c r="C38">
        <f t="shared" si="0"/>
        <v>1</v>
      </c>
      <c r="D38" t="s">
        <v>42</v>
      </c>
      <c r="E38" t="s">
        <v>91</v>
      </c>
      <c r="F38">
        <v>6</v>
      </c>
      <c r="G38">
        <v>6</v>
      </c>
      <c r="H38">
        <v>6</v>
      </c>
      <c r="I38">
        <v>3</v>
      </c>
      <c r="J38" s="4">
        <f t="shared" si="1"/>
        <v>8.75</v>
      </c>
      <c r="K38" s="4">
        <v>13.9558327734045</v>
      </c>
      <c r="L38" s="4">
        <f t="shared" si="2"/>
        <v>8.72239548337779</v>
      </c>
      <c r="M38">
        <v>2</v>
      </c>
      <c r="N38">
        <v>3</v>
      </c>
      <c r="O38">
        <v>3.5</v>
      </c>
      <c r="P38">
        <v>0</v>
      </c>
      <c r="Q38">
        <v>12</v>
      </c>
      <c r="R38">
        <v>5</v>
      </c>
      <c r="S38" s="4">
        <f t="shared" si="3"/>
        <v>8.5</v>
      </c>
      <c r="T38">
        <v>0.51796875</v>
      </c>
      <c r="U38" s="4">
        <f t="shared" si="5"/>
        <v>0.6474609375</v>
      </c>
      <c r="V38">
        <v>4</v>
      </c>
      <c r="W38">
        <v>0</v>
      </c>
      <c r="X38">
        <v>4</v>
      </c>
      <c r="Y38">
        <v>4</v>
      </c>
      <c r="Z38">
        <v>0</v>
      </c>
      <c r="AA38">
        <v>6</v>
      </c>
      <c r="AB38" s="4">
        <f t="shared" si="4"/>
        <v>8.18181818181818</v>
      </c>
      <c r="AC38">
        <v>78.9738015234045</v>
      </c>
      <c r="AE38">
        <v>24.1830870427992</v>
      </c>
      <c r="AG38" t="s">
        <v>90</v>
      </c>
    </row>
    <row r="39" hidden="1" spans="1:33">
      <c r="A39" t="s">
        <v>92</v>
      </c>
      <c r="B39" t="s">
        <v>92</v>
      </c>
      <c r="C39">
        <f t="shared" si="0"/>
        <v>1</v>
      </c>
      <c r="D39" t="s">
        <v>42</v>
      </c>
      <c r="E39" t="s">
        <v>55</v>
      </c>
      <c r="F39">
        <v>5</v>
      </c>
      <c r="G39">
        <v>0</v>
      </c>
      <c r="H39">
        <v>0</v>
      </c>
      <c r="I39">
        <v>6</v>
      </c>
      <c r="J39" s="4">
        <f t="shared" si="1"/>
        <v>4.58333333333333</v>
      </c>
      <c r="K39" s="4">
        <v>0</v>
      </c>
      <c r="L39" s="4">
        <f t="shared" si="2"/>
        <v>0</v>
      </c>
      <c r="M39">
        <v>2</v>
      </c>
      <c r="N39">
        <v>3.5</v>
      </c>
      <c r="O39">
        <v>2.5</v>
      </c>
      <c r="P39">
        <v>0</v>
      </c>
      <c r="Q39">
        <v>12</v>
      </c>
      <c r="R39">
        <v>2</v>
      </c>
      <c r="S39" s="4">
        <f t="shared" si="3"/>
        <v>7.33333333333333</v>
      </c>
      <c r="T39">
        <v>4.25925925925926</v>
      </c>
      <c r="U39" s="4">
        <f t="shared" si="5"/>
        <v>5.32407407407407</v>
      </c>
      <c r="V39">
        <v>4</v>
      </c>
      <c r="W39">
        <v>2</v>
      </c>
      <c r="X39">
        <v>0</v>
      </c>
      <c r="Y39">
        <v>0</v>
      </c>
      <c r="Z39">
        <v>0</v>
      </c>
      <c r="AA39">
        <v>0</v>
      </c>
      <c r="AB39" s="4">
        <f t="shared" si="4"/>
        <v>2.72727272727273</v>
      </c>
      <c r="AC39">
        <v>43.2592592592593</v>
      </c>
      <c r="AE39">
        <v>24.1242522969547</v>
      </c>
      <c r="AG39" t="s">
        <v>92</v>
      </c>
    </row>
    <row r="40" hidden="1" spans="1:33">
      <c r="A40" t="s">
        <v>93</v>
      </c>
      <c r="B40" t="s">
        <v>93</v>
      </c>
      <c r="C40">
        <f t="shared" si="0"/>
        <v>1</v>
      </c>
      <c r="D40" t="s">
        <v>94</v>
      </c>
      <c r="E40" t="s">
        <v>60</v>
      </c>
      <c r="F40">
        <v>3</v>
      </c>
      <c r="G40">
        <v>2</v>
      </c>
      <c r="H40">
        <v>3</v>
      </c>
      <c r="I40">
        <v>3</v>
      </c>
      <c r="J40" s="4">
        <f t="shared" si="1"/>
        <v>4.58333333333333</v>
      </c>
      <c r="K40" s="4">
        <v>11.5183638470755</v>
      </c>
      <c r="L40" s="4">
        <f t="shared" si="2"/>
        <v>7.19897740442219</v>
      </c>
      <c r="M40">
        <v>1</v>
      </c>
      <c r="N40">
        <v>4</v>
      </c>
      <c r="O40">
        <v>4</v>
      </c>
      <c r="P40">
        <v>2</v>
      </c>
      <c r="Q40">
        <v>12</v>
      </c>
      <c r="R40">
        <v>3</v>
      </c>
      <c r="S40" s="4">
        <f t="shared" si="3"/>
        <v>8.66666666666667</v>
      </c>
      <c r="T40">
        <v>0.377476941386492</v>
      </c>
      <c r="U40" s="4">
        <f t="shared" si="5"/>
        <v>0.471846176733115</v>
      </c>
      <c r="V40">
        <v>4</v>
      </c>
      <c r="W40">
        <v>2</v>
      </c>
      <c r="X40">
        <v>4</v>
      </c>
      <c r="Y40">
        <v>4</v>
      </c>
      <c r="Z40">
        <v>2</v>
      </c>
      <c r="AA40">
        <v>0.49263025143848</v>
      </c>
      <c r="AB40" s="4">
        <f t="shared" si="4"/>
        <v>7.49665011429022</v>
      </c>
      <c r="AC40">
        <v>65.3884710399005</v>
      </c>
      <c r="AE40">
        <v>24.0402863909682</v>
      </c>
      <c r="AG40" t="s">
        <v>93</v>
      </c>
    </row>
    <row r="41" hidden="1" spans="1:33">
      <c r="A41" t="s">
        <v>95</v>
      </c>
      <c r="B41" t="s">
        <v>95</v>
      </c>
      <c r="C41">
        <f t="shared" si="0"/>
        <v>1</v>
      </c>
      <c r="D41" t="s">
        <v>94</v>
      </c>
      <c r="E41" t="s">
        <v>96</v>
      </c>
      <c r="F41">
        <v>6</v>
      </c>
      <c r="G41">
        <v>0</v>
      </c>
      <c r="H41">
        <v>2</v>
      </c>
      <c r="I41">
        <v>3</v>
      </c>
      <c r="J41" s="4">
        <f t="shared" si="1"/>
        <v>4.58333333333333</v>
      </c>
      <c r="K41" s="4">
        <v>7.10565277702147</v>
      </c>
      <c r="L41" s="4">
        <f t="shared" si="2"/>
        <v>4.44103298563842</v>
      </c>
      <c r="M41">
        <v>2</v>
      </c>
      <c r="N41">
        <v>2.5</v>
      </c>
      <c r="O41">
        <v>2.5</v>
      </c>
      <c r="P41">
        <v>2</v>
      </c>
      <c r="Q41">
        <v>12</v>
      </c>
      <c r="R41">
        <v>1</v>
      </c>
      <c r="S41" s="4">
        <f t="shared" si="3"/>
        <v>7.33333333333333</v>
      </c>
      <c r="T41">
        <v>0.446428571428571</v>
      </c>
      <c r="U41" s="4">
        <f t="shared" si="5"/>
        <v>0.558035714285714</v>
      </c>
      <c r="V41">
        <v>4</v>
      </c>
      <c r="W41">
        <v>2</v>
      </c>
      <c r="X41">
        <v>4</v>
      </c>
      <c r="Y41">
        <v>4</v>
      </c>
      <c r="Z41">
        <v>0</v>
      </c>
      <c r="AA41">
        <v>0</v>
      </c>
      <c r="AB41" s="4">
        <f t="shared" si="4"/>
        <v>6.36363636363636</v>
      </c>
      <c r="AC41">
        <v>54.55208134845</v>
      </c>
      <c r="AE41">
        <v>23.4311589129721</v>
      </c>
      <c r="AG41" t="s">
        <v>95</v>
      </c>
    </row>
    <row r="42" hidden="1" spans="1:33">
      <c r="A42" t="s">
        <v>97</v>
      </c>
      <c r="B42" t="s">
        <v>97</v>
      </c>
      <c r="C42">
        <f t="shared" si="0"/>
        <v>1</v>
      </c>
      <c r="D42" t="s">
        <v>70</v>
      </c>
      <c r="E42" t="s">
        <v>50</v>
      </c>
      <c r="F42">
        <v>6</v>
      </c>
      <c r="G42">
        <v>6</v>
      </c>
      <c r="H42">
        <v>6</v>
      </c>
      <c r="I42">
        <v>4</v>
      </c>
      <c r="J42" s="4">
        <f t="shared" si="1"/>
        <v>9.16666666666667</v>
      </c>
      <c r="K42" s="4">
        <v>8.70118977635813</v>
      </c>
      <c r="L42" s="4">
        <f t="shared" si="2"/>
        <v>5.43824361022383</v>
      </c>
      <c r="M42">
        <v>2</v>
      </c>
      <c r="N42">
        <v>4</v>
      </c>
      <c r="O42">
        <v>3</v>
      </c>
      <c r="P42">
        <v>2</v>
      </c>
      <c r="Q42">
        <v>12</v>
      </c>
      <c r="R42">
        <v>1</v>
      </c>
      <c r="S42" s="4">
        <f t="shared" si="3"/>
        <v>8</v>
      </c>
      <c r="T42">
        <v>1.5</v>
      </c>
      <c r="U42" s="4">
        <f t="shared" si="5"/>
        <v>1.875</v>
      </c>
      <c r="V42">
        <v>4</v>
      </c>
      <c r="W42">
        <v>2</v>
      </c>
      <c r="X42">
        <v>4</v>
      </c>
      <c r="Y42">
        <v>4</v>
      </c>
      <c r="Z42">
        <v>2</v>
      </c>
      <c r="AA42">
        <v>3.33333333333333</v>
      </c>
      <c r="AB42" s="4">
        <f t="shared" si="4"/>
        <v>8.78787878787879</v>
      </c>
      <c r="AC42">
        <v>75.5345231096914</v>
      </c>
      <c r="AE42">
        <v>22.8616813276671</v>
      </c>
      <c r="AG42" t="s">
        <v>97</v>
      </c>
    </row>
    <row r="43" hidden="1" spans="1:33">
      <c r="A43" t="s">
        <v>98</v>
      </c>
      <c r="B43" t="s">
        <v>98</v>
      </c>
      <c r="C43">
        <f t="shared" si="0"/>
        <v>1</v>
      </c>
      <c r="D43" t="s">
        <v>63</v>
      </c>
      <c r="E43" t="s">
        <v>36</v>
      </c>
      <c r="F43">
        <v>6</v>
      </c>
      <c r="G43">
        <v>0</v>
      </c>
      <c r="H43">
        <v>1</v>
      </c>
      <c r="I43">
        <v>2</v>
      </c>
      <c r="J43" s="4">
        <f t="shared" si="1"/>
        <v>3.75</v>
      </c>
      <c r="K43" s="4">
        <v>6.47894500268714</v>
      </c>
      <c r="L43" s="4">
        <f t="shared" si="2"/>
        <v>4.04934062667946</v>
      </c>
      <c r="M43">
        <v>2</v>
      </c>
      <c r="N43">
        <v>4</v>
      </c>
      <c r="O43">
        <v>0</v>
      </c>
      <c r="P43">
        <v>2</v>
      </c>
      <c r="Q43">
        <v>12</v>
      </c>
      <c r="R43">
        <v>0</v>
      </c>
      <c r="S43" s="4">
        <f t="shared" si="3"/>
        <v>6.66666666666667</v>
      </c>
      <c r="T43">
        <v>8</v>
      </c>
      <c r="U43" s="4">
        <f t="shared" si="5"/>
        <v>10</v>
      </c>
      <c r="V43">
        <v>4</v>
      </c>
      <c r="W43">
        <v>0</v>
      </c>
      <c r="X43">
        <v>4</v>
      </c>
      <c r="Y43">
        <v>0</v>
      </c>
      <c r="Z43">
        <v>0</v>
      </c>
      <c r="AA43">
        <v>0</v>
      </c>
      <c r="AB43" s="4">
        <f t="shared" si="4"/>
        <v>3.63636363636364</v>
      </c>
      <c r="AC43">
        <v>51.4789450026871</v>
      </c>
      <c r="AE43">
        <v>22.853710891749</v>
      </c>
      <c r="AG43" t="s">
        <v>98</v>
      </c>
    </row>
    <row r="44" hidden="1" spans="1:33">
      <c r="A44" t="s">
        <v>99</v>
      </c>
      <c r="B44" t="s">
        <v>99</v>
      </c>
      <c r="C44">
        <f t="shared" si="0"/>
        <v>1</v>
      </c>
      <c r="D44" t="s">
        <v>40</v>
      </c>
      <c r="E44" t="s">
        <v>72</v>
      </c>
      <c r="F44">
        <v>2</v>
      </c>
      <c r="G44">
        <v>6</v>
      </c>
      <c r="H44">
        <v>0</v>
      </c>
      <c r="I44">
        <v>6</v>
      </c>
      <c r="J44" s="4">
        <f t="shared" si="1"/>
        <v>5.83333333333333</v>
      </c>
      <c r="K44" s="4">
        <v>0</v>
      </c>
      <c r="L44" s="4">
        <f t="shared" si="2"/>
        <v>0</v>
      </c>
      <c r="M44">
        <v>2</v>
      </c>
      <c r="N44">
        <v>4</v>
      </c>
      <c r="O44">
        <v>2</v>
      </c>
      <c r="P44">
        <v>2</v>
      </c>
      <c r="Q44">
        <v>12</v>
      </c>
      <c r="R44">
        <v>2</v>
      </c>
      <c r="S44" s="4">
        <f t="shared" si="3"/>
        <v>8</v>
      </c>
      <c r="T44">
        <v>3.47826086956522</v>
      </c>
      <c r="U44" s="4">
        <f t="shared" si="5"/>
        <v>4.34782608695652</v>
      </c>
      <c r="V44">
        <v>4</v>
      </c>
      <c r="W44">
        <v>0</v>
      </c>
      <c r="X44">
        <v>4</v>
      </c>
      <c r="Y44">
        <v>4</v>
      </c>
      <c r="Z44">
        <v>0</v>
      </c>
      <c r="AA44">
        <v>6</v>
      </c>
      <c r="AB44" s="4">
        <f t="shared" si="4"/>
        <v>8.18181818181818</v>
      </c>
      <c r="AC44">
        <v>59.4782608695652</v>
      </c>
      <c r="AE44">
        <v>22.0476038992335</v>
      </c>
      <c r="AG44" t="s">
        <v>99</v>
      </c>
    </row>
    <row r="45" hidden="1" spans="1:33">
      <c r="A45" t="s">
        <v>100</v>
      </c>
      <c r="B45" t="s">
        <v>100</v>
      </c>
      <c r="C45">
        <f t="shared" si="0"/>
        <v>1</v>
      </c>
      <c r="D45" t="s">
        <v>29</v>
      </c>
      <c r="E45" t="s">
        <v>55</v>
      </c>
      <c r="F45">
        <v>5</v>
      </c>
      <c r="G45">
        <v>1</v>
      </c>
      <c r="H45">
        <v>5</v>
      </c>
      <c r="I45">
        <v>6</v>
      </c>
      <c r="J45" s="4">
        <f t="shared" si="1"/>
        <v>7.08333333333333</v>
      </c>
      <c r="K45" s="4">
        <v>11.6639931824512</v>
      </c>
      <c r="L45" s="4">
        <f t="shared" si="2"/>
        <v>7.28999573903201</v>
      </c>
      <c r="M45">
        <v>1</v>
      </c>
      <c r="N45">
        <v>3</v>
      </c>
      <c r="O45">
        <v>2</v>
      </c>
      <c r="P45">
        <v>2</v>
      </c>
      <c r="Q45">
        <v>12</v>
      </c>
      <c r="R45">
        <v>1</v>
      </c>
      <c r="S45" s="4">
        <f t="shared" si="3"/>
        <v>7</v>
      </c>
      <c r="T45">
        <v>4.53913043478261</v>
      </c>
      <c r="U45" s="4">
        <f t="shared" si="5"/>
        <v>5.67391304347826</v>
      </c>
      <c r="V45">
        <v>4</v>
      </c>
      <c r="W45">
        <v>0</v>
      </c>
      <c r="X45">
        <v>4</v>
      </c>
      <c r="Y45">
        <v>4</v>
      </c>
      <c r="Z45">
        <v>2</v>
      </c>
      <c r="AA45">
        <v>1.91570881226054</v>
      </c>
      <c r="AB45" s="4">
        <f t="shared" si="4"/>
        <v>7.23441309648206</v>
      </c>
      <c r="AC45">
        <v>70.1188324294943</v>
      </c>
      <c r="AE45">
        <v>21.907307873824</v>
      </c>
      <c r="AG45" t="s">
        <v>100</v>
      </c>
    </row>
    <row r="46" spans="1:33">
      <c r="A46" t="s">
        <v>101</v>
      </c>
      <c r="B46" t="s">
        <v>101</v>
      </c>
      <c r="C46">
        <f t="shared" si="0"/>
        <v>1</v>
      </c>
      <c r="D46" t="s">
        <v>29</v>
      </c>
      <c r="E46" t="s">
        <v>55</v>
      </c>
      <c r="F46">
        <v>4</v>
      </c>
      <c r="G46">
        <v>1</v>
      </c>
      <c r="H46">
        <v>1</v>
      </c>
      <c r="I46">
        <v>6</v>
      </c>
      <c r="J46" s="4">
        <f t="shared" si="1"/>
        <v>5</v>
      </c>
      <c r="K46" s="4">
        <v>0</v>
      </c>
      <c r="L46" s="4">
        <f t="shared" si="2"/>
        <v>0</v>
      </c>
      <c r="M46">
        <v>0</v>
      </c>
      <c r="N46">
        <v>4</v>
      </c>
      <c r="O46">
        <v>1</v>
      </c>
      <c r="P46">
        <v>0</v>
      </c>
      <c r="Q46">
        <v>12</v>
      </c>
      <c r="R46">
        <v>1</v>
      </c>
      <c r="S46" s="4">
        <f t="shared" si="3"/>
        <v>6</v>
      </c>
      <c r="T46">
        <v>1.58898305084746</v>
      </c>
      <c r="U46" s="4">
        <f t="shared" si="5"/>
        <v>1.98622881355932</v>
      </c>
      <c r="V46">
        <v>0</v>
      </c>
      <c r="W46">
        <v>0</v>
      </c>
      <c r="X46">
        <v>4</v>
      </c>
      <c r="Y46">
        <v>4</v>
      </c>
      <c r="Z46">
        <v>0</v>
      </c>
      <c r="AA46">
        <v>0.8</v>
      </c>
      <c r="AB46" s="4">
        <f t="shared" si="4"/>
        <v>4</v>
      </c>
      <c r="AC46">
        <v>40.3889830508475</v>
      </c>
      <c r="AE46">
        <v>21.3761614494571</v>
      </c>
      <c r="AG46" t="s">
        <v>101</v>
      </c>
    </row>
    <row r="47" hidden="1" spans="1:33">
      <c r="A47" t="s">
        <v>102</v>
      </c>
      <c r="B47" t="s">
        <v>102</v>
      </c>
      <c r="C47">
        <f t="shared" si="0"/>
        <v>1</v>
      </c>
      <c r="D47" t="s">
        <v>42</v>
      </c>
      <c r="E47" t="s">
        <v>47</v>
      </c>
      <c r="F47">
        <v>0</v>
      </c>
      <c r="G47">
        <v>2</v>
      </c>
      <c r="H47">
        <v>3</v>
      </c>
      <c r="I47">
        <v>1</v>
      </c>
      <c r="J47" s="4">
        <f t="shared" si="1"/>
        <v>2.5</v>
      </c>
      <c r="K47" s="4">
        <v>11.0635799980129</v>
      </c>
      <c r="L47" s="4">
        <f t="shared" si="2"/>
        <v>6.91473749875805</v>
      </c>
      <c r="M47">
        <v>0.5</v>
      </c>
      <c r="N47">
        <v>4</v>
      </c>
      <c r="O47">
        <v>1.5</v>
      </c>
      <c r="P47">
        <v>0</v>
      </c>
      <c r="Q47">
        <v>12</v>
      </c>
      <c r="R47">
        <v>2</v>
      </c>
      <c r="S47" s="4">
        <f t="shared" si="3"/>
        <v>6.66666666666667</v>
      </c>
      <c r="T47">
        <v>2.2289156626506</v>
      </c>
      <c r="U47" s="4">
        <f t="shared" si="5"/>
        <v>2.78614457831325</v>
      </c>
      <c r="V47">
        <v>4</v>
      </c>
      <c r="W47">
        <v>0</v>
      </c>
      <c r="X47">
        <v>4</v>
      </c>
      <c r="Y47">
        <v>4</v>
      </c>
      <c r="Z47">
        <v>2</v>
      </c>
      <c r="AA47">
        <v>1.01351351351351</v>
      </c>
      <c r="AB47" s="4">
        <f t="shared" si="4"/>
        <v>6.82432432432432</v>
      </c>
      <c r="AC47">
        <v>54.306009174177</v>
      </c>
      <c r="AE47">
        <v>19.6537300985167</v>
      </c>
      <c r="AG47" t="s">
        <v>102</v>
      </c>
    </row>
    <row r="48" hidden="1" spans="1:33">
      <c r="A48" t="s">
        <v>103</v>
      </c>
      <c r="B48" t="s">
        <v>103</v>
      </c>
      <c r="C48">
        <f t="shared" si="0"/>
        <v>1</v>
      </c>
      <c r="E48" t="s">
        <v>36</v>
      </c>
      <c r="F48">
        <v>6</v>
      </c>
      <c r="G48">
        <v>0</v>
      </c>
      <c r="H48">
        <v>2</v>
      </c>
      <c r="I48">
        <v>0</v>
      </c>
      <c r="J48" s="4">
        <f t="shared" si="1"/>
        <v>3.33333333333333</v>
      </c>
      <c r="K48" s="4">
        <v>11.6416067089806</v>
      </c>
      <c r="L48" s="4">
        <f t="shared" si="2"/>
        <v>7.27600419311286</v>
      </c>
      <c r="M48">
        <v>2</v>
      </c>
      <c r="N48">
        <v>4</v>
      </c>
      <c r="O48">
        <v>1.5</v>
      </c>
      <c r="P48">
        <v>2</v>
      </c>
      <c r="Q48">
        <v>4.78724910249834</v>
      </c>
      <c r="R48">
        <v>2</v>
      </c>
      <c r="S48" s="4">
        <f t="shared" si="3"/>
        <v>5.42908303416611</v>
      </c>
      <c r="T48">
        <v>0.544117647058823</v>
      </c>
      <c r="U48" s="4">
        <f t="shared" si="5"/>
        <v>0.680147058823529</v>
      </c>
      <c r="V48">
        <v>4</v>
      </c>
      <c r="W48">
        <v>0</v>
      </c>
      <c r="X48">
        <v>4</v>
      </c>
      <c r="Y48">
        <v>4</v>
      </c>
      <c r="Z48">
        <v>2</v>
      </c>
      <c r="AA48">
        <v>0</v>
      </c>
      <c r="AB48" s="4">
        <f t="shared" si="4"/>
        <v>6.36363636363636</v>
      </c>
      <c r="AC48">
        <v>50.4729734585377</v>
      </c>
      <c r="AE48">
        <v>18.8402937015907</v>
      </c>
      <c r="AG48" t="s">
        <v>103</v>
      </c>
    </row>
    <row r="49" hidden="1" spans="1:33">
      <c r="A49" t="s">
        <v>104</v>
      </c>
      <c r="B49" t="s">
        <v>104</v>
      </c>
      <c r="C49">
        <f t="shared" si="0"/>
        <v>1</v>
      </c>
      <c r="D49" t="s">
        <v>29</v>
      </c>
      <c r="E49" t="s">
        <v>68</v>
      </c>
      <c r="F49">
        <v>6</v>
      </c>
      <c r="G49">
        <v>1</v>
      </c>
      <c r="H49">
        <v>1</v>
      </c>
      <c r="I49">
        <v>5</v>
      </c>
      <c r="J49" s="4">
        <f t="shared" si="1"/>
        <v>5.41666666666667</v>
      </c>
      <c r="K49" s="4">
        <v>7.18998563766115</v>
      </c>
      <c r="L49" s="4">
        <f t="shared" si="2"/>
        <v>4.49374102353822</v>
      </c>
      <c r="M49">
        <v>0</v>
      </c>
      <c r="N49">
        <v>4</v>
      </c>
      <c r="O49">
        <v>0</v>
      </c>
      <c r="P49">
        <v>2</v>
      </c>
      <c r="Q49">
        <v>12</v>
      </c>
      <c r="R49">
        <v>1</v>
      </c>
      <c r="S49" s="4">
        <f t="shared" si="3"/>
        <v>6.33333333333333</v>
      </c>
      <c r="T49">
        <v>1.12</v>
      </c>
      <c r="U49" s="4">
        <f t="shared" si="5"/>
        <v>1.4</v>
      </c>
      <c r="V49">
        <v>4</v>
      </c>
      <c r="W49">
        <v>0</v>
      </c>
      <c r="X49">
        <v>4</v>
      </c>
      <c r="Y49">
        <v>4</v>
      </c>
      <c r="Z49">
        <v>0</v>
      </c>
      <c r="AA49">
        <v>0.334821428571429</v>
      </c>
      <c r="AB49" s="4">
        <f t="shared" si="4"/>
        <v>5.60673701298701</v>
      </c>
      <c r="AC49">
        <v>52.6448070662326</v>
      </c>
      <c r="AE49">
        <v>18.731015111089</v>
      </c>
      <c r="AG49" t="s">
        <v>104</v>
      </c>
    </row>
    <row r="50" hidden="1" spans="1:33">
      <c r="A50" t="s">
        <v>105</v>
      </c>
      <c r="B50" t="s">
        <v>105</v>
      </c>
      <c r="C50">
        <f t="shared" si="0"/>
        <v>1</v>
      </c>
      <c r="D50" t="s">
        <v>32</v>
      </c>
      <c r="E50" t="s">
        <v>106</v>
      </c>
      <c r="F50">
        <v>5</v>
      </c>
      <c r="G50">
        <v>1</v>
      </c>
      <c r="H50">
        <v>1</v>
      </c>
      <c r="I50">
        <v>6</v>
      </c>
      <c r="J50" s="4">
        <f t="shared" si="1"/>
        <v>5.41666666666667</v>
      </c>
      <c r="K50" s="4">
        <v>9.48210823430353</v>
      </c>
      <c r="L50" s="4">
        <f t="shared" si="2"/>
        <v>5.92631764643971</v>
      </c>
      <c r="M50">
        <v>0.5</v>
      </c>
      <c r="N50">
        <v>4</v>
      </c>
      <c r="O50">
        <v>2.5</v>
      </c>
      <c r="P50">
        <v>2</v>
      </c>
      <c r="Q50">
        <v>12</v>
      </c>
      <c r="R50">
        <v>3</v>
      </c>
      <c r="S50" s="4">
        <f t="shared" si="3"/>
        <v>8</v>
      </c>
      <c r="T50">
        <v>8</v>
      </c>
      <c r="U50" s="4">
        <f t="shared" si="5"/>
        <v>10</v>
      </c>
      <c r="V50">
        <v>4</v>
      </c>
      <c r="W50">
        <v>0</v>
      </c>
      <c r="X50">
        <v>4</v>
      </c>
      <c r="Y50">
        <v>4</v>
      </c>
      <c r="Z50">
        <v>0</v>
      </c>
      <c r="AA50">
        <v>3.19303338171263</v>
      </c>
      <c r="AB50" s="4">
        <f t="shared" si="4"/>
        <v>6.90592426441483</v>
      </c>
      <c r="AC50">
        <v>69.6751416160162</v>
      </c>
      <c r="AE50">
        <v>18.4966205953459</v>
      </c>
      <c r="AG50" t="s">
        <v>105</v>
      </c>
    </row>
    <row r="51" hidden="1" spans="1:33">
      <c r="A51" t="s">
        <v>107</v>
      </c>
      <c r="B51" t="s">
        <v>107</v>
      </c>
      <c r="C51">
        <f t="shared" si="0"/>
        <v>1</v>
      </c>
      <c r="D51" t="s">
        <v>81</v>
      </c>
      <c r="E51" t="s">
        <v>50</v>
      </c>
      <c r="F51">
        <v>6</v>
      </c>
      <c r="G51">
        <v>6</v>
      </c>
      <c r="H51">
        <v>0</v>
      </c>
      <c r="I51">
        <v>4</v>
      </c>
      <c r="J51" s="4">
        <f t="shared" si="1"/>
        <v>6.66666666666667</v>
      </c>
      <c r="K51" s="4">
        <v>1.6</v>
      </c>
      <c r="L51" s="4">
        <f t="shared" si="2"/>
        <v>1</v>
      </c>
      <c r="M51">
        <v>2</v>
      </c>
      <c r="N51">
        <v>4</v>
      </c>
      <c r="O51">
        <v>2</v>
      </c>
      <c r="P51">
        <v>0</v>
      </c>
      <c r="Q51">
        <v>12</v>
      </c>
      <c r="R51">
        <v>3</v>
      </c>
      <c r="S51" s="4">
        <f t="shared" si="3"/>
        <v>7.66666666666667</v>
      </c>
      <c r="T51">
        <v>0.0149122807</v>
      </c>
      <c r="U51" s="4">
        <f t="shared" si="5"/>
        <v>0.018640350875</v>
      </c>
      <c r="V51">
        <v>4</v>
      </c>
      <c r="W51">
        <v>0</v>
      </c>
      <c r="X51">
        <v>4</v>
      </c>
      <c r="Y51">
        <v>0</v>
      </c>
      <c r="Z51">
        <v>0</v>
      </c>
      <c r="AA51">
        <v>3.91126130354517</v>
      </c>
      <c r="AB51" s="4">
        <f t="shared" si="4"/>
        <v>5.41420968342962</v>
      </c>
      <c r="AC51">
        <v>52.5261735842452</v>
      </c>
      <c r="AE51">
        <v>16.5432709966346</v>
      </c>
      <c r="AG51" t="s">
        <v>107</v>
      </c>
    </row>
    <row r="52" hidden="1" spans="1:33">
      <c r="A52" t="s">
        <v>108</v>
      </c>
      <c r="B52" t="s">
        <v>108</v>
      </c>
      <c r="C52">
        <f t="shared" si="0"/>
        <v>1</v>
      </c>
      <c r="D52" t="s">
        <v>42</v>
      </c>
      <c r="E52" t="s">
        <v>79</v>
      </c>
      <c r="F52">
        <v>4</v>
      </c>
      <c r="G52">
        <v>1</v>
      </c>
      <c r="H52">
        <v>0</v>
      </c>
      <c r="I52">
        <v>5</v>
      </c>
      <c r="J52" s="4">
        <f t="shared" si="1"/>
        <v>4.16666666666667</v>
      </c>
      <c r="K52" s="4">
        <v>0</v>
      </c>
      <c r="L52" s="4">
        <f t="shared" si="2"/>
        <v>0</v>
      </c>
      <c r="M52">
        <v>2</v>
      </c>
      <c r="N52">
        <v>3.5</v>
      </c>
      <c r="O52">
        <v>2</v>
      </c>
      <c r="P52">
        <v>0</v>
      </c>
      <c r="Q52">
        <v>12</v>
      </c>
      <c r="R52">
        <v>1</v>
      </c>
      <c r="S52" s="4">
        <f t="shared" si="3"/>
        <v>6.83333333333333</v>
      </c>
      <c r="T52">
        <v>1.41272727272727</v>
      </c>
      <c r="U52" s="4">
        <f t="shared" si="5"/>
        <v>1.76590909090909</v>
      </c>
      <c r="V52">
        <v>4</v>
      </c>
      <c r="W52">
        <v>0</v>
      </c>
      <c r="X52">
        <v>4</v>
      </c>
      <c r="Y52">
        <v>4</v>
      </c>
      <c r="Z52">
        <v>2</v>
      </c>
      <c r="AA52">
        <v>6</v>
      </c>
      <c r="AB52" s="4">
        <f t="shared" si="4"/>
        <v>9.09090909090909</v>
      </c>
      <c r="AC52">
        <v>51.9127272727273</v>
      </c>
      <c r="AE52">
        <v>16.5301308100397</v>
      </c>
      <c r="AG52" t="s">
        <v>108</v>
      </c>
    </row>
    <row r="53" hidden="1" spans="1:33">
      <c r="A53" t="s">
        <v>109</v>
      </c>
      <c r="B53" t="s">
        <v>109</v>
      </c>
      <c r="C53">
        <f t="shared" si="0"/>
        <v>1</v>
      </c>
      <c r="D53" t="s">
        <v>42</v>
      </c>
      <c r="E53" t="s">
        <v>60</v>
      </c>
      <c r="F53">
        <v>6</v>
      </c>
      <c r="G53">
        <v>6</v>
      </c>
      <c r="H53">
        <v>1</v>
      </c>
      <c r="I53">
        <v>0</v>
      </c>
      <c r="J53" s="4">
        <f t="shared" si="1"/>
        <v>5.41666666666667</v>
      </c>
      <c r="K53" s="4">
        <v>11.5183638470755</v>
      </c>
      <c r="L53" s="4">
        <f t="shared" si="2"/>
        <v>7.19897740442219</v>
      </c>
      <c r="N53">
        <v>2</v>
      </c>
      <c r="O53">
        <v>3.5</v>
      </c>
      <c r="P53">
        <v>2</v>
      </c>
      <c r="Q53">
        <v>12</v>
      </c>
      <c r="R53">
        <v>2</v>
      </c>
      <c r="S53" s="4">
        <f t="shared" si="3"/>
        <v>7.16666666666667</v>
      </c>
      <c r="T53">
        <v>3.21708069491801</v>
      </c>
      <c r="U53" s="4">
        <f t="shared" si="5"/>
        <v>4.02135086864751</v>
      </c>
      <c r="V53">
        <v>0</v>
      </c>
      <c r="W53">
        <v>0</v>
      </c>
      <c r="X53">
        <v>4</v>
      </c>
      <c r="Y53">
        <v>0</v>
      </c>
      <c r="Z53">
        <v>2</v>
      </c>
      <c r="AA53">
        <v>0.504693650953871</v>
      </c>
      <c r="AB53" s="4">
        <f t="shared" si="4"/>
        <v>2.95667893225176</v>
      </c>
      <c r="AC53">
        <v>55.7401381929474</v>
      </c>
      <c r="AE53">
        <v>16.1651890697434</v>
      </c>
      <c r="AG53" t="s">
        <v>109</v>
      </c>
    </row>
    <row r="54" hidden="1" spans="1:33">
      <c r="A54" t="s">
        <v>110</v>
      </c>
      <c r="B54" t="s">
        <v>110</v>
      </c>
      <c r="C54">
        <f t="shared" si="0"/>
        <v>1</v>
      </c>
      <c r="D54" t="s">
        <v>66</v>
      </c>
      <c r="E54" t="s">
        <v>36</v>
      </c>
      <c r="F54">
        <v>6</v>
      </c>
      <c r="G54">
        <v>2</v>
      </c>
      <c r="H54">
        <v>1</v>
      </c>
      <c r="I54">
        <v>0</v>
      </c>
      <c r="J54" s="4">
        <f t="shared" si="1"/>
        <v>3.75</v>
      </c>
      <c r="K54" s="4">
        <v>12.6637847173514</v>
      </c>
      <c r="L54" s="4">
        <f t="shared" si="2"/>
        <v>7.91486544834463</v>
      </c>
      <c r="M54">
        <v>0.5</v>
      </c>
      <c r="N54">
        <v>2</v>
      </c>
      <c r="O54">
        <v>1.5</v>
      </c>
      <c r="P54">
        <v>2</v>
      </c>
      <c r="Q54">
        <v>12</v>
      </c>
      <c r="R54">
        <v>1</v>
      </c>
      <c r="S54" s="4">
        <f t="shared" si="3"/>
        <v>6.33333333333333</v>
      </c>
      <c r="T54">
        <v>8</v>
      </c>
      <c r="U54" s="4">
        <f t="shared" si="5"/>
        <v>10</v>
      </c>
      <c r="V54">
        <v>4</v>
      </c>
      <c r="W54">
        <v>2</v>
      </c>
      <c r="X54">
        <v>4</v>
      </c>
      <c r="Y54">
        <v>4</v>
      </c>
      <c r="Z54">
        <v>2</v>
      </c>
      <c r="AA54">
        <v>1.38888888888889</v>
      </c>
      <c r="AB54" s="4">
        <f t="shared" si="4"/>
        <v>7.9040404040404</v>
      </c>
      <c r="AC54">
        <v>66.0526736062403</v>
      </c>
      <c r="AE54">
        <v>15.8619850403583</v>
      </c>
      <c r="AG54" t="s">
        <v>110</v>
      </c>
    </row>
    <row r="55" spans="1:33">
      <c r="A55" t="s">
        <v>111</v>
      </c>
      <c r="B55" t="s">
        <v>111</v>
      </c>
      <c r="C55">
        <f t="shared" si="0"/>
        <v>1</v>
      </c>
      <c r="D55" t="s">
        <v>29</v>
      </c>
      <c r="E55" t="s">
        <v>30</v>
      </c>
      <c r="F55">
        <v>6</v>
      </c>
      <c r="G55">
        <v>5</v>
      </c>
      <c r="H55">
        <v>1</v>
      </c>
      <c r="I55">
        <v>3</v>
      </c>
      <c r="J55" s="4">
        <f t="shared" si="1"/>
        <v>6.25</v>
      </c>
      <c r="K55" s="4">
        <v>0</v>
      </c>
      <c r="L55" s="4">
        <f t="shared" si="2"/>
        <v>0</v>
      </c>
      <c r="M55">
        <v>0.5</v>
      </c>
      <c r="N55">
        <v>2.5</v>
      </c>
      <c r="O55">
        <v>2.5</v>
      </c>
      <c r="P55">
        <v>0</v>
      </c>
      <c r="Q55">
        <v>12</v>
      </c>
      <c r="R55">
        <v>3</v>
      </c>
      <c r="S55" s="4">
        <f t="shared" si="3"/>
        <v>6.83333333333333</v>
      </c>
      <c r="T55">
        <v>1.59136363636364</v>
      </c>
      <c r="U55" s="4">
        <f t="shared" si="5"/>
        <v>1.98920454545455</v>
      </c>
      <c r="V55">
        <v>4</v>
      </c>
      <c r="W55">
        <v>2</v>
      </c>
      <c r="X55">
        <v>4</v>
      </c>
      <c r="Y55">
        <v>4</v>
      </c>
      <c r="Z55">
        <v>2</v>
      </c>
      <c r="AA55">
        <v>5.9506807578787</v>
      </c>
      <c r="AB55" s="4">
        <f t="shared" si="4"/>
        <v>9.97758216267214</v>
      </c>
      <c r="AC55">
        <v>59.0420443942423</v>
      </c>
      <c r="AE55">
        <v>14.127539052379</v>
      </c>
      <c r="AG55" t="s">
        <v>111</v>
      </c>
    </row>
    <row r="56" hidden="1" spans="1:33">
      <c r="A56" t="s">
        <v>112</v>
      </c>
      <c r="B56" t="s">
        <v>112</v>
      </c>
      <c r="C56">
        <f t="shared" si="0"/>
        <v>1</v>
      </c>
      <c r="D56" t="s">
        <v>44</v>
      </c>
      <c r="E56" t="s">
        <v>76</v>
      </c>
      <c r="F56">
        <v>3</v>
      </c>
      <c r="G56">
        <v>6</v>
      </c>
      <c r="H56">
        <v>1</v>
      </c>
      <c r="I56">
        <v>2</v>
      </c>
      <c r="J56" s="4">
        <f t="shared" si="1"/>
        <v>5</v>
      </c>
      <c r="K56" s="4">
        <v>10.3020119587659</v>
      </c>
      <c r="L56" s="4">
        <f t="shared" si="2"/>
        <v>6.43875747422867</v>
      </c>
      <c r="M56">
        <v>2</v>
      </c>
      <c r="N56">
        <v>4</v>
      </c>
      <c r="O56">
        <v>1</v>
      </c>
      <c r="P56">
        <v>2</v>
      </c>
      <c r="Q56">
        <v>12</v>
      </c>
      <c r="R56">
        <v>1</v>
      </c>
      <c r="S56" s="4">
        <f t="shared" si="3"/>
        <v>7.33333333333333</v>
      </c>
      <c r="T56">
        <v>2.25423728813559</v>
      </c>
      <c r="U56" s="4">
        <f t="shared" si="5"/>
        <v>2.81779661016949</v>
      </c>
      <c r="V56">
        <v>4</v>
      </c>
      <c r="W56">
        <v>0</v>
      </c>
      <c r="X56">
        <v>4</v>
      </c>
      <c r="Y56">
        <v>2</v>
      </c>
      <c r="Z56">
        <v>0</v>
      </c>
      <c r="AA56">
        <v>0.093984962406015</v>
      </c>
      <c r="AB56" s="4">
        <f t="shared" si="4"/>
        <v>4.58817498291182</v>
      </c>
      <c r="AC56">
        <v>56.6502342093075</v>
      </c>
      <c r="AE56">
        <v>13.3350497383522</v>
      </c>
      <c r="AG56" t="s">
        <v>113</v>
      </c>
    </row>
    <row r="57" hidden="1" spans="1:33">
      <c r="A57" t="s">
        <v>113</v>
      </c>
      <c r="B57" t="s">
        <v>113</v>
      </c>
      <c r="C57">
        <f t="shared" si="0"/>
        <v>1</v>
      </c>
      <c r="D57" t="s">
        <v>114</v>
      </c>
      <c r="E57" t="s">
        <v>55</v>
      </c>
      <c r="F57">
        <v>6</v>
      </c>
      <c r="G57">
        <v>0</v>
      </c>
      <c r="H57">
        <v>0</v>
      </c>
      <c r="I57">
        <v>6</v>
      </c>
      <c r="J57" s="4">
        <f t="shared" si="1"/>
        <v>5</v>
      </c>
      <c r="K57" s="4">
        <v>0</v>
      </c>
      <c r="L57" s="4">
        <f t="shared" si="2"/>
        <v>0</v>
      </c>
      <c r="M57">
        <v>0.5</v>
      </c>
      <c r="N57">
        <v>2</v>
      </c>
      <c r="O57">
        <v>0</v>
      </c>
      <c r="P57">
        <v>0</v>
      </c>
      <c r="Q57">
        <v>12</v>
      </c>
      <c r="R57">
        <v>2</v>
      </c>
      <c r="S57" s="4">
        <f t="shared" si="3"/>
        <v>5.5</v>
      </c>
      <c r="T57">
        <v>4.18811555555556</v>
      </c>
      <c r="U57" s="4">
        <f t="shared" si="5"/>
        <v>5.23514444444444</v>
      </c>
      <c r="V57">
        <v>4</v>
      </c>
      <c r="W57">
        <v>2</v>
      </c>
      <c r="X57">
        <v>0</v>
      </c>
      <c r="Y57">
        <v>0</v>
      </c>
      <c r="Z57">
        <v>0</v>
      </c>
      <c r="AA57">
        <v>0</v>
      </c>
      <c r="AB57" s="4">
        <f t="shared" si="4"/>
        <v>2.72727272727273</v>
      </c>
      <c r="AC57">
        <v>38.6881155555556</v>
      </c>
      <c r="AE57">
        <v>13.0087375229995</v>
      </c>
      <c r="AG57" t="s">
        <v>115</v>
      </c>
    </row>
    <row r="58" hidden="1" spans="1:33">
      <c r="A58" t="s">
        <v>115</v>
      </c>
      <c r="B58" t="s">
        <v>115</v>
      </c>
      <c r="C58">
        <f t="shared" si="0"/>
        <v>1</v>
      </c>
      <c r="D58" t="s">
        <v>59</v>
      </c>
      <c r="E58" t="s">
        <v>33</v>
      </c>
      <c r="F58">
        <v>6</v>
      </c>
      <c r="G58">
        <v>1</v>
      </c>
      <c r="H58">
        <v>1</v>
      </c>
      <c r="I58">
        <v>6</v>
      </c>
      <c r="J58" s="4">
        <f t="shared" si="1"/>
        <v>5.83333333333333</v>
      </c>
      <c r="K58" s="4">
        <v>10.5970172932964</v>
      </c>
      <c r="L58" s="4">
        <f t="shared" si="2"/>
        <v>6.62313580831023</v>
      </c>
      <c r="M58">
        <v>0</v>
      </c>
      <c r="N58">
        <v>4</v>
      </c>
      <c r="O58">
        <v>2</v>
      </c>
      <c r="P58">
        <v>2</v>
      </c>
      <c r="Q58">
        <v>12</v>
      </c>
      <c r="R58">
        <v>1</v>
      </c>
      <c r="S58" s="4">
        <f t="shared" si="3"/>
        <v>7</v>
      </c>
      <c r="T58">
        <v>0.4577305</v>
      </c>
      <c r="U58" s="4">
        <f t="shared" si="5"/>
        <v>0.572163125</v>
      </c>
      <c r="V58">
        <v>0</v>
      </c>
      <c r="W58">
        <v>2</v>
      </c>
      <c r="X58">
        <v>4</v>
      </c>
      <c r="Y58">
        <v>2</v>
      </c>
      <c r="Z58">
        <v>2</v>
      </c>
      <c r="AA58">
        <v>1.03295114141101</v>
      </c>
      <c r="AB58" s="4">
        <f t="shared" si="4"/>
        <v>5.01497779155046</v>
      </c>
      <c r="AC58">
        <v>57.0876989347074</v>
      </c>
      <c r="AE58">
        <v>12.5270434953275</v>
      </c>
      <c r="AG58" t="s">
        <v>116</v>
      </c>
    </row>
    <row r="59" hidden="1" spans="1:33">
      <c r="A59" t="s">
        <v>116</v>
      </c>
      <c r="B59" t="s">
        <v>116</v>
      </c>
      <c r="C59">
        <f t="shared" si="0"/>
        <v>1</v>
      </c>
      <c r="D59" t="s">
        <v>42</v>
      </c>
      <c r="E59" t="s">
        <v>47</v>
      </c>
      <c r="F59">
        <v>2</v>
      </c>
      <c r="G59">
        <v>0</v>
      </c>
      <c r="H59">
        <v>0</v>
      </c>
      <c r="I59">
        <v>0</v>
      </c>
      <c r="J59" s="4">
        <f t="shared" si="1"/>
        <v>0.833333333333333</v>
      </c>
      <c r="K59" s="4">
        <v>0</v>
      </c>
      <c r="L59" s="4">
        <f t="shared" si="2"/>
        <v>0</v>
      </c>
      <c r="M59">
        <v>0.5</v>
      </c>
      <c r="N59">
        <v>4</v>
      </c>
      <c r="O59">
        <v>2.5</v>
      </c>
      <c r="P59">
        <v>2</v>
      </c>
      <c r="Q59">
        <v>12</v>
      </c>
      <c r="R59">
        <v>2</v>
      </c>
      <c r="S59" s="4">
        <f t="shared" si="3"/>
        <v>7.66666666666667</v>
      </c>
      <c r="T59">
        <v>1.55</v>
      </c>
      <c r="U59" s="4">
        <f t="shared" si="5"/>
        <v>1.9375</v>
      </c>
      <c r="V59">
        <v>4</v>
      </c>
      <c r="W59">
        <v>0</v>
      </c>
      <c r="X59">
        <v>4</v>
      </c>
      <c r="Y59">
        <v>4</v>
      </c>
      <c r="Z59">
        <v>0</v>
      </c>
      <c r="AA59">
        <v>0.21505376344086</v>
      </c>
      <c r="AB59" s="4">
        <f t="shared" si="4"/>
        <v>5.55229716520039</v>
      </c>
      <c r="AC59">
        <v>38.7650537634409</v>
      </c>
      <c r="AE59">
        <v>12.4225629844683</v>
      </c>
      <c r="AG59" t="s">
        <v>117</v>
      </c>
    </row>
    <row r="60" hidden="1" spans="1:33">
      <c r="A60" t="s">
        <v>117</v>
      </c>
      <c r="B60" t="s">
        <v>117</v>
      </c>
      <c r="C60">
        <f t="shared" si="0"/>
        <v>1</v>
      </c>
      <c r="D60" t="s">
        <v>44</v>
      </c>
      <c r="E60" t="s">
        <v>55</v>
      </c>
      <c r="F60">
        <v>6</v>
      </c>
      <c r="G60">
        <v>0</v>
      </c>
      <c r="H60">
        <v>0</v>
      </c>
      <c r="I60">
        <v>6</v>
      </c>
      <c r="J60" s="4">
        <f t="shared" si="1"/>
        <v>5</v>
      </c>
      <c r="K60" s="4">
        <v>0</v>
      </c>
      <c r="L60" s="4">
        <f t="shared" si="2"/>
        <v>0</v>
      </c>
      <c r="M60">
        <v>2</v>
      </c>
      <c r="N60">
        <v>1</v>
      </c>
      <c r="O60">
        <v>2</v>
      </c>
      <c r="P60">
        <v>0</v>
      </c>
      <c r="Q60">
        <v>12</v>
      </c>
      <c r="R60">
        <v>0</v>
      </c>
      <c r="S60" s="4">
        <f t="shared" si="3"/>
        <v>5.66666666666667</v>
      </c>
      <c r="T60">
        <v>8</v>
      </c>
      <c r="U60" s="4">
        <f t="shared" si="5"/>
        <v>10</v>
      </c>
      <c r="V60">
        <v>4</v>
      </c>
      <c r="W60">
        <v>0</v>
      </c>
      <c r="X60">
        <v>4</v>
      </c>
      <c r="Y60">
        <v>0</v>
      </c>
      <c r="Z60">
        <v>0</v>
      </c>
      <c r="AA60">
        <v>0</v>
      </c>
      <c r="AB60" s="4">
        <f t="shared" si="4"/>
        <v>3.63636363636364</v>
      </c>
      <c r="AC60">
        <v>45</v>
      </c>
      <c r="AE60">
        <v>11.6257798013245</v>
      </c>
      <c r="AG60" t="s">
        <v>118</v>
      </c>
    </row>
    <row r="61" hidden="1" spans="1:33">
      <c r="A61" t="s">
        <v>118</v>
      </c>
      <c r="B61" t="s">
        <v>118</v>
      </c>
      <c r="C61">
        <f t="shared" si="0"/>
        <v>1</v>
      </c>
      <c r="E61" t="s">
        <v>50</v>
      </c>
      <c r="F61">
        <v>3</v>
      </c>
      <c r="G61">
        <v>1</v>
      </c>
      <c r="H61">
        <v>0</v>
      </c>
      <c r="I61">
        <v>4</v>
      </c>
      <c r="J61" s="4">
        <f t="shared" si="1"/>
        <v>3.33333333333333</v>
      </c>
      <c r="K61" s="4">
        <v>0</v>
      </c>
      <c r="L61" s="4">
        <f t="shared" si="2"/>
        <v>0</v>
      </c>
      <c r="M61">
        <v>2</v>
      </c>
      <c r="N61">
        <v>4</v>
      </c>
      <c r="O61">
        <v>1</v>
      </c>
      <c r="P61">
        <v>0</v>
      </c>
      <c r="Q61">
        <v>12</v>
      </c>
      <c r="R61">
        <v>1</v>
      </c>
      <c r="S61" s="4">
        <f t="shared" si="3"/>
        <v>6.66666666666667</v>
      </c>
      <c r="T61">
        <v>4.22916666666667</v>
      </c>
      <c r="U61" s="4">
        <f t="shared" si="5"/>
        <v>5.28645833333333</v>
      </c>
      <c r="V61">
        <v>4</v>
      </c>
      <c r="W61">
        <v>0</v>
      </c>
      <c r="X61">
        <v>4</v>
      </c>
      <c r="Y61">
        <v>0</v>
      </c>
      <c r="Z61">
        <v>0</v>
      </c>
      <c r="AA61">
        <v>0.164203612479475</v>
      </c>
      <c r="AB61" s="4">
        <f t="shared" si="4"/>
        <v>3.71100164203612</v>
      </c>
      <c r="AC61">
        <v>40.3933702791461</v>
      </c>
      <c r="AE61">
        <v>11.0406581863055</v>
      </c>
      <c r="AG61" t="s">
        <v>119</v>
      </c>
    </row>
    <row r="62" hidden="1" spans="1:33">
      <c r="A62" t="s">
        <v>119</v>
      </c>
      <c r="B62" t="s">
        <v>119</v>
      </c>
      <c r="C62">
        <f t="shared" si="0"/>
        <v>1</v>
      </c>
      <c r="D62" t="s">
        <v>70</v>
      </c>
      <c r="E62" t="s">
        <v>33</v>
      </c>
      <c r="F62">
        <v>3</v>
      </c>
      <c r="G62">
        <v>3</v>
      </c>
      <c r="H62">
        <v>1</v>
      </c>
      <c r="I62">
        <v>2</v>
      </c>
      <c r="J62" s="4">
        <f t="shared" si="1"/>
        <v>3.75</v>
      </c>
      <c r="K62" s="4">
        <v>3.78484781170574</v>
      </c>
      <c r="L62" s="4">
        <f t="shared" si="2"/>
        <v>2.36552988231609</v>
      </c>
      <c r="M62">
        <v>2</v>
      </c>
      <c r="N62">
        <v>1.5</v>
      </c>
      <c r="O62">
        <v>2</v>
      </c>
      <c r="P62">
        <v>0</v>
      </c>
      <c r="Q62">
        <v>12</v>
      </c>
      <c r="R62">
        <v>1</v>
      </c>
      <c r="S62" s="4">
        <f t="shared" si="3"/>
        <v>6.16666666666667</v>
      </c>
      <c r="T62">
        <v>8</v>
      </c>
      <c r="U62" s="4">
        <f t="shared" si="5"/>
        <v>10</v>
      </c>
      <c r="V62">
        <v>4</v>
      </c>
      <c r="W62">
        <v>2</v>
      </c>
      <c r="X62">
        <v>4</v>
      </c>
      <c r="Y62">
        <v>0</v>
      </c>
      <c r="Z62">
        <v>0</v>
      </c>
      <c r="AA62">
        <v>6</v>
      </c>
      <c r="AB62" s="4">
        <f t="shared" si="4"/>
        <v>7.27272727272727</v>
      </c>
      <c r="AC62">
        <v>55.2848478117057</v>
      </c>
      <c r="AE62">
        <v>10.7665242997922</v>
      </c>
      <c r="AG62" t="s">
        <v>120</v>
      </c>
    </row>
    <row r="63" hidden="1" spans="1:33">
      <c r="A63" t="s">
        <v>120</v>
      </c>
      <c r="B63" t="s">
        <v>120</v>
      </c>
      <c r="C63">
        <f t="shared" si="0"/>
        <v>1</v>
      </c>
      <c r="D63" t="s">
        <v>42</v>
      </c>
      <c r="E63" t="s">
        <v>55</v>
      </c>
      <c r="F63">
        <v>6</v>
      </c>
      <c r="G63">
        <v>0</v>
      </c>
      <c r="H63">
        <v>1</v>
      </c>
      <c r="I63">
        <v>1</v>
      </c>
      <c r="J63" s="4">
        <f t="shared" ref="J63:J126" si="6">SUM(F63:I63)/2.4</f>
        <v>3.33333333333333</v>
      </c>
      <c r="K63" s="4">
        <v>10.4873591416369</v>
      </c>
      <c r="L63" s="4">
        <f t="shared" ref="L63:L126" si="7">K63*10/16</f>
        <v>6.55459946352307</v>
      </c>
      <c r="M63">
        <v>0.5</v>
      </c>
      <c r="N63">
        <v>2.5</v>
      </c>
      <c r="O63">
        <v>0</v>
      </c>
      <c r="P63">
        <v>2</v>
      </c>
      <c r="Q63">
        <v>12</v>
      </c>
      <c r="R63">
        <v>2</v>
      </c>
      <c r="S63" s="4">
        <f t="shared" ref="S63:S126" si="8">SUM(M63:R63)*10/30</f>
        <v>6.33333333333333</v>
      </c>
      <c r="T63">
        <v>1.33333333333333</v>
      </c>
      <c r="U63" s="4">
        <f t="shared" ref="U63:U126" si="9">T63*10/8</f>
        <v>1.66666666666667</v>
      </c>
      <c r="V63">
        <v>4</v>
      </c>
      <c r="W63">
        <v>0</v>
      </c>
      <c r="X63">
        <v>4</v>
      </c>
      <c r="Y63">
        <v>4</v>
      </c>
      <c r="Z63">
        <v>2</v>
      </c>
      <c r="AA63">
        <v>3.75</v>
      </c>
      <c r="AB63" s="4">
        <f t="shared" ref="AB63:AB126" si="10">SUM(V63:AA63)*10/22</f>
        <v>8.06818181818182</v>
      </c>
      <c r="AC63">
        <v>56.5706924749703</v>
      </c>
      <c r="AE63">
        <v>10.4640805011195</v>
      </c>
      <c r="AG63" t="s">
        <v>121</v>
      </c>
    </row>
    <row r="64" hidden="1" spans="1:33">
      <c r="A64" t="s">
        <v>121</v>
      </c>
      <c r="B64" t="s">
        <v>121</v>
      </c>
      <c r="C64">
        <f t="shared" si="0"/>
        <v>1</v>
      </c>
      <c r="D64" t="s">
        <v>44</v>
      </c>
      <c r="E64" t="s">
        <v>96</v>
      </c>
      <c r="F64">
        <v>6</v>
      </c>
      <c r="G64">
        <v>6</v>
      </c>
      <c r="H64">
        <v>0</v>
      </c>
      <c r="I64">
        <v>6</v>
      </c>
      <c r="J64" s="4">
        <f t="shared" si="6"/>
        <v>7.5</v>
      </c>
      <c r="K64" s="4">
        <v>0</v>
      </c>
      <c r="L64" s="4">
        <f t="shared" si="7"/>
        <v>0</v>
      </c>
      <c r="M64">
        <v>2</v>
      </c>
      <c r="N64">
        <v>0.5</v>
      </c>
      <c r="O64">
        <v>4</v>
      </c>
      <c r="P64">
        <v>2</v>
      </c>
      <c r="Q64">
        <v>12</v>
      </c>
      <c r="R64">
        <v>3</v>
      </c>
      <c r="S64" s="4">
        <f t="shared" si="8"/>
        <v>7.83333333333333</v>
      </c>
      <c r="T64">
        <v>5.14705882352941</v>
      </c>
      <c r="U64" s="4">
        <f t="shared" si="9"/>
        <v>6.43382352941176</v>
      </c>
      <c r="V64">
        <v>4</v>
      </c>
      <c r="W64">
        <v>2</v>
      </c>
      <c r="X64">
        <v>4</v>
      </c>
      <c r="Y64">
        <v>4</v>
      </c>
      <c r="Z64">
        <v>2</v>
      </c>
      <c r="AA64">
        <v>6</v>
      </c>
      <c r="AB64" s="4">
        <f t="shared" si="10"/>
        <v>10</v>
      </c>
      <c r="AC64">
        <v>68.6470588235294</v>
      </c>
      <c r="AE64">
        <v>10.1416348866158</v>
      </c>
      <c r="AG64" t="s">
        <v>122</v>
      </c>
    </row>
    <row r="65" hidden="1" spans="1:33">
      <c r="A65" t="s">
        <v>122</v>
      </c>
      <c r="B65" t="s">
        <v>122</v>
      </c>
      <c r="C65">
        <f t="shared" si="0"/>
        <v>1</v>
      </c>
      <c r="D65" t="s">
        <v>40</v>
      </c>
      <c r="E65" t="s">
        <v>76</v>
      </c>
      <c r="F65">
        <v>6</v>
      </c>
      <c r="G65">
        <v>6</v>
      </c>
      <c r="H65">
        <v>0</v>
      </c>
      <c r="I65">
        <v>4</v>
      </c>
      <c r="J65" s="4">
        <f t="shared" si="6"/>
        <v>6.66666666666667</v>
      </c>
      <c r="K65" s="4">
        <v>0</v>
      </c>
      <c r="L65" s="4">
        <f t="shared" si="7"/>
        <v>0</v>
      </c>
      <c r="N65">
        <v>1</v>
      </c>
      <c r="O65">
        <v>0</v>
      </c>
      <c r="P65">
        <v>2</v>
      </c>
      <c r="Q65">
        <v>12</v>
      </c>
      <c r="R65">
        <v>2</v>
      </c>
      <c r="S65" s="4">
        <f t="shared" si="8"/>
        <v>5.66666666666667</v>
      </c>
      <c r="T65">
        <v>8</v>
      </c>
      <c r="U65" s="4">
        <f t="shared" si="9"/>
        <v>10</v>
      </c>
      <c r="V65">
        <v>4</v>
      </c>
      <c r="W65">
        <v>0</v>
      </c>
      <c r="X65">
        <v>4</v>
      </c>
      <c r="Y65">
        <v>2</v>
      </c>
      <c r="Z65">
        <v>2</v>
      </c>
      <c r="AA65">
        <v>6</v>
      </c>
      <c r="AB65" s="4">
        <f t="shared" si="10"/>
        <v>8.18181818181818</v>
      </c>
      <c r="AC65">
        <v>59</v>
      </c>
      <c r="AE65">
        <v>10.0647994188976</v>
      </c>
      <c r="AG65" t="s">
        <v>123</v>
      </c>
    </row>
    <row r="66" hidden="1" spans="1:33">
      <c r="A66" t="s">
        <v>123</v>
      </c>
      <c r="B66" t="s">
        <v>123</v>
      </c>
      <c r="C66">
        <f t="shared" ref="C66:C129" si="11">IF(A66=B66,1)</f>
        <v>1</v>
      </c>
      <c r="D66" t="s">
        <v>59</v>
      </c>
      <c r="E66" t="s">
        <v>30</v>
      </c>
      <c r="F66">
        <v>1</v>
      </c>
      <c r="G66">
        <v>6</v>
      </c>
      <c r="H66">
        <v>3</v>
      </c>
      <c r="I66">
        <v>6</v>
      </c>
      <c r="J66" s="4">
        <f t="shared" si="6"/>
        <v>6.66666666666667</v>
      </c>
      <c r="K66" s="4">
        <v>9.08277078293174</v>
      </c>
      <c r="L66" s="4">
        <f t="shared" si="7"/>
        <v>5.67673173933234</v>
      </c>
      <c r="M66">
        <v>2</v>
      </c>
      <c r="N66">
        <v>4</v>
      </c>
      <c r="O66">
        <v>0</v>
      </c>
      <c r="P66">
        <v>0</v>
      </c>
      <c r="Q66">
        <v>12</v>
      </c>
      <c r="R66">
        <v>1</v>
      </c>
      <c r="S66" s="4">
        <f t="shared" si="8"/>
        <v>6.33333333333333</v>
      </c>
      <c r="T66">
        <v>0.786486486486486</v>
      </c>
      <c r="U66" s="4">
        <f t="shared" si="9"/>
        <v>0.983108108108108</v>
      </c>
      <c r="V66">
        <v>0</v>
      </c>
      <c r="W66">
        <v>2</v>
      </c>
      <c r="X66">
        <v>0</v>
      </c>
      <c r="Y66">
        <v>0</v>
      </c>
      <c r="Z66">
        <v>0</v>
      </c>
      <c r="AA66">
        <v>0</v>
      </c>
      <c r="AB66" s="4">
        <f t="shared" si="10"/>
        <v>0.909090909090909</v>
      </c>
      <c r="AC66">
        <v>46.8692572694182</v>
      </c>
      <c r="AE66">
        <v>9.58871456404788</v>
      </c>
      <c r="AG66" t="s">
        <v>124</v>
      </c>
    </row>
    <row r="67" hidden="1" spans="1:33">
      <c r="A67" t="s">
        <v>124</v>
      </c>
      <c r="B67" t="s">
        <v>124</v>
      </c>
      <c r="C67">
        <f t="shared" si="11"/>
        <v>1</v>
      </c>
      <c r="D67" t="s">
        <v>66</v>
      </c>
      <c r="E67" t="s">
        <v>76</v>
      </c>
      <c r="F67">
        <v>6</v>
      </c>
      <c r="G67">
        <v>1</v>
      </c>
      <c r="H67">
        <v>2</v>
      </c>
      <c r="I67">
        <v>3</v>
      </c>
      <c r="J67" s="4">
        <f t="shared" si="6"/>
        <v>5</v>
      </c>
      <c r="K67" s="4">
        <v>8.86442760443926</v>
      </c>
      <c r="L67" s="4">
        <f t="shared" si="7"/>
        <v>5.54026725277454</v>
      </c>
      <c r="M67">
        <v>2</v>
      </c>
      <c r="N67">
        <v>0.5</v>
      </c>
      <c r="O67">
        <v>2.5</v>
      </c>
      <c r="P67">
        <v>0</v>
      </c>
      <c r="Q67">
        <v>12</v>
      </c>
      <c r="R67">
        <v>1</v>
      </c>
      <c r="S67" s="4">
        <f t="shared" si="8"/>
        <v>6</v>
      </c>
      <c r="T67">
        <v>8</v>
      </c>
      <c r="U67" s="4">
        <f t="shared" si="9"/>
        <v>10</v>
      </c>
      <c r="V67">
        <v>4</v>
      </c>
      <c r="W67">
        <v>2</v>
      </c>
      <c r="X67">
        <v>4</v>
      </c>
      <c r="Y67">
        <v>2</v>
      </c>
      <c r="Z67">
        <v>0</v>
      </c>
      <c r="AA67">
        <v>0.0690131124913734</v>
      </c>
      <c r="AB67" s="4">
        <f t="shared" si="10"/>
        <v>5.48591505113244</v>
      </c>
      <c r="AC67">
        <v>58.9334407169306</v>
      </c>
      <c r="AE67">
        <v>9.56527277141183</v>
      </c>
      <c r="AG67" t="s">
        <v>125</v>
      </c>
    </row>
    <row r="68" hidden="1" spans="1:33">
      <c r="A68" t="s">
        <v>125</v>
      </c>
      <c r="B68" t="s">
        <v>125</v>
      </c>
      <c r="C68">
        <f t="shared" si="11"/>
        <v>1</v>
      </c>
      <c r="D68" t="s">
        <v>94</v>
      </c>
      <c r="E68" t="s">
        <v>60</v>
      </c>
      <c r="F68">
        <v>6</v>
      </c>
      <c r="G68">
        <v>0</v>
      </c>
      <c r="H68">
        <v>0</v>
      </c>
      <c r="I68">
        <v>0</v>
      </c>
      <c r="J68" s="4">
        <f t="shared" si="6"/>
        <v>2.5</v>
      </c>
      <c r="K68" s="4">
        <v>0</v>
      </c>
      <c r="L68" s="4">
        <f t="shared" si="7"/>
        <v>0</v>
      </c>
      <c r="M68">
        <v>2</v>
      </c>
      <c r="N68">
        <v>4</v>
      </c>
      <c r="O68">
        <v>4</v>
      </c>
      <c r="P68">
        <v>2</v>
      </c>
      <c r="Q68">
        <v>12</v>
      </c>
      <c r="R68">
        <v>3</v>
      </c>
      <c r="S68" s="4">
        <f t="shared" si="8"/>
        <v>9</v>
      </c>
      <c r="T68">
        <v>0.494186046511628</v>
      </c>
      <c r="U68" s="4">
        <f t="shared" si="9"/>
        <v>0.617732558139535</v>
      </c>
      <c r="V68">
        <v>4</v>
      </c>
      <c r="W68">
        <v>2</v>
      </c>
      <c r="X68">
        <v>4</v>
      </c>
      <c r="Y68">
        <v>4</v>
      </c>
      <c r="Z68">
        <v>2</v>
      </c>
      <c r="AA68">
        <v>1.47058823529412</v>
      </c>
      <c r="AB68" s="4">
        <f t="shared" si="10"/>
        <v>7.94117647058823</v>
      </c>
      <c r="AC68">
        <v>50.9647742818057</v>
      </c>
      <c r="AE68">
        <v>9.14828004736545</v>
      </c>
      <c r="AG68" t="s">
        <v>126</v>
      </c>
    </row>
    <row r="69" hidden="1" spans="1:33">
      <c r="A69" t="s">
        <v>126</v>
      </c>
      <c r="B69" t="s">
        <v>126</v>
      </c>
      <c r="C69">
        <f t="shared" si="11"/>
        <v>1</v>
      </c>
      <c r="D69" t="s">
        <v>63</v>
      </c>
      <c r="E69" t="s">
        <v>106</v>
      </c>
      <c r="F69">
        <v>6</v>
      </c>
      <c r="G69">
        <v>6</v>
      </c>
      <c r="H69">
        <v>3</v>
      </c>
      <c r="I69">
        <v>0</v>
      </c>
      <c r="J69" s="4">
        <f t="shared" si="6"/>
        <v>6.25</v>
      </c>
      <c r="K69" s="4">
        <v>8.28238354216274</v>
      </c>
      <c r="L69" s="4">
        <f t="shared" si="7"/>
        <v>5.17648971385171</v>
      </c>
      <c r="M69">
        <v>1.5</v>
      </c>
      <c r="N69">
        <v>4</v>
      </c>
      <c r="O69">
        <v>3</v>
      </c>
      <c r="P69">
        <v>0</v>
      </c>
      <c r="Q69">
        <v>12</v>
      </c>
      <c r="R69">
        <v>1</v>
      </c>
      <c r="S69" s="4">
        <f t="shared" si="8"/>
        <v>7.16666666666667</v>
      </c>
      <c r="T69">
        <v>8</v>
      </c>
      <c r="U69" s="4">
        <f t="shared" si="9"/>
        <v>10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4">
        <f t="shared" si="10"/>
        <v>0</v>
      </c>
      <c r="AC69">
        <v>52.7823835421627</v>
      </c>
      <c r="AE69">
        <v>8.92592700636631</v>
      </c>
      <c r="AG69" t="s">
        <v>127</v>
      </c>
    </row>
    <row r="70" hidden="1" spans="1:33">
      <c r="A70" t="s">
        <v>127</v>
      </c>
      <c r="B70" t="s">
        <v>127</v>
      </c>
      <c r="C70">
        <f t="shared" si="11"/>
        <v>1</v>
      </c>
      <c r="D70" t="s">
        <v>32</v>
      </c>
      <c r="E70" t="s">
        <v>128</v>
      </c>
      <c r="F70">
        <v>0</v>
      </c>
      <c r="G70">
        <v>3</v>
      </c>
      <c r="H70">
        <v>2</v>
      </c>
      <c r="I70">
        <v>6</v>
      </c>
      <c r="J70" s="4">
        <f t="shared" si="6"/>
        <v>4.58333333333333</v>
      </c>
      <c r="K70" s="4">
        <v>12.2016463052527</v>
      </c>
      <c r="L70" s="4">
        <f t="shared" si="7"/>
        <v>7.62602894078294</v>
      </c>
      <c r="M70">
        <v>0.5</v>
      </c>
      <c r="N70">
        <v>3</v>
      </c>
      <c r="O70">
        <v>2.5</v>
      </c>
      <c r="P70">
        <v>0</v>
      </c>
      <c r="Q70">
        <v>12</v>
      </c>
      <c r="R70">
        <v>0</v>
      </c>
      <c r="S70" s="4">
        <f t="shared" si="8"/>
        <v>6</v>
      </c>
      <c r="T70">
        <v>8</v>
      </c>
      <c r="U70" s="4">
        <f t="shared" si="9"/>
        <v>10</v>
      </c>
      <c r="V70">
        <v>4</v>
      </c>
      <c r="W70">
        <v>0</v>
      </c>
      <c r="X70">
        <v>0</v>
      </c>
      <c r="Y70">
        <v>2</v>
      </c>
      <c r="Z70">
        <v>0</v>
      </c>
      <c r="AA70">
        <v>0.494315373208107</v>
      </c>
      <c r="AB70" s="4">
        <f t="shared" si="10"/>
        <v>2.95196153327641</v>
      </c>
      <c r="AC70">
        <v>55.6959616784608</v>
      </c>
      <c r="AE70">
        <v>8.89450290855563</v>
      </c>
      <c r="AG70" t="s">
        <v>129</v>
      </c>
    </row>
    <row r="71" hidden="1" spans="1:33">
      <c r="A71" t="s">
        <v>129</v>
      </c>
      <c r="B71" t="s">
        <v>129</v>
      </c>
      <c r="C71">
        <f t="shared" si="11"/>
        <v>1</v>
      </c>
      <c r="D71" t="s">
        <v>32</v>
      </c>
      <c r="E71" t="s">
        <v>36</v>
      </c>
      <c r="F71">
        <v>6</v>
      </c>
      <c r="G71">
        <v>0</v>
      </c>
      <c r="H71">
        <v>2</v>
      </c>
      <c r="I71">
        <v>0</v>
      </c>
      <c r="J71" s="4">
        <f t="shared" si="6"/>
        <v>3.33333333333333</v>
      </c>
      <c r="K71" s="4">
        <v>8.25910432630502</v>
      </c>
      <c r="L71" s="4">
        <f t="shared" si="7"/>
        <v>5.16194020394064</v>
      </c>
      <c r="M71">
        <v>2</v>
      </c>
      <c r="N71">
        <v>2</v>
      </c>
      <c r="O71">
        <v>0</v>
      </c>
      <c r="P71">
        <v>0</v>
      </c>
      <c r="Q71">
        <v>12</v>
      </c>
      <c r="R71">
        <v>0</v>
      </c>
      <c r="S71" s="4">
        <f t="shared" si="8"/>
        <v>5.33333333333333</v>
      </c>
      <c r="T71">
        <v>8</v>
      </c>
      <c r="U71" s="4">
        <f t="shared" si="9"/>
        <v>10</v>
      </c>
      <c r="V71">
        <v>4</v>
      </c>
      <c r="W71">
        <v>0</v>
      </c>
      <c r="X71">
        <v>4</v>
      </c>
      <c r="Y71">
        <v>0</v>
      </c>
      <c r="Z71">
        <v>0</v>
      </c>
      <c r="AA71">
        <v>0</v>
      </c>
      <c r="AB71" s="4">
        <f t="shared" si="10"/>
        <v>3.63636363636364</v>
      </c>
      <c r="AC71">
        <v>48.259104326305</v>
      </c>
      <c r="AE71">
        <v>8.71955566701221</v>
      </c>
      <c r="AG71" t="s">
        <v>130</v>
      </c>
    </row>
    <row r="72" hidden="1" spans="1:33">
      <c r="A72" t="s">
        <v>130</v>
      </c>
      <c r="B72" t="s">
        <v>130</v>
      </c>
      <c r="C72">
        <f t="shared" si="11"/>
        <v>1</v>
      </c>
      <c r="D72" t="s">
        <v>42</v>
      </c>
      <c r="E72" t="s">
        <v>36</v>
      </c>
      <c r="F72">
        <v>4</v>
      </c>
      <c r="G72">
        <v>0</v>
      </c>
      <c r="H72">
        <v>2</v>
      </c>
      <c r="I72">
        <v>1</v>
      </c>
      <c r="J72" s="4">
        <f t="shared" si="6"/>
        <v>2.91666666666667</v>
      </c>
      <c r="K72" s="4">
        <v>10.2814431447593</v>
      </c>
      <c r="L72" s="4">
        <f t="shared" si="7"/>
        <v>6.42590196547459</v>
      </c>
      <c r="M72">
        <v>0</v>
      </c>
      <c r="N72">
        <v>4</v>
      </c>
      <c r="O72">
        <v>0</v>
      </c>
      <c r="P72">
        <v>2</v>
      </c>
      <c r="Q72">
        <v>12</v>
      </c>
      <c r="R72">
        <v>1</v>
      </c>
      <c r="S72" s="4">
        <f t="shared" si="8"/>
        <v>6.33333333333333</v>
      </c>
      <c r="T72">
        <v>3.75</v>
      </c>
      <c r="U72" s="4">
        <f t="shared" si="9"/>
        <v>4.6875</v>
      </c>
      <c r="V72">
        <v>0</v>
      </c>
      <c r="W72">
        <v>2</v>
      </c>
      <c r="X72">
        <v>0</v>
      </c>
      <c r="Y72">
        <v>2</v>
      </c>
      <c r="Z72">
        <v>0</v>
      </c>
      <c r="AA72">
        <v>0.888888888888889</v>
      </c>
      <c r="AB72" s="4">
        <f t="shared" si="10"/>
        <v>2.22222222222222</v>
      </c>
      <c r="AC72">
        <v>44.9203320336482</v>
      </c>
      <c r="AE72">
        <v>8.71705251365704</v>
      </c>
      <c r="AG72" t="s">
        <v>131</v>
      </c>
    </row>
    <row r="73" hidden="1" spans="1:33">
      <c r="A73" t="s">
        <v>131</v>
      </c>
      <c r="B73" t="s">
        <v>131</v>
      </c>
      <c r="C73">
        <f t="shared" si="11"/>
        <v>1</v>
      </c>
      <c r="D73" t="s">
        <v>94</v>
      </c>
      <c r="E73" t="s">
        <v>72</v>
      </c>
      <c r="F73">
        <v>1</v>
      </c>
      <c r="G73">
        <v>1</v>
      </c>
      <c r="H73">
        <v>2</v>
      </c>
      <c r="I73">
        <v>0</v>
      </c>
      <c r="J73" s="4">
        <f t="shared" si="6"/>
        <v>1.66666666666667</v>
      </c>
      <c r="K73" s="4">
        <v>6.16273161525366</v>
      </c>
      <c r="L73" s="4">
        <f t="shared" si="7"/>
        <v>3.85170725953354</v>
      </c>
      <c r="M73">
        <v>2</v>
      </c>
      <c r="N73">
        <v>4</v>
      </c>
      <c r="O73">
        <v>1.5</v>
      </c>
      <c r="P73">
        <v>2</v>
      </c>
      <c r="Q73">
        <v>12</v>
      </c>
      <c r="R73">
        <v>2</v>
      </c>
      <c r="S73" s="4">
        <f t="shared" si="8"/>
        <v>7.83333333333333</v>
      </c>
      <c r="T73">
        <v>0.882352941176471</v>
      </c>
      <c r="U73" s="4">
        <f t="shared" si="9"/>
        <v>1.10294117647059</v>
      </c>
      <c r="V73">
        <v>4</v>
      </c>
      <c r="W73">
        <v>2</v>
      </c>
      <c r="X73">
        <v>4</v>
      </c>
      <c r="Y73">
        <v>2</v>
      </c>
      <c r="Z73">
        <v>2</v>
      </c>
      <c r="AA73">
        <v>6</v>
      </c>
      <c r="AB73" s="4">
        <f t="shared" si="10"/>
        <v>9.09090909090909</v>
      </c>
      <c r="AC73">
        <v>54.5450845564301</v>
      </c>
      <c r="AE73">
        <v>8.67666048786892</v>
      </c>
      <c r="AG73" t="s">
        <v>132</v>
      </c>
    </row>
    <row r="74" hidden="1" spans="1:33">
      <c r="A74" t="s">
        <v>132</v>
      </c>
      <c r="B74" t="s">
        <v>132</v>
      </c>
      <c r="C74">
        <f t="shared" si="11"/>
        <v>1</v>
      </c>
      <c r="D74" t="s">
        <v>32</v>
      </c>
      <c r="E74" t="s">
        <v>45</v>
      </c>
      <c r="F74">
        <v>6</v>
      </c>
      <c r="G74">
        <v>2</v>
      </c>
      <c r="H74">
        <v>0</v>
      </c>
      <c r="I74">
        <v>0</v>
      </c>
      <c r="J74" s="4">
        <f t="shared" si="6"/>
        <v>3.33333333333333</v>
      </c>
      <c r="K74" s="4">
        <v>0</v>
      </c>
      <c r="L74" s="4">
        <f t="shared" si="7"/>
        <v>0</v>
      </c>
      <c r="M74">
        <v>1.5</v>
      </c>
      <c r="N74">
        <v>4</v>
      </c>
      <c r="O74">
        <v>2</v>
      </c>
      <c r="P74">
        <v>2</v>
      </c>
      <c r="Q74">
        <v>12</v>
      </c>
      <c r="R74">
        <v>1</v>
      </c>
      <c r="S74" s="4">
        <f t="shared" si="8"/>
        <v>7.5</v>
      </c>
      <c r="T74">
        <v>4.01785714285714</v>
      </c>
      <c r="U74" s="4">
        <f t="shared" si="9"/>
        <v>5.02232142857143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 s="4">
        <f t="shared" si="10"/>
        <v>1.81818181818182</v>
      </c>
      <c r="AC74">
        <v>38.5178571428571</v>
      </c>
      <c r="AE74">
        <v>8.42699181122449</v>
      </c>
      <c r="AG74" t="s">
        <v>133</v>
      </c>
    </row>
    <row r="75" hidden="1" spans="1:33">
      <c r="A75" t="s">
        <v>133</v>
      </c>
      <c r="B75" t="s">
        <v>133</v>
      </c>
      <c r="C75">
        <f t="shared" si="11"/>
        <v>1</v>
      </c>
      <c r="D75" t="s">
        <v>134</v>
      </c>
      <c r="E75" t="s">
        <v>50</v>
      </c>
      <c r="F75">
        <v>4</v>
      </c>
      <c r="G75">
        <v>0</v>
      </c>
      <c r="H75">
        <v>1</v>
      </c>
      <c r="I75">
        <v>0</v>
      </c>
      <c r="J75" s="4">
        <f t="shared" si="6"/>
        <v>2.08333333333333</v>
      </c>
      <c r="K75" s="4">
        <v>8.38565307837686</v>
      </c>
      <c r="L75" s="4">
        <f t="shared" si="7"/>
        <v>5.24103317398554</v>
      </c>
      <c r="M75">
        <v>2</v>
      </c>
      <c r="N75">
        <v>1</v>
      </c>
      <c r="O75">
        <v>2</v>
      </c>
      <c r="P75">
        <v>2</v>
      </c>
      <c r="Q75">
        <v>12</v>
      </c>
      <c r="R75">
        <v>0</v>
      </c>
      <c r="S75" s="4">
        <f t="shared" si="8"/>
        <v>6.33333333333333</v>
      </c>
      <c r="T75">
        <v>8</v>
      </c>
      <c r="U75" s="4">
        <f t="shared" si="9"/>
        <v>10</v>
      </c>
      <c r="V75">
        <v>4</v>
      </c>
      <c r="W75">
        <v>0</v>
      </c>
      <c r="X75">
        <v>0</v>
      </c>
      <c r="Y75">
        <v>0</v>
      </c>
      <c r="Z75">
        <v>0</v>
      </c>
      <c r="AA75">
        <v>0</v>
      </c>
      <c r="AB75" s="4">
        <f t="shared" si="10"/>
        <v>1.81818181818182</v>
      </c>
      <c r="AC75">
        <v>44.3856530783769</v>
      </c>
      <c r="AE75">
        <v>8.36629939257729</v>
      </c>
      <c r="AG75" t="s">
        <v>135</v>
      </c>
    </row>
    <row r="76" hidden="1" spans="1:33">
      <c r="A76" t="s">
        <v>135</v>
      </c>
      <c r="B76" t="s">
        <v>135</v>
      </c>
      <c r="C76">
        <f t="shared" si="11"/>
        <v>1</v>
      </c>
      <c r="D76" t="s">
        <v>114</v>
      </c>
      <c r="E76" t="s">
        <v>36</v>
      </c>
      <c r="F76">
        <v>4</v>
      </c>
      <c r="G76">
        <v>0</v>
      </c>
      <c r="H76">
        <v>1</v>
      </c>
      <c r="I76">
        <v>2</v>
      </c>
      <c r="J76" s="4">
        <f t="shared" si="6"/>
        <v>2.91666666666667</v>
      </c>
      <c r="K76" s="4">
        <v>5.57252540423234</v>
      </c>
      <c r="L76" s="4">
        <f t="shared" si="7"/>
        <v>3.48282837764521</v>
      </c>
      <c r="M76">
        <v>0.5</v>
      </c>
      <c r="N76">
        <v>4</v>
      </c>
      <c r="O76">
        <v>0</v>
      </c>
      <c r="P76">
        <v>2</v>
      </c>
      <c r="Q76">
        <v>12</v>
      </c>
      <c r="R76">
        <v>2</v>
      </c>
      <c r="S76" s="4">
        <f t="shared" si="8"/>
        <v>6.83333333333333</v>
      </c>
      <c r="T76">
        <v>2.34</v>
      </c>
      <c r="U76" s="4">
        <f t="shared" si="9"/>
        <v>2.925</v>
      </c>
      <c r="V76">
        <v>0</v>
      </c>
      <c r="W76">
        <v>2</v>
      </c>
      <c r="X76">
        <v>4</v>
      </c>
      <c r="Y76">
        <v>2</v>
      </c>
      <c r="Z76">
        <v>0</v>
      </c>
      <c r="AA76">
        <v>1.06837606837607</v>
      </c>
      <c r="AB76" s="4">
        <f t="shared" si="10"/>
        <v>4.12198912198912</v>
      </c>
      <c r="AC76">
        <v>44.4809014726084</v>
      </c>
      <c r="AE76">
        <v>8.33365510957656</v>
      </c>
      <c r="AG76" t="s">
        <v>136</v>
      </c>
    </row>
    <row r="77" hidden="1" spans="1:33">
      <c r="A77" t="s">
        <v>136</v>
      </c>
      <c r="B77" t="s">
        <v>136</v>
      </c>
      <c r="C77">
        <f t="shared" si="11"/>
        <v>1</v>
      </c>
      <c r="D77" t="s">
        <v>42</v>
      </c>
      <c r="E77" t="s">
        <v>55</v>
      </c>
      <c r="F77">
        <v>6</v>
      </c>
      <c r="G77">
        <v>2</v>
      </c>
      <c r="H77">
        <v>2</v>
      </c>
      <c r="I77">
        <v>0</v>
      </c>
      <c r="J77" s="4">
        <f t="shared" si="6"/>
        <v>4.16666666666667</v>
      </c>
      <c r="K77" s="4">
        <v>8.02514227998426</v>
      </c>
      <c r="L77" s="4">
        <f t="shared" si="7"/>
        <v>5.01571392499016</v>
      </c>
      <c r="M77">
        <v>2</v>
      </c>
      <c r="N77">
        <v>0.5</v>
      </c>
      <c r="O77">
        <v>1</v>
      </c>
      <c r="P77">
        <v>0</v>
      </c>
      <c r="Q77">
        <v>12</v>
      </c>
      <c r="R77">
        <v>2</v>
      </c>
      <c r="S77" s="4">
        <f t="shared" si="8"/>
        <v>5.83333333333333</v>
      </c>
      <c r="T77">
        <v>8</v>
      </c>
      <c r="U77" s="4">
        <f t="shared" si="9"/>
        <v>10</v>
      </c>
      <c r="V77">
        <v>0</v>
      </c>
      <c r="W77">
        <v>0</v>
      </c>
      <c r="X77">
        <v>4</v>
      </c>
      <c r="Y77">
        <v>0</v>
      </c>
      <c r="Z77">
        <v>0</v>
      </c>
      <c r="AA77">
        <v>0</v>
      </c>
      <c r="AB77" s="4">
        <f t="shared" si="10"/>
        <v>1.81818181818182</v>
      </c>
      <c r="AC77">
        <v>47.5251422799843</v>
      </c>
      <c r="AE77">
        <v>7.90523702056461</v>
      </c>
      <c r="AG77" t="s">
        <v>137</v>
      </c>
    </row>
    <row r="78" hidden="1" spans="1:33">
      <c r="A78" t="s">
        <v>137</v>
      </c>
      <c r="B78" t="s">
        <v>137</v>
      </c>
      <c r="C78">
        <f t="shared" si="11"/>
        <v>1</v>
      </c>
      <c r="D78" t="s">
        <v>40</v>
      </c>
      <c r="E78" t="s">
        <v>55</v>
      </c>
      <c r="F78">
        <v>5</v>
      </c>
      <c r="G78">
        <v>6</v>
      </c>
      <c r="H78">
        <v>2</v>
      </c>
      <c r="I78">
        <v>6</v>
      </c>
      <c r="J78" s="4">
        <f t="shared" si="6"/>
        <v>7.91666666666667</v>
      </c>
      <c r="K78" s="4">
        <v>9.60152038549861</v>
      </c>
      <c r="L78" s="4">
        <f t="shared" si="7"/>
        <v>6.00095024093663</v>
      </c>
      <c r="M78">
        <v>2</v>
      </c>
      <c r="N78">
        <v>3</v>
      </c>
      <c r="O78">
        <v>1</v>
      </c>
      <c r="P78">
        <v>2</v>
      </c>
      <c r="Q78">
        <v>12</v>
      </c>
      <c r="R78">
        <v>2</v>
      </c>
      <c r="S78" s="4">
        <f t="shared" si="8"/>
        <v>7.33333333333333</v>
      </c>
      <c r="T78">
        <v>8</v>
      </c>
      <c r="U78" s="4">
        <f t="shared" si="9"/>
        <v>10</v>
      </c>
      <c r="V78">
        <v>4</v>
      </c>
      <c r="W78">
        <v>2</v>
      </c>
      <c r="X78">
        <v>4</v>
      </c>
      <c r="Y78">
        <v>2</v>
      </c>
      <c r="Z78">
        <v>2</v>
      </c>
      <c r="AA78">
        <v>0</v>
      </c>
      <c r="AB78" s="4">
        <f t="shared" si="10"/>
        <v>6.36363636363636</v>
      </c>
      <c r="AC78">
        <v>72.6015203854986</v>
      </c>
      <c r="AE78">
        <v>7.70610616265753</v>
      </c>
      <c r="AG78" t="s">
        <v>138</v>
      </c>
    </row>
    <row r="79" hidden="1" spans="1:33">
      <c r="A79" t="s">
        <v>138</v>
      </c>
      <c r="B79" t="s">
        <v>138</v>
      </c>
      <c r="C79">
        <f t="shared" si="11"/>
        <v>1</v>
      </c>
      <c r="D79" t="s">
        <v>86</v>
      </c>
      <c r="E79" t="s">
        <v>76</v>
      </c>
      <c r="F79">
        <v>4</v>
      </c>
      <c r="G79">
        <v>0</v>
      </c>
      <c r="H79">
        <v>1</v>
      </c>
      <c r="I79">
        <v>1</v>
      </c>
      <c r="J79" s="4">
        <f t="shared" si="6"/>
        <v>2.5</v>
      </c>
      <c r="K79" s="4">
        <v>8.06082209389954</v>
      </c>
      <c r="L79" s="4">
        <f t="shared" si="7"/>
        <v>5.03801380868721</v>
      </c>
      <c r="M79">
        <v>2</v>
      </c>
      <c r="N79">
        <v>4</v>
      </c>
      <c r="O79">
        <v>1.5</v>
      </c>
      <c r="P79">
        <v>2</v>
      </c>
      <c r="Q79">
        <v>12</v>
      </c>
      <c r="R79">
        <v>2</v>
      </c>
      <c r="S79" s="4">
        <f t="shared" si="8"/>
        <v>7.83333333333333</v>
      </c>
      <c r="T79">
        <v>0.283524904214559</v>
      </c>
      <c r="U79" s="4">
        <f t="shared" si="9"/>
        <v>0.354406130268199</v>
      </c>
      <c r="V79">
        <v>4</v>
      </c>
      <c r="W79">
        <v>0</v>
      </c>
      <c r="X79">
        <v>4</v>
      </c>
      <c r="Y79">
        <v>2</v>
      </c>
      <c r="Z79">
        <v>2</v>
      </c>
      <c r="AA79">
        <v>0.337837837837838</v>
      </c>
      <c r="AB79" s="4">
        <f t="shared" si="10"/>
        <v>5.60810810810811</v>
      </c>
      <c r="AC79">
        <v>50.1821848359519</v>
      </c>
      <c r="AE79">
        <v>7.53281904327995</v>
      </c>
      <c r="AG79" t="s">
        <v>139</v>
      </c>
    </row>
    <row r="80" hidden="1" spans="1:33">
      <c r="A80" t="s">
        <v>139</v>
      </c>
      <c r="B80" t="s">
        <v>139</v>
      </c>
      <c r="C80">
        <f t="shared" si="11"/>
        <v>1</v>
      </c>
      <c r="D80" t="s">
        <v>81</v>
      </c>
      <c r="E80" t="s">
        <v>36</v>
      </c>
      <c r="F80">
        <v>6</v>
      </c>
      <c r="G80">
        <v>4</v>
      </c>
      <c r="H80">
        <v>0</v>
      </c>
      <c r="I80">
        <v>4</v>
      </c>
      <c r="J80" s="4">
        <f t="shared" si="6"/>
        <v>5.83333333333333</v>
      </c>
      <c r="K80" s="4">
        <v>0</v>
      </c>
      <c r="L80" s="4">
        <f t="shared" si="7"/>
        <v>0</v>
      </c>
      <c r="M80">
        <v>0</v>
      </c>
      <c r="N80">
        <v>1.5</v>
      </c>
      <c r="O80">
        <v>1.5</v>
      </c>
      <c r="P80">
        <v>2</v>
      </c>
      <c r="Q80">
        <v>12</v>
      </c>
      <c r="R80">
        <v>4</v>
      </c>
      <c r="S80" s="4">
        <f t="shared" si="8"/>
        <v>7</v>
      </c>
      <c r="T80">
        <v>2.1</v>
      </c>
      <c r="U80" s="4">
        <f t="shared" si="9"/>
        <v>2.625</v>
      </c>
      <c r="V80">
        <v>4</v>
      </c>
      <c r="W80">
        <v>2</v>
      </c>
      <c r="X80">
        <v>4</v>
      </c>
      <c r="Y80">
        <v>0</v>
      </c>
      <c r="Z80">
        <v>2</v>
      </c>
      <c r="AA80">
        <v>0</v>
      </c>
      <c r="AB80" s="4">
        <f t="shared" si="10"/>
        <v>5.45454545454545</v>
      </c>
      <c r="AC80">
        <v>49.1</v>
      </c>
      <c r="AE80">
        <v>7.30682070857143</v>
      </c>
      <c r="AG80" t="s">
        <v>140</v>
      </c>
    </row>
    <row r="81" hidden="1" spans="1:33">
      <c r="A81" t="s">
        <v>140</v>
      </c>
      <c r="B81" t="s">
        <v>140</v>
      </c>
      <c r="C81">
        <f t="shared" si="11"/>
        <v>1</v>
      </c>
      <c r="D81" t="s">
        <v>40</v>
      </c>
      <c r="E81" t="s">
        <v>55</v>
      </c>
      <c r="F81">
        <v>5</v>
      </c>
      <c r="G81">
        <v>6</v>
      </c>
      <c r="H81">
        <v>3</v>
      </c>
      <c r="I81">
        <v>6</v>
      </c>
      <c r="J81" s="4">
        <f t="shared" si="6"/>
        <v>8.33333333333333</v>
      </c>
      <c r="K81" s="4">
        <v>10.0896903064748</v>
      </c>
      <c r="L81" s="4">
        <f t="shared" si="7"/>
        <v>6.30605644154675</v>
      </c>
      <c r="M81">
        <v>2</v>
      </c>
      <c r="N81">
        <v>3</v>
      </c>
      <c r="O81">
        <v>1</v>
      </c>
      <c r="P81">
        <v>0</v>
      </c>
      <c r="Q81">
        <v>12</v>
      </c>
      <c r="R81">
        <v>1</v>
      </c>
      <c r="S81" s="4">
        <f t="shared" si="8"/>
        <v>6.33333333333333</v>
      </c>
      <c r="T81">
        <v>2.59615384615385</v>
      </c>
      <c r="U81" s="4">
        <f t="shared" si="9"/>
        <v>3.24519230769231</v>
      </c>
      <c r="V81">
        <v>4</v>
      </c>
      <c r="W81">
        <v>0</v>
      </c>
      <c r="X81">
        <v>4</v>
      </c>
      <c r="Y81">
        <v>2</v>
      </c>
      <c r="Z81">
        <v>0</v>
      </c>
      <c r="AA81">
        <v>1.85185185185185</v>
      </c>
      <c r="AB81" s="4">
        <f t="shared" si="10"/>
        <v>5.38720538720539</v>
      </c>
      <c r="AC81">
        <v>63.5376960044805</v>
      </c>
      <c r="AE81">
        <v>7.28496344154386</v>
      </c>
      <c r="AG81" t="s">
        <v>141</v>
      </c>
    </row>
    <row r="82" hidden="1" spans="1:33">
      <c r="A82" t="s">
        <v>141</v>
      </c>
      <c r="B82" t="s">
        <v>141</v>
      </c>
      <c r="C82">
        <f t="shared" si="11"/>
        <v>1</v>
      </c>
      <c r="D82" t="s">
        <v>81</v>
      </c>
      <c r="E82" t="s">
        <v>55</v>
      </c>
      <c r="F82">
        <v>4</v>
      </c>
      <c r="G82">
        <v>3</v>
      </c>
      <c r="H82">
        <v>2</v>
      </c>
      <c r="I82">
        <v>6</v>
      </c>
      <c r="J82" s="4">
        <f t="shared" si="6"/>
        <v>6.25</v>
      </c>
      <c r="K82" s="4">
        <v>9.75369694837088</v>
      </c>
      <c r="L82" s="4">
        <f t="shared" si="7"/>
        <v>6.0960605927318</v>
      </c>
      <c r="M82">
        <v>2</v>
      </c>
      <c r="N82">
        <v>2</v>
      </c>
      <c r="O82">
        <v>2</v>
      </c>
      <c r="P82">
        <v>0</v>
      </c>
      <c r="Q82">
        <v>12</v>
      </c>
      <c r="R82">
        <v>6</v>
      </c>
      <c r="S82" s="4">
        <f t="shared" si="8"/>
        <v>8</v>
      </c>
      <c r="T82">
        <v>1.640625</v>
      </c>
      <c r="U82" s="4">
        <f t="shared" si="9"/>
        <v>2.05078125</v>
      </c>
      <c r="V82">
        <v>4</v>
      </c>
      <c r="W82">
        <v>2</v>
      </c>
      <c r="X82">
        <v>4</v>
      </c>
      <c r="Y82">
        <v>2</v>
      </c>
      <c r="Z82">
        <v>2</v>
      </c>
      <c r="AA82">
        <v>0.952380952380952</v>
      </c>
      <c r="AB82" s="4">
        <f t="shared" si="10"/>
        <v>6.7965367965368</v>
      </c>
      <c r="AC82">
        <v>65.3467029007518</v>
      </c>
      <c r="AE82">
        <v>7.25207605550299</v>
      </c>
      <c r="AG82" t="s">
        <v>142</v>
      </c>
    </row>
    <row r="83" hidden="1" spans="1:33">
      <c r="A83" t="s">
        <v>142</v>
      </c>
      <c r="B83" t="s">
        <v>142</v>
      </c>
      <c r="C83">
        <f t="shared" si="11"/>
        <v>1</v>
      </c>
      <c r="D83" t="s">
        <v>29</v>
      </c>
      <c r="E83" t="s">
        <v>76</v>
      </c>
      <c r="F83">
        <v>6</v>
      </c>
      <c r="G83">
        <v>0</v>
      </c>
      <c r="H83">
        <v>0</v>
      </c>
      <c r="I83">
        <v>1</v>
      </c>
      <c r="J83" s="4">
        <f t="shared" si="6"/>
        <v>2.91666666666667</v>
      </c>
      <c r="K83" s="4">
        <v>0</v>
      </c>
      <c r="L83" s="4">
        <f t="shared" si="7"/>
        <v>0</v>
      </c>
      <c r="M83">
        <v>2</v>
      </c>
      <c r="N83">
        <v>2</v>
      </c>
      <c r="O83">
        <v>1</v>
      </c>
      <c r="P83">
        <v>2</v>
      </c>
      <c r="Q83">
        <v>12</v>
      </c>
      <c r="R83">
        <v>1</v>
      </c>
      <c r="S83" s="4">
        <f t="shared" si="8"/>
        <v>6.66666666666667</v>
      </c>
      <c r="T83">
        <v>1.10178571428571</v>
      </c>
      <c r="U83" s="4">
        <f t="shared" si="9"/>
        <v>1.37723214285714</v>
      </c>
      <c r="V83">
        <v>0</v>
      </c>
      <c r="W83">
        <v>0</v>
      </c>
      <c r="X83">
        <v>4</v>
      </c>
      <c r="Y83">
        <v>4</v>
      </c>
      <c r="Z83">
        <v>2</v>
      </c>
      <c r="AA83">
        <v>0</v>
      </c>
      <c r="AB83" s="4">
        <f t="shared" si="10"/>
        <v>4.54545454545455</v>
      </c>
      <c r="AC83">
        <v>38.1017857142857</v>
      </c>
      <c r="AE83">
        <v>7.07982880081949</v>
      </c>
      <c r="AG83" t="s">
        <v>143</v>
      </c>
    </row>
    <row r="84" hidden="1" spans="1:33">
      <c r="A84" t="s">
        <v>143</v>
      </c>
      <c r="B84" t="s">
        <v>143</v>
      </c>
      <c r="C84">
        <f t="shared" si="11"/>
        <v>1</v>
      </c>
      <c r="E84" t="s">
        <v>76</v>
      </c>
      <c r="F84">
        <v>0</v>
      </c>
      <c r="G84">
        <v>6</v>
      </c>
      <c r="H84">
        <v>0</v>
      </c>
      <c r="I84">
        <v>3</v>
      </c>
      <c r="J84" s="4">
        <f t="shared" si="6"/>
        <v>3.75</v>
      </c>
      <c r="K84" s="4">
        <v>0</v>
      </c>
      <c r="L84" s="4">
        <f t="shared" si="7"/>
        <v>0</v>
      </c>
      <c r="M84">
        <v>0</v>
      </c>
      <c r="N84">
        <v>4</v>
      </c>
      <c r="O84">
        <v>0</v>
      </c>
      <c r="P84">
        <v>0</v>
      </c>
      <c r="Q84">
        <v>12</v>
      </c>
      <c r="R84">
        <v>2</v>
      </c>
      <c r="S84" s="4">
        <f t="shared" si="8"/>
        <v>6</v>
      </c>
      <c r="T84">
        <v>3.75</v>
      </c>
      <c r="U84" s="4">
        <f t="shared" si="9"/>
        <v>4.6875</v>
      </c>
      <c r="V84">
        <v>0</v>
      </c>
      <c r="W84">
        <v>0</v>
      </c>
      <c r="X84">
        <v>4</v>
      </c>
      <c r="Y84">
        <v>2</v>
      </c>
      <c r="Z84">
        <v>0</v>
      </c>
      <c r="AA84">
        <v>2.66666666666667</v>
      </c>
      <c r="AB84" s="4">
        <f t="shared" si="10"/>
        <v>3.93939393939394</v>
      </c>
      <c r="AC84">
        <v>39.4166666666667</v>
      </c>
      <c r="AE84">
        <v>6.99153125</v>
      </c>
      <c r="AG84" t="s">
        <v>144</v>
      </c>
    </row>
    <row r="85" hidden="1" spans="1:33">
      <c r="A85" t="s">
        <v>144</v>
      </c>
      <c r="B85" t="s">
        <v>144</v>
      </c>
      <c r="C85">
        <f t="shared" si="11"/>
        <v>1</v>
      </c>
      <c r="D85" t="s">
        <v>114</v>
      </c>
      <c r="E85" t="s">
        <v>47</v>
      </c>
      <c r="F85">
        <v>0</v>
      </c>
      <c r="G85">
        <v>1</v>
      </c>
      <c r="H85">
        <v>1</v>
      </c>
      <c r="I85">
        <v>1</v>
      </c>
      <c r="J85" s="4">
        <f t="shared" si="6"/>
        <v>1.25</v>
      </c>
      <c r="K85" s="4">
        <v>4.31959265906437</v>
      </c>
      <c r="L85" s="4">
        <f t="shared" si="7"/>
        <v>2.69974541191523</v>
      </c>
      <c r="M85">
        <v>0</v>
      </c>
      <c r="N85">
        <v>4</v>
      </c>
      <c r="O85">
        <v>0</v>
      </c>
      <c r="P85">
        <v>0</v>
      </c>
      <c r="Q85">
        <v>12</v>
      </c>
      <c r="R85">
        <v>2</v>
      </c>
      <c r="S85" s="4">
        <f t="shared" si="8"/>
        <v>6</v>
      </c>
      <c r="T85">
        <v>2</v>
      </c>
      <c r="U85" s="4">
        <f t="shared" si="9"/>
        <v>2.5</v>
      </c>
      <c r="V85">
        <v>0</v>
      </c>
      <c r="W85">
        <v>2</v>
      </c>
      <c r="X85">
        <v>4</v>
      </c>
      <c r="Y85">
        <v>2</v>
      </c>
      <c r="Z85">
        <v>2</v>
      </c>
      <c r="AA85">
        <v>0.625</v>
      </c>
      <c r="AB85" s="4">
        <f t="shared" si="10"/>
        <v>4.82954545454545</v>
      </c>
      <c r="AC85">
        <v>37.9445926590644</v>
      </c>
      <c r="AE85">
        <v>6.91100213789914</v>
      </c>
      <c r="AG85" t="s">
        <v>145</v>
      </c>
    </row>
    <row r="86" hidden="1" spans="1:33">
      <c r="A86" t="s">
        <v>145</v>
      </c>
      <c r="B86" t="s">
        <v>145</v>
      </c>
      <c r="C86">
        <f t="shared" si="11"/>
        <v>1</v>
      </c>
      <c r="D86" t="s">
        <v>32</v>
      </c>
      <c r="E86" t="s">
        <v>50</v>
      </c>
      <c r="F86">
        <v>4</v>
      </c>
      <c r="G86">
        <v>0</v>
      </c>
      <c r="H86">
        <v>2</v>
      </c>
      <c r="I86">
        <v>0</v>
      </c>
      <c r="J86" s="4">
        <f t="shared" si="6"/>
        <v>2.5</v>
      </c>
      <c r="K86" s="4">
        <v>8.14061240201637</v>
      </c>
      <c r="L86" s="4">
        <f t="shared" si="7"/>
        <v>5.08788275126023</v>
      </c>
      <c r="N86">
        <v>2</v>
      </c>
      <c r="O86">
        <v>1.5</v>
      </c>
      <c r="P86">
        <v>0</v>
      </c>
      <c r="Q86">
        <v>12</v>
      </c>
      <c r="R86">
        <v>0</v>
      </c>
      <c r="S86" s="4">
        <f t="shared" si="8"/>
        <v>5.16666666666667</v>
      </c>
      <c r="T86">
        <v>8</v>
      </c>
      <c r="U86" s="4">
        <f t="shared" si="9"/>
        <v>10</v>
      </c>
      <c r="V86">
        <v>0</v>
      </c>
      <c r="W86">
        <v>0</v>
      </c>
      <c r="X86">
        <v>4</v>
      </c>
      <c r="Y86">
        <v>2</v>
      </c>
      <c r="Z86">
        <v>0</v>
      </c>
      <c r="AA86">
        <v>0.75</v>
      </c>
      <c r="AB86" s="4">
        <f t="shared" si="10"/>
        <v>3.06818181818182</v>
      </c>
      <c r="AC86">
        <v>44.3906124020164</v>
      </c>
      <c r="AE86">
        <v>6.83201232214706</v>
      </c>
      <c r="AG86" t="s">
        <v>146</v>
      </c>
    </row>
    <row r="87" hidden="1" spans="1:33">
      <c r="A87" t="s">
        <v>146</v>
      </c>
      <c r="B87" t="s">
        <v>146</v>
      </c>
      <c r="C87">
        <f t="shared" si="11"/>
        <v>1</v>
      </c>
      <c r="D87" t="s">
        <v>59</v>
      </c>
      <c r="E87" t="s">
        <v>72</v>
      </c>
      <c r="F87">
        <v>5</v>
      </c>
      <c r="G87">
        <v>6</v>
      </c>
      <c r="H87">
        <v>6</v>
      </c>
      <c r="I87">
        <v>6</v>
      </c>
      <c r="J87" s="4">
        <f t="shared" si="6"/>
        <v>9.58333333333333</v>
      </c>
      <c r="K87" s="4">
        <v>10.4239477179915</v>
      </c>
      <c r="L87" s="4">
        <f t="shared" si="7"/>
        <v>6.51496732374469</v>
      </c>
      <c r="M87">
        <v>2</v>
      </c>
      <c r="N87">
        <v>4</v>
      </c>
      <c r="O87">
        <v>4</v>
      </c>
      <c r="P87">
        <v>2</v>
      </c>
      <c r="Q87">
        <v>12</v>
      </c>
      <c r="R87">
        <v>1</v>
      </c>
      <c r="S87" s="4">
        <f t="shared" si="8"/>
        <v>8.33333333333333</v>
      </c>
      <c r="T87">
        <v>0.462792452830189</v>
      </c>
      <c r="U87" s="4">
        <f t="shared" si="9"/>
        <v>0.578490566037736</v>
      </c>
      <c r="V87">
        <v>4</v>
      </c>
      <c r="W87">
        <v>2</v>
      </c>
      <c r="X87">
        <v>4</v>
      </c>
      <c r="Y87">
        <v>2</v>
      </c>
      <c r="Z87">
        <v>2</v>
      </c>
      <c r="AA87">
        <v>0.611545988258317</v>
      </c>
      <c r="AB87" s="4">
        <f t="shared" si="10"/>
        <v>6.64161181284469</v>
      </c>
      <c r="AC87">
        <v>73.49828615908</v>
      </c>
      <c r="AE87">
        <v>6.74986717040079</v>
      </c>
      <c r="AG87" t="s">
        <v>147</v>
      </c>
    </row>
    <row r="88" hidden="1" spans="1:33">
      <c r="A88" t="s">
        <v>147</v>
      </c>
      <c r="B88" t="s">
        <v>147</v>
      </c>
      <c r="C88">
        <f t="shared" si="11"/>
        <v>1</v>
      </c>
      <c r="D88" t="s">
        <v>29</v>
      </c>
      <c r="E88" t="s">
        <v>91</v>
      </c>
      <c r="F88">
        <v>2</v>
      </c>
      <c r="G88">
        <v>1</v>
      </c>
      <c r="H88">
        <v>0</v>
      </c>
      <c r="I88">
        <v>3</v>
      </c>
      <c r="J88" s="4">
        <f t="shared" si="6"/>
        <v>2.5</v>
      </c>
      <c r="K88" s="4">
        <v>10</v>
      </c>
      <c r="L88" s="4">
        <f t="shared" si="7"/>
        <v>6.25</v>
      </c>
      <c r="M88">
        <v>1</v>
      </c>
      <c r="N88">
        <v>2.5</v>
      </c>
      <c r="O88">
        <v>1</v>
      </c>
      <c r="P88">
        <v>2</v>
      </c>
      <c r="Q88">
        <v>12</v>
      </c>
      <c r="R88">
        <v>4</v>
      </c>
      <c r="S88" s="4">
        <f t="shared" si="8"/>
        <v>7.5</v>
      </c>
      <c r="T88">
        <v>1.27737226277372</v>
      </c>
      <c r="U88" s="4">
        <f t="shared" si="9"/>
        <v>1.59671532846715</v>
      </c>
      <c r="V88">
        <v>4</v>
      </c>
      <c r="W88">
        <v>0</v>
      </c>
      <c r="X88">
        <v>4</v>
      </c>
      <c r="Y88">
        <v>2</v>
      </c>
      <c r="Z88">
        <v>0</v>
      </c>
      <c r="AA88">
        <v>0</v>
      </c>
      <c r="AB88" s="4">
        <f t="shared" si="10"/>
        <v>4.54545454545455</v>
      </c>
      <c r="AC88">
        <v>49.7773722627737</v>
      </c>
      <c r="AE88">
        <v>6.55622384471735</v>
      </c>
      <c r="AG88" t="s">
        <v>148</v>
      </c>
    </row>
    <row r="89" hidden="1" spans="1:33">
      <c r="A89" t="s">
        <v>148</v>
      </c>
      <c r="B89" t="s">
        <v>148</v>
      </c>
      <c r="C89">
        <f t="shared" si="11"/>
        <v>1</v>
      </c>
      <c r="D89" t="s">
        <v>114</v>
      </c>
      <c r="E89" t="s">
        <v>60</v>
      </c>
      <c r="F89">
        <v>0</v>
      </c>
      <c r="G89">
        <v>1</v>
      </c>
      <c r="H89">
        <v>0</v>
      </c>
      <c r="I89">
        <v>6</v>
      </c>
      <c r="J89" s="4">
        <f t="shared" si="6"/>
        <v>2.91666666666667</v>
      </c>
      <c r="K89" s="4">
        <v>0</v>
      </c>
      <c r="L89" s="4">
        <f t="shared" si="7"/>
        <v>0</v>
      </c>
      <c r="N89">
        <v>2</v>
      </c>
      <c r="O89">
        <v>0</v>
      </c>
      <c r="P89">
        <v>0</v>
      </c>
      <c r="Q89">
        <v>12</v>
      </c>
      <c r="R89">
        <v>3</v>
      </c>
      <c r="S89" s="4">
        <f t="shared" si="8"/>
        <v>5.66666666666667</v>
      </c>
      <c r="T89">
        <v>3.6</v>
      </c>
      <c r="U89" s="4">
        <f t="shared" si="9"/>
        <v>4.5</v>
      </c>
      <c r="V89">
        <v>0</v>
      </c>
      <c r="W89">
        <v>2</v>
      </c>
      <c r="X89">
        <v>4</v>
      </c>
      <c r="Y89">
        <v>2</v>
      </c>
      <c r="Z89">
        <v>2</v>
      </c>
      <c r="AA89">
        <v>5.56445868945869</v>
      </c>
      <c r="AB89" s="4">
        <f t="shared" si="10"/>
        <v>7.07475394975395</v>
      </c>
      <c r="AC89">
        <v>43.1644586894587</v>
      </c>
      <c r="AE89">
        <v>6.31737766703002</v>
      </c>
      <c r="AG89" t="s">
        <v>149</v>
      </c>
    </row>
    <row r="90" hidden="1" spans="1:33">
      <c r="A90" t="s">
        <v>149</v>
      </c>
      <c r="B90" t="s">
        <v>149</v>
      </c>
      <c r="C90">
        <f t="shared" si="11"/>
        <v>1</v>
      </c>
      <c r="D90" t="s">
        <v>150</v>
      </c>
      <c r="E90" t="s">
        <v>55</v>
      </c>
      <c r="F90">
        <v>6</v>
      </c>
      <c r="G90">
        <v>0</v>
      </c>
      <c r="H90">
        <v>0</v>
      </c>
      <c r="I90">
        <v>6</v>
      </c>
      <c r="J90" s="4">
        <f t="shared" si="6"/>
        <v>5</v>
      </c>
      <c r="K90" s="4">
        <v>0</v>
      </c>
      <c r="L90" s="4">
        <f t="shared" si="7"/>
        <v>0</v>
      </c>
      <c r="M90">
        <v>0.5</v>
      </c>
      <c r="N90">
        <v>4</v>
      </c>
      <c r="O90">
        <v>3</v>
      </c>
      <c r="P90">
        <v>0</v>
      </c>
      <c r="Q90">
        <v>12</v>
      </c>
      <c r="R90">
        <v>4</v>
      </c>
      <c r="S90" s="4">
        <f t="shared" si="8"/>
        <v>7.83333333333333</v>
      </c>
      <c r="T90">
        <v>8</v>
      </c>
      <c r="U90" s="4">
        <f t="shared" si="9"/>
        <v>10</v>
      </c>
      <c r="V90">
        <v>4</v>
      </c>
      <c r="W90">
        <v>2</v>
      </c>
      <c r="X90">
        <v>0</v>
      </c>
      <c r="Y90">
        <v>0</v>
      </c>
      <c r="Z90">
        <v>0</v>
      </c>
      <c r="AA90">
        <v>0.5</v>
      </c>
      <c r="AB90" s="4">
        <f t="shared" si="10"/>
        <v>2.95454545454545</v>
      </c>
      <c r="AC90">
        <v>50</v>
      </c>
      <c r="AE90">
        <v>5.8345</v>
      </c>
      <c r="AG90" t="s">
        <v>151</v>
      </c>
    </row>
    <row r="91" hidden="1" spans="1:33">
      <c r="A91" t="s">
        <v>151</v>
      </c>
      <c r="B91" t="s">
        <v>151</v>
      </c>
      <c r="C91">
        <f t="shared" si="11"/>
        <v>1</v>
      </c>
      <c r="E91" t="s">
        <v>76</v>
      </c>
      <c r="F91">
        <v>0</v>
      </c>
      <c r="G91">
        <v>1</v>
      </c>
      <c r="H91">
        <v>0</v>
      </c>
      <c r="I91">
        <v>0</v>
      </c>
      <c r="J91" s="4">
        <f t="shared" si="6"/>
        <v>0.416666666666667</v>
      </c>
      <c r="K91" s="4">
        <v>0</v>
      </c>
      <c r="L91" s="4">
        <f t="shared" si="7"/>
        <v>0</v>
      </c>
      <c r="M91">
        <v>2</v>
      </c>
      <c r="N91">
        <v>4</v>
      </c>
      <c r="O91">
        <v>2</v>
      </c>
      <c r="P91">
        <v>0</v>
      </c>
      <c r="Q91">
        <v>12</v>
      </c>
      <c r="R91">
        <v>1</v>
      </c>
      <c r="S91" s="4">
        <f t="shared" si="8"/>
        <v>7</v>
      </c>
      <c r="T91">
        <v>1</v>
      </c>
      <c r="U91" s="4">
        <f t="shared" si="9"/>
        <v>1.25</v>
      </c>
      <c r="V91">
        <v>0</v>
      </c>
      <c r="W91">
        <v>0</v>
      </c>
      <c r="X91">
        <v>0</v>
      </c>
      <c r="Y91">
        <v>0</v>
      </c>
      <c r="Z91">
        <v>0</v>
      </c>
      <c r="AA91">
        <v>0.138888888888889</v>
      </c>
      <c r="AB91" s="4">
        <f t="shared" si="10"/>
        <v>0.0631313131313131</v>
      </c>
      <c r="AC91">
        <v>23.1388888888889</v>
      </c>
      <c r="AE91">
        <v>5.78240833333333</v>
      </c>
      <c r="AG91" t="s">
        <v>152</v>
      </c>
    </row>
    <row r="92" hidden="1" spans="1:33">
      <c r="A92" t="s">
        <v>152</v>
      </c>
      <c r="B92" t="s">
        <v>152</v>
      </c>
      <c r="C92">
        <f t="shared" si="11"/>
        <v>1</v>
      </c>
      <c r="D92" t="s">
        <v>40</v>
      </c>
      <c r="E92" t="s">
        <v>30</v>
      </c>
      <c r="F92">
        <v>5</v>
      </c>
      <c r="G92">
        <v>6</v>
      </c>
      <c r="H92">
        <v>2</v>
      </c>
      <c r="I92">
        <v>6</v>
      </c>
      <c r="J92" s="4">
        <f t="shared" si="6"/>
        <v>7.91666666666667</v>
      </c>
      <c r="K92" s="4">
        <v>11.4829336968201</v>
      </c>
      <c r="L92" s="4">
        <f t="shared" si="7"/>
        <v>7.17683356051259</v>
      </c>
      <c r="M92">
        <v>0.5</v>
      </c>
      <c r="N92">
        <v>3</v>
      </c>
      <c r="O92">
        <v>1</v>
      </c>
      <c r="P92">
        <v>2</v>
      </c>
      <c r="Q92">
        <v>12</v>
      </c>
      <c r="R92">
        <v>2</v>
      </c>
      <c r="S92" s="4">
        <f t="shared" si="8"/>
        <v>6.83333333333333</v>
      </c>
      <c r="T92">
        <v>2.4</v>
      </c>
      <c r="U92" s="4">
        <f t="shared" si="9"/>
        <v>3</v>
      </c>
      <c r="V92">
        <v>4</v>
      </c>
      <c r="W92">
        <v>0</v>
      </c>
      <c r="X92">
        <v>4</v>
      </c>
      <c r="Y92">
        <v>0</v>
      </c>
      <c r="Z92">
        <v>0</v>
      </c>
      <c r="AA92">
        <v>0.260416666666667</v>
      </c>
      <c r="AB92" s="4">
        <f t="shared" si="10"/>
        <v>3.75473484848485</v>
      </c>
      <c r="AC92">
        <v>61.6433503634868</v>
      </c>
      <c r="AE92">
        <v>5.55071571023661</v>
      </c>
      <c r="AG92" t="s">
        <v>153</v>
      </c>
    </row>
    <row r="93" hidden="1" spans="1:33">
      <c r="A93" t="s">
        <v>153</v>
      </c>
      <c r="B93" t="s">
        <v>153</v>
      </c>
      <c r="C93">
        <f t="shared" si="11"/>
        <v>1</v>
      </c>
      <c r="E93" t="s">
        <v>45</v>
      </c>
      <c r="F93">
        <v>0</v>
      </c>
      <c r="G93">
        <v>6</v>
      </c>
      <c r="H93">
        <v>0</v>
      </c>
      <c r="I93">
        <v>0</v>
      </c>
      <c r="J93" s="4">
        <f t="shared" si="6"/>
        <v>2.5</v>
      </c>
      <c r="K93" s="4">
        <v>0</v>
      </c>
      <c r="L93" s="4">
        <f t="shared" si="7"/>
        <v>0</v>
      </c>
      <c r="N93">
        <v>2</v>
      </c>
      <c r="O93">
        <v>0</v>
      </c>
      <c r="P93">
        <v>0</v>
      </c>
      <c r="Q93">
        <v>12</v>
      </c>
      <c r="R93">
        <v>0</v>
      </c>
      <c r="S93" s="4">
        <f t="shared" si="8"/>
        <v>4.66666666666667</v>
      </c>
      <c r="T93">
        <v>3.0523378709732</v>
      </c>
      <c r="U93" s="4">
        <f t="shared" si="9"/>
        <v>3.8154223387165</v>
      </c>
      <c r="V93">
        <v>0</v>
      </c>
      <c r="W93">
        <v>0</v>
      </c>
      <c r="X93">
        <v>0</v>
      </c>
      <c r="Y93">
        <v>4</v>
      </c>
      <c r="Z93">
        <v>0</v>
      </c>
      <c r="AA93">
        <v>0</v>
      </c>
      <c r="AB93" s="4">
        <f t="shared" si="10"/>
        <v>1.81818181818182</v>
      </c>
      <c r="AC93">
        <v>27.0523378709732</v>
      </c>
      <c r="AE93">
        <v>5.40967985183687</v>
      </c>
      <c r="AG93" t="s">
        <v>154</v>
      </c>
    </row>
    <row r="94" hidden="1" spans="1:33">
      <c r="A94" t="s">
        <v>154</v>
      </c>
      <c r="B94" t="s">
        <v>154</v>
      </c>
      <c r="C94">
        <f t="shared" si="11"/>
        <v>1</v>
      </c>
      <c r="D94" t="s">
        <v>29</v>
      </c>
      <c r="E94" t="s">
        <v>72</v>
      </c>
      <c r="F94">
        <v>6</v>
      </c>
      <c r="G94">
        <v>0</v>
      </c>
      <c r="H94">
        <v>0</v>
      </c>
      <c r="I94">
        <v>5</v>
      </c>
      <c r="J94" s="4">
        <f t="shared" si="6"/>
        <v>4.58333333333333</v>
      </c>
      <c r="K94" s="4">
        <v>0</v>
      </c>
      <c r="L94" s="4">
        <f t="shared" si="7"/>
        <v>0</v>
      </c>
      <c r="M94">
        <v>2</v>
      </c>
      <c r="N94">
        <v>2.5</v>
      </c>
      <c r="O94">
        <v>1</v>
      </c>
      <c r="P94">
        <v>0</v>
      </c>
      <c r="Q94">
        <v>12</v>
      </c>
      <c r="R94">
        <v>5</v>
      </c>
      <c r="S94" s="4">
        <f t="shared" si="8"/>
        <v>7.5</v>
      </c>
      <c r="T94">
        <v>0.917508417508417</v>
      </c>
      <c r="U94" s="4">
        <f t="shared" si="9"/>
        <v>1.14688552188552</v>
      </c>
      <c r="V94">
        <v>4</v>
      </c>
      <c r="W94">
        <v>0</v>
      </c>
      <c r="X94">
        <v>4</v>
      </c>
      <c r="Y94">
        <v>2</v>
      </c>
      <c r="Z94">
        <v>2</v>
      </c>
      <c r="AA94">
        <v>0.458715596330275</v>
      </c>
      <c r="AB94" s="4">
        <f t="shared" si="10"/>
        <v>5.66305254378649</v>
      </c>
      <c r="AC94">
        <v>46.8762240138387</v>
      </c>
      <c r="AE94">
        <v>5.3651239304257</v>
      </c>
      <c r="AG94" t="s">
        <v>155</v>
      </c>
    </row>
    <row r="95" hidden="1" spans="1:33">
      <c r="A95" t="s">
        <v>155</v>
      </c>
      <c r="B95" t="s">
        <v>155</v>
      </c>
      <c r="C95">
        <f t="shared" si="11"/>
        <v>1</v>
      </c>
      <c r="E95" t="s">
        <v>33</v>
      </c>
      <c r="F95">
        <v>6</v>
      </c>
      <c r="G95">
        <v>1</v>
      </c>
      <c r="H95">
        <v>0</v>
      </c>
      <c r="I95">
        <v>6</v>
      </c>
      <c r="J95" s="4">
        <f t="shared" si="6"/>
        <v>5.41666666666667</v>
      </c>
      <c r="K95" s="4">
        <v>0</v>
      </c>
      <c r="L95" s="4">
        <f t="shared" si="7"/>
        <v>0</v>
      </c>
      <c r="M95">
        <v>0</v>
      </c>
      <c r="N95">
        <v>4</v>
      </c>
      <c r="O95">
        <v>2</v>
      </c>
      <c r="P95">
        <v>2</v>
      </c>
      <c r="Q95">
        <v>12</v>
      </c>
      <c r="R95">
        <v>2</v>
      </c>
      <c r="S95" s="4">
        <f t="shared" si="8"/>
        <v>7.33333333333333</v>
      </c>
      <c r="T95">
        <v>1.11702127659574</v>
      </c>
      <c r="U95" s="4">
        <f t="shared" si="9"/>
        <v>1.39627659574468</v>
      </c>
      <c r="V95">
        <v>0</v>
      </c>
      <c r="W95">
        <v>2</v>
      </c>
      <c r="X95">
        <v>4</v>
      </c>
      <c r="Y95">
        <v>2</v>
      </c>
      <c r="Z95">
        <v>2</v>
      </c>
      <c r="AA95">
        <v>0.952380952380952</v>
      </c>
      <c r="AB95" s="4">
        <f t="shared" si="10"/>
        <v>4.97835497835498</v>
      </c>
      <c r="AC95">
        <v>47.0694022289767</v>
      </c>
      <c r="AE95">
        <v>5.2109233288064</v>
      </c>
      <c r="AG95" t="s">
        <v>156</v>
      </c>
    </row>
    <row r="96" hidden="1" spans="1:33">
      <c r="A96" t="s">
        <v>156</v>
      </c>
      <c r="B96" t="s">
        <v>156</v>
      </c>
      <c r="C96">
        <f t="shared" si="11"/>
        <v>1</v>
      </c>
      <c r="D96" t="s">
        <v>42</v>
      </c>
      <c r="E96" t="s">
        <v>79</v>
      </c>
      <c r="F96">
        <v>5</v>
      </c>
      <c r="G96">
        <v>2</v>
      </c>
      <c r="H96">
        <v>0</v>
      </c>
      <c r="I96">
        <v>1</v>
      </c>
      <c r="J96" s="4">
        <f t="shared" si="6"/>
        <v>3.33333333333333</v>
      </c>
      <c r="K96" s="4">
        <v>0</v>
      </c>
      <c r="L96" s="4">
        <f t="shared" si="7"/>
        <v>0</v>
      </c>
      <c r="M96">
        <v>1</v>
      </c>
      <c r="N96">
        <v>1.5</v>
      </c>
      <c r="O96">
        <v>1</v>
      </c>
      <c r="P96">
        <v>2</v>
      </c>
      <c r="Q96">
        <v>12</v>
      </c>
      <c r="R96">
        <v>3</v>
      </c>
      <c r="S96" s="4">
        <f t="shared" si="8"/>
        <v>6.83333333333333</v>
      </c>
      <c r="T96">
        <v>1.14115384615385</v>
      </c>
      <c r="U96" s="4">
        <f t="shared" si="9"/>
        <v>1.42644230769231</v>
      </c>
      <c r="V96">
        <v>4</v>
      </c>
      <c r="W96">
        <v>0</v>
      </c>
      <c r="X96">
        <v>4</v>
      </c>
      <c r="Y96">
        <v>0</v>
      </c>
      <c r="Z96">
        <v>2</v>
      </c>
      <c r="AA96">
        <v>0.192594732534065</v>
      </c>
      <c r="AB96" s="4">
        <f t="shared" si="10"/>
        <v>4.6329976056973</v>
      </c>
      <c r="AC96">
        <v>39.8337485786879</v>
      </c>
      <c r="AE96">
        <v>5.19006027481386</v>
      </c>
      <c r="AG96" t="s">
        <v>157</v>
      </c>
    </row>
    <row r="97" hidden="1" spans="1:33">
      <c r="A97" t="s">
        <v>157</v>
      </c>
      <c r="B97" t="s">
        <v>157</v>
      </c>
      <c r="C97">
        <f t="shared" si="11"/>
        <v>1</v>
      </c>
      <c r="D97" t="s">
        <v>59</v>
      </c>
      <c r="E97" t="s">
        <v>47</v>
      </c>
      <c r="F97">
        <v>0</v>
      </c>
      <c r="G97">
        <v>6</v>
      </c>
      <c r="H97">
        <v>0</v>
      </c>
      <c r="I97">
        <v>6</v>
      </c>
      <c r="J97" s="4">
        <f t="shared" si="6"/>
        <v>5</v>
      </c>
      <c r="K97" s="4">
        <v>0</v>
      </c>
      <c r="L97" s="4">
        <f t="shared" si="7"/>
        <v>0</v>
      </c>
      <c r="N97">
        <v>3.5</v>
      </c>
      <c r="O97">
        <v>1.5</v>
      </c>
      <c r="P97">
        <v>0</v>
      </c>
      <c r="Q97">
        <v>12</v>
      </c>
      <c r="R97">
        <v>1</v>
      </c>
      <c r="S97" s="4">
        <f t="shared" si="8"/>
        <v>6</v>
      </c>
      <c r="T97">
        <v>1.33333333333333</v>
      </c>
      <c r="U97" s="4">
        <f t="shared" si="9"/>
        <v>1.66666666666667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4">
        <f t="shared" si="10"/>
        <v>0</v>
      </c>
      <c r="AC97">
        <v>31.3333333333333</v>
      </c>
      <c r="AE97">
        <v>5.10524444444444</v>
      </c>
      <c r="AG97" t="s">
        <v>158</v>
      </c>
    </row>
    <row r="98" hidden="1" spans="1:33">
      <c r="A98" t="s">
        <v>158</v>
      </c>
      <c r="B98" t="s">
        <v>158</v>
      </c>
      <c r="C98">
        <f t="shared" si="11"/>
        <v>1</v>
      </c>
      <c r="D98" t="s">
        <v>134</v>
      </c>
      <c r="E98" t="s">
        <v>57</v>
      </c>
      <c r="F98">
        <v>6</v>
      </c>
      <c r="G98">
        <v>1</v>
      </c>
      <c r="H98">
        <v>1</v>
      </c>
      <c r="I98">
        <v>1</v>
      </c>
      <c r="J98" s="4">
        <f t="shared" si="6"/>
        <v>3.75</v>
      </c>
      <c r="K98" s="4">
        <v>10.8851665366627</v>
      </c>
      <c r="L98" s="4">
        <f t="shared" si="7"/>
        <v>6.8032290854142</v>
      </c>
      <c r="M98">
        <v>2</v>
      </c>
      <c r="N98">
        <v>1.5</v>
      </c>
      <c r="O98">
        <v>2</v>
      </c>
      <c r="P98">
        <v>2</v>
      </c>
      <c r="Q98">
        <v>12</v>
      </c>
      <c r="R98">
        <v>0</v>
      </c>
      <c r="S98" s="4">
        <f t="shared" si="8"/>
        <v>6.5</v>
      </c>
      <c r="T98">
        <v>8</v>
      </c>
      <c r="U98" s="4">
        <f t="shared" si="9"/>
        <v>10</v>
      </c>
      <c r="V98">
        <v>0</v>
      </c>
      <c r="W98">
        <v>2</v>
      </c>
      <c r="X98">
        <v>4</v>
      </c>
      <c r="Y98">
        <v>2</v>
      </c>
      <c r="Z98">
        <v>0</v>
      </c>
      <c r="AA98">
        <v>0</v>
      </c>
      <c r="AB98" s="4">
        <f t="shared" si="10"/>
        <v>3.63636363636364</v>
      </c>
      <c r="AC98">
        <v>55.3851665366627</v>
      </c>
      <c r="AE98">
        <v>5.02294229250578</v>
      </c>
      <c r="AG98" t="s">
        <v>159</v>
      </c>
    </row>
    <row r="99" hidden="1" spans="1:33">
      <c r="A99" t="s">
        <v>159</v>
      </c>
      <c r="B99" t="s">
        <v>159</v>
      </c>
      <c r="C99">
        <f t="shared" si="11"/>
        <v>1</v>
      </c>
      <c r="D99" t="s">
        <v>44</v>
      </c>
      <c r="E99" t="s">
        <v>76</v>
      </c>
      <c r="F99">
        <v>3</v>
      </c>
      <c r="G99">
        <v>6</v>
      </c>
      <c r="H99">
        <v>0</v>
      </c>
      <c r="I99">
        <v>2</v>
      </c>
      <c r="J99" s="4">
        <f t="shared" si="6"/>
        <v>4.58333333333333</v>
      </c>
      <c r="K99" s="4">
        <v>0</v>
      </c>
      <c r="L99" s="4">
        <f t="shared" si="7"/>
        <v>0</v>
      </c>
      <c r="M99">
        <v>1</v>
      </c>
      <c r="N99">
        <v>4</v>
      </c>
      <c r="O99">
        <v>2.5</v>
      </c>
      <c r="P99">
        <v>0</v>
      </c>
      <c r="Q99">
        <v>12</v>
      </c>
      <c r="R99">
        <v>2</v>
      </c>
      <c r="S99" s="4">
        <f t="shared" si="8"/>
        <v>7.16666666666667</v>
      </c>
      <c r="T99">
        <v>3</v>
      </c>
      <c r="U99" s="4">
        <f t="shared" si="9"/>
        <v>3.75</v>
      </c>
      <c r="V99">
        <v>4</v>
      </c>
      <c r="W99">
        <v>0</v>
      </c>
      <c r="X99">
        <v>4</v>
      </c>
      <c r="Y99">
        <v>2</v>
      </c>
      <c r="Z99">
        <v>0</v>
      </c>
      <c r="AA99">
        <v>0.378787878787879</v>
      </c>
      <c r="AB99" s="4">
        <f t="shared" si="10"/>
        <v>4.71763085399449</v>
      </c>
      <c r="AC99">
        <v>45.8787878787879</v>
      </c>
      <c r="AE99">
        <v>4.93941225589225</v>
      </c>
      <c r="AG99" t="s">
        <v>160</v>
      </c>
    </row>
    <row r="100" hidden="1" spans="1:33">
      <c r="A100" t="s">
        <v>160</v>
      </c>
      <c r="B100" t="s">
        <v>160</v>
      </c>
      <c r="C100">
        <f t="shared" si="11"/>
        <v>1</v>
      </c>
      <c r="D100" t="s">
        <v>40</v>
      </c>
      <c r="E100" t="s">
        <v>30</v>
      </c>
      <c r="F100">
        <v>5</v>
      </c>
      <c r="G100">
        <v>0</v>
      </c>
      <c r="H100">
        <v>0</v>
      </c>
      <c r="I100">
        <v>2</v>
      </c>
      <c r="J100" s="4">
        <f t="shared" si="6"/>
        <v>2.91666666666667</v>
      </c>
      <c r="K100" s="4">
        <v>11.4829336968201</v>
      </c>
      <c r="L100" s="4">
        <f t="shared" si="7"/>
        <v>7.17683356051259</v>
      </c>
      <c r="M100">
        <v>1.5</v>
      </c>
      <c r="N100">
        <v>2.5</v>
      </c>
      <c r="O100">
        <v>1.5</v>
      </c>
      <c r="P100">
        <v>0</v>
      </c>
      <c r="Q100">
        <v>12</v>
      </c>
      <c r="R100">
        <v>2</v>
      </c>
      <c r="S100" s="4">
        <f t="shared" si="8"/>
        <v>6.5</v>
      </c>
      <c r="T100">
        <v>3.5</v>
      </c>
      <c r="U100" s="4">
        <f t="shared" si="9"/>
        <v>4.375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4">
        <f t="shared" si="10"/>
        <v>0</v>
      </c>
      <c r="AC100">
        <v>41.4829336968201</v>
      </c>
      <c r="AE100">
        <v>4.92915630261868</v>
      </c>
      <c r="AG100" t="s">
        <v>161</v>
      </c>
    </row>
    <row r="101" hidden="1" spans="1:31">
      <c r="A101" t="s">
        <v>161</v>
      </c>
      <c r="B101" t="s">
        <v>161</v>
      </c>
      <c r="C101">
        <f t="shared" si="11"/>
        <v>1</v>
      </c>
      <c r="D101" t="s">
        <v>42</v>
      </c>
      <c r="E101" t="s">
        <v>79</v>
      </c>
      <c r="F101">
        <v>2</v>
      </c>
      <c r="G101">
        <v>0</v>
      </c>
      <c r="H101">
        <v>0</v>
      </c>
      <c r="I101">
        <v>4</v>
      </c>
      <c r="J101" s="4">
        <f t="shared" si="6"/>
        <v>2.5</v>
      </c>
      <c r="K101" s="4">
        <v>0</v>
      </c>
      <c r="L101" s="4">
        <f t="shared" si="7"/>
        <v>0</v>
      </c>
      <c r="M101">
        <v>0</v>
      </c>
      <c r="N101">
        <v>4</v>
      </c>
      <c r="O101">
        <v>1.5</v>
      </c>
      <c r="P101">
        <v>0</v>
      </c>
      <c r="Q101">
        <v>12</v>
      </c>
      <c r="R101">
        <v>1</v>
      </c>
      <c r="S101" s="4">
        <f t="shared" si="8"/>
        <v>6.16666666666667</v>
      </c>
      <c r="T101">
        <v>1.5375</v>
      </c>
      <c r="U101" s="4">
        <f t="shared" si="9"/>
        <v>1.921875</v>
      </c>
      <c r="V101">
        <v>0</v>
      </c>
      <c r="W101">
        <v>0</v>
      </c>
      <c r="X101">
        <v>4</v>
      </c>
      <c r="Y101">
        <v>2</v>
      </c>
      <c r="Z101">
        <v>2</v>
      </c>
      <c r="AA101">
        <v>6</v>
      </c>
      <c r="AB101" s="4">
        <f t="shared" si="10"/>
        <v>6.36363636363636</v>
      </c>
      <c r="AC101">
        <v>40.0375</v>
      </c>
      <c r="AE101">
        <v>4.92066695085366</v>
      </c>
    </row>
    <row r="102" hidden="1" spans="1:31">
      <c r="A102" t="s">
        <v>162</v>
      </c>
      <c r="C102" t="b">
        <f t="shared" si="11"/>
        <v>0</v>
      </c>
      <c r="D102" t="s">
        <v>32</v>
      </c>
      <c r="E102" t="s">
        <v>76</v>
      </c>
      <c r="F102">
        <v>6</v>
      </c>
      <c r="G102">
        <v>0</v>
      </c>
      <c r="H102">
        <v>0</v>
      </c>
      <c r="I102">
        <v>0</v>
      </c>
      <c r="J102" s="4">
        <f t="shared" si="6"/>
        <v>2.5</v>
      </c>
      <c r="K102" s="4">
        <v>0</v>
      </c>
      <c r="L102" s="4">
        <f t="shared" si="7"/>
        <v>0</v>
      </c>
      <c r="N102">
        <v>4</v>
      </c>
      <c r="O102">
        <v>0</v>
      </c>
      <c r="P102">
        <v>0</v>
      </c>
      <c r="Q102">
        <v>12</v>
      </c>
      <c r="R102">
        <v>0</v>
      </c>
      <c r="S102" s="4">
        <f t="shared" si="8"/>
        <v>5.33333333333333</v>
      </c>
      <c r="T102">
        <v>4.88486842105263</v>
      </c>
      <c r="U102" s="4">
        <f t="shared" si="9"/>
        <v>6.10608552631579</v>
      </c>
      <c r="V102">
        <v>0</v>
      </c>
      <c r="W102">
        <v>0</v>
      </c>
      <c r="X102">
        <v>4</v>
      </c>
      <c r="Y102">
        <v>0</v>
      </c>
      <c r="Z102">
        <v>0</v>
      </c>
      <c r="AA102">
        <v>0</v>
      </c>
      <c r="AB102" s="4">
        <f t="shared" si="10"/>
        <v>1.81818181818182</v>
      </c>
      <c r="AC102">
        <v>30.8848684210526</v>
      </c>
      <c r="AE102">
        <v>4.91679254743374</v>
      </c>
    </row>
    <row r="103" hidden="1" spans="1:31">
      <c r="A103" t="s">
        <v>163</v>
      </c>
      <c r="C103" t="b">
        <f t="shared" si="11"/>
        <v>0</v>
      </c>
      <c r="D103" t="s">
        <v>81</v>
      </c>
      <c r="E103" t="s">
        <v>164</v>
      </c>
      <c r="F103">
        <v>6</v>
      </c>
      <c r="G103">
        <v>0</v>
      </c>
      <c r="H103">
        <v>3</v>
      </c>
      <c r="I103">
        <v>0</v>
      </c>
      <c r="J103" s="4">
        <f t="shared" si="6"/>
        <v>3.75</v>
      </c>
      <c r="K103" s="4">
        <v>9.44</v>
      </c>
      <c r="L103" s="4">
        <f t="shared" si="7"/>
        <v>5.9</v>
      </c>
      <c r="M103">
        <v>0.5</v>
      </c>
      <c r="N103">
        <v>2.5</v>
      </c>
      <c r="O103">
        <v>2</v>
      </c>
      <c r="P103">
        <v>0</v>
      </c>
      <c r="Q103">
        <v>12</v>
      </c>
      <c r="R103">
        <v>2</v>
      </c>
      <c r="S103" s="4">
        <f t="shared" si="8"/>
        <v>6.33333333333333</v>
      </c>
      <c r="T103">
        <v>2.375</v>
      </c>
      <c r="U103" s="4">
        <f t="shared" si="9"/>
        <v>2.96875</v>
      </c>
      <c r="V103">
        <v>4</v>
      </c>
      <c r="W103">
        <v>0</v>
      </c>
      <c r="X103">
        <v>4</v>
      </c>
      <c r="Y103">
        <v>2</v>
      </c>
      <c r="Z103">
        <v>0</v>
      </c>
      <c r="AA103">
        <v>0.277008310249307</v>
      </c>
      <c r="AB103" s="4">
        <f t="shared" si="10"/>
        <v>4.67136741374969</v>
      </c>
      <c r="AC103">
        <v>50.0920083102493</v>
      </c>
      <c r="AE103">
        <v>4.79732692897196</v>
      </c>
    </row>
    <row r="104" hidden="1" spans="1:31">
      <c r="A104" t="s">
        <v>165</v>
      </c>
      <c r="C104" t="b">
        <f t="shared" si="11"/>
        <v>0</v>
      </c>
      <c r="D104" t="s">
        <v>29</v>
      </c>
      <c r="E104" t="s">
        <v>76</v>
      </c>
      <c r="F104">
        <v>6</v>
      </c>
      <c r="G104">
        <v>0</v>
      </c>
      <c r="H104">
        <v>0</v>
      </c>
      <c r="I104">
        <v>0</v>
      </c>
      <c r="J104" s="4">
        <f t="shared" si="6"/>
        <v>2.5</v>
      </c>
      <c r="K104" s="4">
        <v>0</v>
      </c>
      <c r="L104" s="4">
        <f t="shared" si="7"/>
        <v>0</v>
      </c>
      <c r="M104">
        <v>2</v>
      </c>
      <c r="N104">
        <v>0.5</v>
      </c>
      <c r="O104">
        <v>0</v>
      </c>
      <c r="P104">
        <v>0</v>
      </c>
      <c r="Q104">
        <v>12</v>
      </c>
      <c r="R104">
        <v>0</v>
      </c>
      <c r="S104" s="4">
        <f t="shared" si="8"/>
        <v>4.83333333333333</v>
      </c>
      <c r="T104">
        <v>3.2</v>
      </c>
      <c r="U104" s="4">
        <f t="shared" si="9"/>
        <v>4</v>
      </c>
      <c r="V104">
        <v>4</v>
      </c>
      <c r="W104">
        <v>0</v>
      </c>
      <c r="X104">
        <v>4</v>
      </c>
      <c r="Y104">
        <v>2</v>
      </c>
      <c r="Z104">
        <v>2</v>
      </c>
      <c r="AA104">
        <v>0.15625</v>
      </c>
      <c r="AB104" s="4">
        <f t="shared" si="10"/>
        <v>5.52556818181818</v>
      </c>
      <c r="AC104">
        <v>35.85625</v>
      </c>
      <c r="AE104">
        <v>4.739496336</v>
      </c>
    </row>
    <row r="105" hidden="1" spans="1:31">
      <c r="A105" t="s">
        <v>166</v>
      </c>
      <c r="C105" t="b">
        <f t="shared" si="11"/>
        <v>0</v>
      </c>
      <c r="D105" t="s">
        <v>114</v>
      </c>
      <c r="E105" t="s">
        <v>76</v>
      </c>
      <c r="F105">
        <v>4</v>
      </c>
      <c r="G105">
        <v>0</v>
      </c>
      <c r="H105">
        <v>0</v>
      </c>
      <c r="I105">
        <v>6</v>
      </c>
      <c r="J105" s="4">
        <f t="shared" si="6"/>
        <v>4.16666666666667</v>
      </c>
      <c r="K105" s="4">
        <v>0</v>
      </c>
      <c r="L105" s="4">
        <f t="shared" si="7"/>
        <v>0</v>
      </c>
      <c r="M105">
        <v>2</v>
      </c>
      <c r="N105">
        <v>0.5</v>
      </c>
      <c r="O105">
        <v>1</v>
      </c>
      <c r="P105">
        <v>0</v>
      </c>
      <c r="Q105">
        <v>12</v>
      </c>
      <c r="R105">
        <v>2</v>
      </c>
      <c r="S105" s="4">
        <f t="shared" si="8"/>
        <v>5.83333333333333</v>
      </c>
      <c r="T105">
        <v>3.75</v>
      </c>
      <c r="U105" s="4">
        <f t="shared" si="9"/>
        <v>4.6875</v>
      </c>
      <c r="V105">
        <v>4</v>
      </c>
      <c r="W105">
        <v>0</v>
      </c>
      <c r="X105">
        <v>4</v>
      </c>
      <c r="Y105">
        <v>2</v>
      </c>
      <c r="Z105">
        <v>0</v>
      </c>
      <c r="AA105">
        <v>2.5</v>
      </c>
      <c r="AB105" s="4">
        <f t="shared" si="10"/>
        <v>5.68181818181818</v>
      </c>
      <c r="AC105">
        <v>43.75</v>
      </c>
      <c r="AE105">
        <v>4.66552734375</v>
      </c>
    </row>
    <row r="106" hidden="1" spans="1:31">
      <c r="A106" t="s">
        <v>167</v>
      </c>
      <c r="C106" t="b">
        <f t="shared" si="11"/>
        <v>0</v>
      </c>
      <c r="D106" t="s">
        <v>70</v>
      </c>
      <c r="E106" t="s">
        <v>50</v>
      </c>
      <c r="F106">
        <v>6</v>
      </c>
      <c r="G106">
        <v>1</v>
      </c>
      <c r="H106">
        <v>2</v>
      </c>
      <c r="I106">
        <v>6</v>
      </c>
      <c r="J106" s="4">
        <f t="shared" si="6"/>
        <v>6.25</v>
      </c>
      <c r="K106" s="4">
        <v>7.92703976134278</v>
      </c>
      <c r="L106" s="4">
        <f t="shared" si="7"/>
        <v>4.95439985083924</v>
      </c>
      <c r="N106">
        <v>1.5</v>
      </c>
      <c r="O106">
        <v>0</v>
      </c>
      <c r="P106">
        <v>0</v>
      </c>
      <c r="Q106">
        <v>12</v>
      </c>
      <c r="R106">
        <v>3</v>
      </c>
      <c r="S106" s="4">
        <f t="shared" si="8"/>
        <v>5.5</v>
      </c>
      <c r="T106">
        <v>5.625</v>
      </c>
      <c r="U106" s="4">
        <f t="shared" si="9"/>
        <v>7.03125</v>
      </c>
      <c r="V106">
        <v>4</v>
      </c>
      <c r="W106">
        <v>0</v>
      </c>
      <c r="X106">
        <v>4</v>
      </c>
      <c r="Y106">
        <v>2</v>
      </c>
      <c r="Z106">
        <v>2</v>
      </c>
      <c r="AA106">
        <v>0.683760683760684</v>
      </c>
      <c r="AB106" s="4">
        <f t="shared" si="10"/>
        <v>5.76534576534576</v>
      </c>
      <c r="AC106">
        <v>57.7358004451035</v>
      </c>
      <c r="AE106">
        <v>4.52835356769092</v>
      </c>
    </row>
    <row r="107" hidden="1" spans="1:31">
      <c r="A107" t="s">
        <v>168</v>
      </c>
      <c r="C107" t="b">
        <f t="shared" si="11"/>
        <v>0</v>
      </c>
      <c r="D107" t="s">
        <v>59</v>
      </c>
      <c r="E107" t="s">
        <v>50</v>
      </c>
      <c r="F107">
        <v>3</v>
      </c>
      <c r="G107">
        <v>6</v>
      </c>
      <c r="H107">
        <v>0</v>
      </c>
      <c r="I107">
        <v>6</v>
      </c>
      <c r="J107" s="4">
        <f t="shared" si="6"/>
        <v>6.25</v>
      </c>
      <c r="K107" s="4">
        <v>0</v>
      </c>
      <c r="L107" s="4">
        <f t="shared" si="7"/>
        <v>0</v>
      </c>
      <c r="M107">
        <v>2</v>
      </c>
      <c r="N107">
        <v>4</v>
      </c>
      <c r="O107">
        <v>3</v>
      </c>
      <c r="P107">
        <v>0</v>
      </c>
      <c r="Q107">
        <v>12</v>
      </c>
      <c r="R107">
        <v>1</v>
      </c>
      <c r="S107" s="4">
        <f t="shared" si="8"/>
        <v>7.33333333333333</v>
      </c>
      <c r="T107">
        <v>0.393671612046058</v>
      </c>
      <c r="U107" s="4">
        <f t="shared" si="9"/>
        <v>0.492089515057573</v>
      </c>
      <c r="V107">
        <v>4</v>
      </c>
      <c r="W107">
        <v>2</v>
      </c>
      <c r="X107">
        <v>4</v>
      </c>
      <c r="Y107">
        <v>2</v>
      </c>
      <c r="Z107">
        <v>0</v>
      </c>
      <c r="AA107">
        <v>6</v>
      </c>
      <c r="AB107" s="4">
        <f t="shared" si="10"/>
        <v>8.18181818181818</v>
      </c>
      <c r="AC107">
        <v>55.3936716120461</v>
      </c>
      <c r="AE107">
        <v>4.25598025651882</v>
      </c>
    </row>
    <row r="108" hidden="1" spans="1:31">
      <c r="A108" t="s">
        <v>169</v>
      </c>
      <c r="C108" t="b">
        <f t="shared" si="11"/>
        <v>0</v>
      </c>
      <c r="D108" t="s">
        <v>40</v>
      </c>
      <c r="E108" t="s">
        <v>47</v>
      </c>
      <c r="F108">
        <v>6</v>
      </c>
      <c r="G108">
        <v>6</v>
      </c>
      <c r="H108">
        <v>2</v>
      </c>
      <c r="I108">
        <v>6</v>
      </c>
      <c r="J108" s="4">
        <f t="shared" si="6"/>
        <v>8.33333333333333</v>
      </c>
      <c r="K108" s="4">
        <v>11.0188977356867</v>
      </c>
      <c r="L108" s="4">
        <f t="shared" si="7"/>
        <v>6.88681108480418</v>
      </c>
      <c r="M108">
        <v>2</v>
      </c>
      <c r="N108">
        <v>2</v>
      </c>
      <c r="O108">
        <v>0</v>
      </c>
      <c r="P108">
        <v>2</v>
      </c>
      <c r="Q108">
        <v>12</v>
      </c>
      <c r="R108">
        <v>2</v>
      </c>
      <c r="S108" s="4">
        <f t="shared" si="8"/>
        <v>6.66666666666667</v>
      </c>
      <c r="T108">
        <v>0.620217391304348</v>
      </c>
      <c r="U108" s="4">
        <f t="shared" si="9"/>
        <v>0.775271739130435</v>
      </c>
      <c r="V108">
        <v>0</v>
      </c>
      <c r="W108">
        <v>0</v>
      </c>
      <c r="X108">
        <v>4</v>
      </c>
      <c r="Y108">
        <v>2</v>
      </c>
      <c r="Z108">
        <v>0</v>
      </c>
      <c r="AA108">
        <v>6</v>
      </c>
      <c r="AB108" s="4">
        <f t="shared" si="10"/>
        <v>5.45454545454545</v>
      </c>
      <c r="AC108">
        <v>63.639115126991</v>
      </c>
      <c r="AE108">
        <v>4.22789102007026</v>
      </c>
    </row>
    <row r="109" hidden="1" spans="1:31">
      <c r="A109" t="s">
        <v>170</v>
      </c>
      <c r="C109" t="b">
        <f t="shared" si="11"/>
        <v>0</v>
      </c>
      <c r="D109" t="s">
        <v>44</v>
      </c>
      <c r="E109" t="s">
        <v>68</v>
      </c>
      <c r="F109">
        <v>6</v>
      </c>
      <c r="G109">
        <v>6</v>
      </c>
      <c r="H109">
        <v>3</v>
      </c>
      <c r="I109">
        <v>3</v>
      </c>
      <c r="J109" s="4">
        <f t="shared" si="6"/>
        <v>7.5</v>
      </c>
      <c r="K109" s="4">
        <v>12.3446255239601</v>
      </c>
      <c r="L109" s="4">
        <f t="shared" si="7"/>
        <v>7.71539095247509</v>
      </c>
      <c r="M109">
        <v>2</v>
      </c>
      <c r="N109">
        <v>4</v>
      </c>
      <c r="O109">
        <v>2.5</v>
      </c>
      <c r="P109">
        <v>0</v>
      </c>
      <c r="Q109">
        <v>12</v>
      </c>
      <c r="R109">
        <v>4</v>
      </c>
      <c r="S109" s="4">
        <f t="shared" si="8"/>
        <v>8.16666666666667</v>
      </c>
      <c r="T109">
        <v>8</v>
      </c>
      <c r="U109" s="4">
        <f t="shared" si="9"/>
        <v>10</v>
      </c>
      <c r="V109">
        <v>4</v>
      </c>
      <c r="W109">
        <v>0</v>
      </c>
      <c r="X109">
        <v>4</v>
      </c>
      <c r="Y109">
        <v>2</v>
      </c>
      <c r="Z109">
        <v>0</v>
      </c>
      <c r="AA109">
        <v>0.493827160493827</v>
      </c>
      <c r="AB109" s="4">
        <f t="shared" si="10"/>
        <v>4.7699214365881</v>
      </c>
      <c r="AC109">
        <v>73.338452684454</v>
      </c>
      <c r="AE109">
        <v>4.20801246645238</v>
      </c>
    </row>
    <row r="110" hidden="1" spans="1:31">
      <c r="A110" t="s">
        <v>171</v>
      </c>
      <c r="C110" t="b">
        <f t="shared" si="11"/>
        <v>0</v>
      </c>
      <c r="D110" t="s">
        <v>59</v>
      </c>
      <c r="E110" t="s">
        <v>55</v>
      </c>
      <c r="F110">
        <v>6</v>
      </c>
      <c r="G110">
        <v>6</v>
      </c>
      <c r="H110">
        <v>2</v>
      </c>
      <c r="I110">
        <v>6</v>
      </c>
      <c r="J110" s="4">
        <f t="shared" si="6"/>
        <v>8.33333333333333</v>
      </c>
      <c r="K110" s="4">
        <v>3.41969408721005</v>
      </c>
      <c r="L110" s="4">
        <f t="shared" si="7"/>
        <v>2.13730880450628</v>
      </c>
      <c r="M110">
        <v>2</v>
      </c>
      <c r="N110">
        <v>4</v>
      </c>
      <c r="O110">
        <v>2.5</v>
      </c>
      <c r="P110">
        <v>2</v>
      </c>
      <c r="Q110">
        <v>12</v>
      </c>
      <c r="R110">
        <v>1</v>
      </c>
      <c r="S110" s="4">
        <f t="shared" si="8"/>
        <v>7.83333333333333</v>
      </c>
      <c r="T110">
        <v>0.7109375</v>
      </c>
      <c r="U110" s="4">
        <f t="shared" si="9"/>
        <v>0.888671875</v>
      </c>
      <c r="V110">
        <v>4</v>
      </c>
      <c r="W110">
        <v>2</v>
      </c>
      <c r="X110">
        <v>4</v>
      </c>
      <c r="Y110">
        <v>2</v>
      </c>
      <c r="Z110">
        <v>0</v>
      </c>
      <c r="AA110">
        <v>0.21978021978022</v>
      </c>
      <c r="AB110" s="4">
        <f t="shared" si="10"/>
        <v>5.55444555444555</v>
      </c>
      <c r="AC110">
        <v>59.8504118069903</v>
      </c>
      <c r="AE110">
        <v>4.18305738239447</v>
      </c>
    </row>
    <row r="111" hidden="1" spans="1:31">
      <c r="A111" t="s">
        <v>172</v>
      </c>
      <c r="C111" t="b">
        <f t="shared" si="11"/>
        <v>0</v>
      </c>
      <c r="E111" t="s">
        <v>55</v>
      </c>
      <c r="F111">
        <v>6</v>
      </c>
      <c r="G111">
        <v>0</v>
      </c>
      <c r="H111">
        <v>2</v>
      </c>
      <c r="I111">
        <v>0</v>
      </c>
      <c r="J111" s="4">
        <f t="shared" si="6"/>
        <v>3.33333333333333</v>
      </c>
      <c r="K111" s="4">
        <v>8.8333409055913</v>
      </c>
      <c r="L111" s="4">
        <f t="shared" si="7"/>
        <v>5.52083806599456</v>
      </c>
      <c r="M111">
        <v>2</v>
      </c>
      <c r="N111">
        <v>0.5</v>
      </c>
      <c r="O111">
        <v>1.5</v>
      </c>
      <c r="P111">
        <v>0</v>
      </c>
      <c r="Q111">
        <v>12</v>
      </c>
      <c r="R111">
        <v>2</v>
      </c>
      <c r="S111" s="4">
        <f t="shared" si="8"/>
        <v>6</v>
      </c>
      <c r="T111">
        <v>8</v>
      </c>
      <c r="U111" s="4">
        <f t="shared" si="9"/>
        <v>10</v>
      </c>
      <c r="V111">
        <v>0</v>
      </c>
      <c r="W111">
        <v>0</v>
      </c>
      <c r="X111">
        <v>4</v>
      </c>
      <c r="Y111">
        <v>0</v>
      </c>
      <c r="Z111">
        <v>0</v>
      </c>
      <c r="AA111">
        <v>0</v>
      </c>
      <c r="AB111" s="4">
        <f t="shared" si="10"/>
        <v>1.81818181818182</v>
      </c>
      <c r="AC111">
        <v>46.8333409055913</v>
      </c>
      <c r="AE111">
        <v>3.97272659716206</v>
      </c>
    </row>
    <row r="112" hidden="1" spans="1:31">
      <c r="A112" t="s">
        <v>173</v>
      </c>
      <c r="C112" t="b">
        <f t="shared" si="11"/>
        <v>0</v>
      </c>
      <c r="D112" t="s">
        <v>42</v>
      </c>
      <c r="E112" t="s">
        <v>36</v>
      </c>
      <c r="F112">
        <v>6</v>
      </c>
      <c r="G112">
        <v>3</v>
      </c>
      <c r="H112">
        <v>1</v>
      </c>
      <c r="I112">
        <v>0</v>
      </c>
      <c r="J112" s="4">
        <f t="shared" si="6"/>
        <v>4.16666666666667</v>
      </c>
      <c r="K112" s="4">
        <v>8.18346506882782</v>
      </c>
      <c r="L112" s="4">
        <f t="shared" si="7"/>
        <v>5.11466566801739</v>
      </c>
      <c r="N112">
        <v>0.5</v>
      </c>
      <c r="O112">
        <v>0</v>
      </c>
      <c r="P112">
        <v>2</v>
      </c>
      <c r="Q112">
        <v>12</v>
      </c>
      <c r="R112">
        <v>2</v>
      </c>
      <c r="S112" s="4">
        <f t="shared" si="8"/>
        <v>5.5</v>
      </c>
      <c r="T112">
        <v>2</v>
      </c>
      <c r="U112" s="4">
        <f t="shared" si="9"/>
        <v>2.5</v>
      </c>
      <c r="V112">
        <v>0</v>
      </c>
      <c r="W112">
        <v>0</v>
      </c>
      <c r="X112">
        <v>4</v>
      </c>
      <c r="Y112">
        <v>0</v>
      </c>
      <c r="Z112">
        <v>0</v>
      </c>
      <c r="AA112">
        <v>0</v>
      </c>
      <c r="AB112" s="4">
        <f t="shared" si="10"/>
        <v>1.81818181818182</v>
      </c>
      <c r="AC112">
        <v>40.6834650688278</v>
      </c>
      <c r="AE112">
        <v>3.97234639201568</v>
      </c>
    </row>
    <row r="113" hidden="1" spans="1:31">
      <c r="A113" t="s">
        <v>174</v>
      </c>
      <c r="C113" t="b">
        <f t="shared" si="11"/>
        <v>0</v>
      </c>
      <c r="E113" t="s">
        <v>91</v>
      </c>
      <c r="F113">
        <v>6</v>
      </c>
      <c r="G113">
        <v>6</v>
      </c>
      <c r="H113">
        <v>0</v>
      </c>
      <c r="I113">
        <v>0</v>
      </c>
      <c r="J113" s="4">
        <f t="shared" si="6"/>
        <v>5</v>
      </c>
      <c r="K113" s="4">
        <v>0</v>
      </c>
      <c r="L113" s="4">
        <f t="shared" si="7"/>
        <v>0</v>
      </c>
      <c r="M113">
        <v>1.5</v>
      </c>
      <c r="N113">
        <v>3.5</v>
      </c>
      <c r="O113">
        <v>1</v>
      </c>
      <c r="P113">
        <v>0</v>
      </c>
      <c r="Q113">
        <v>12</v>
      </c>
      <c r="R113">
        <v>4</v>
      </c>
      <c r="S113" s="4">
        <f t="shared" si="8"/>
        <v>7.33333333333333</v>
      </c>
      <c r="T113">
        <v>0.9166675</v>
      </c>
      <c r="U113" s="4">
        <f t="shared" si="9"/>
        <v>1.145834375</v>
      </c>
      <c r="V113">
        <v>4</v>
      </c>
      <c r="W113">
        <v>2</v>
      </c>
      <c r="X113">
        <v>4</v>
      </c>
      <c r="Y113">
        <v>2</v>
      </c>
      <c r="Z113">
        <v>2</v>
      </c>
      <c r="AA113">
        <v>0.34965034965035</v>
      </c>
      <c r="AB113" s="4">
        <f t="shared" si="10"/>
        <v>6.52256834075016</v>
      </c>
      <c r="AC113">
        <v>49.2663178496503</v>
      </c>
      <c r="AE113">
        <v>3.67164636718733</v>
      </c>
    </row>
    <row r="114" hidden="1" spans="1:31">
      <c r="A114" t="s">
        <v>175</v>
      </c>
      <c r="C114" t="b">
        <f t="shared" si="11"/>
        <v>0</v>
      </c>
      <c r="D114" t="s">
        <v>29</v>
      </c>
      <c r="E114" t="s">
        <v>47</v>
      </c>
      <c r="F114">
        <v>5</v>
      </c>
      <c r="G114">
        <v>0</v>
      </c>
      <c r="H114">
        <v>1</v>
      </c>
      <c r="I114">
        <v>5</v>
      </c>
      <c r="J114" s="4">
        <f t="shared" si="6"/>
        <v>4.58333333333333</v>
      </c>
      <c r="K114" s="4">
        <v>8.09573362777723</v>
      </c>
      <c r="L114" s="4">
        <f t="shared" si="7"/>
        <v>5.05983351736077</v>
      </c>
      <c r="M114">
        <v>0.5</v>
      </c>
      <c r="N114">
        <v>1.5</v>
      </c>
      <c r="O114">
        <v>1.5</v>
      </c>
      <c r="P114">
        <v>2</v>
      </c>
      <c r="Q114">
        <v>12</v>
      </c>
      <c r="R114">
        <v>2</v>
      </c>
      <c r="S114" s="4">
        <f t="shared" si="8"/>
        <v>6.5</v>
      </c>
      <c r="T114">
        <v>2.79411764705882</v>
      </c>
      <c r="U114" s="4">
        <f t="shared" si="9"/>
        <v>3.49264705882353</v>
      </c>
      <c r="V114">
        <v>0</v>
      </c>
      <c r="W114">
        <v>0</v>
      </c>
      <c r="X114">
        <v>4</v>
      </c>
      <c r="Y114">
        <v>2</v>
      </c>
      <c r="Z114">
        <v>0</v>
      </c>
      <c r="AA114">
        <v>0</v>
      </c>
      <c r="AB114" s="4">
        <f t="shared" si="10"/>
        <v>2.72727272727273</v>
      </c>
      <c r="AC114">
        <v>47.3898512748361</v>
      </c>
      <c r="AE114">
        <v>3.65744246341462</v>
      </c>
    </row>
    <row r="115" hidden="1" spans="1:31">
      <c r="A115" t="s">
        <v>176</v>
      </c>
      <c r="C115" t="b">
        <f t="shared" si="11"/>
        <v>0</v>
      </c>
      <c r="D115" t="s">
        <v>40</v>
      </c>
      <c r="E115" t="s">
        <v>47</v>
      </c>
      <c r="F115">
        <v>6</v>
      </c>
      <c r="G115">
        <v>6</v>
      </c>
      <c r="H115">
        <v>0</v>
      </c>
      <c r="I115">
        <v>1</v>
      </c>
      <c r="J115" s="4">
        <f t="shared" si="6"/>
        <v>5.41666666666667</v>
      </c>
      <c r="K115" s="4">
        <v>0</v>
      </c>
      <c r="L115" s="4">
        <f t="shared" si="7"/>
        <v>0</v>
      </c>
      <c r="M115">
        <v>2</v>
      </c>
      <c r="N115">
        <v>3.5</v>
      </c>
      <c r="O115">
        <v>1</v>
      </c>
      <c r="P115">
        <v>0</v>
      </c>
      <c r="Q115">
        <v>12</v>
      </c>
      <c r="R115">
        <v>2</v>
      </c>
      <c r="S115" s="4">
        <f t="shared" si="8"/>
        <v>6.83333333333333</v>
      </c>
      <c r="T115">
        <v>2.25</v>
      </c>
      <c r="U115" s="4">
        <f t="shared" si="9"/>
        <v>2.8125</v>
      </c>
      <c r="V115">
        <v>0</v>
      </c>
      <c r="W115">
        <v>0</v>
      </c>
      <c r="X115">
        <v>4</v>
      </c>
      <c r="Y115">
        <v>2</v>
      </c>
      <c r="Z115">
        <v>2</v>
      </c>
      <c r="AA115">
        <v>4.34343434343434</v>
      </c>
      <c r="AB115" s="4">
        <f t="shared" si="10"/>
        <v>5.61065197428834</v>
      </c>
      <c r="AC115">
        <v>48.0934343434343</v>
      </c>
      <c r="AE115">
        <v>3.43477296401515</v>
      </c>
    </row>
    <row r="116" hidden="1" spans="1:31">
      <c r="A116" t="s">
        <v>177</v>
      </c>
      <c r="C116" t="b">
        <f t="shared" si="11"/>
        <v>0</v>
      </c>
      <c r="D116" t="s">
        <v>134</v>
      </c>
      <c r="E116" t="s">
        <v>33</v>
      </c>
      <c r="F116">
        <v>5</v>
      </c>
      <c r="G116">
        <v>6</v>
      </c>
      <c r="H116">
        <v>1</v>
      </c>
      <c r="I116">
        <v>6</v>
      </c>
      <c r="J116" s="4">
        <f t="shared" si="6"/>
        <v>7.5</v>
      </c>
      <c r="K116" s="4">
        <v>6.46344475007403</v>
      </c>
      <c r="L116" s="4">
        <f t="shared" si="7"/>
        <v>4.03965296879627</v>
      </c>
      <c r="M116">
        <v>1</v>
      </c>
      <c r="N116">
        <v>0.5</v>
      </c>
      <c r="O116">
        <v>2.5</v>
      </c>
      <c r="P116">
        <v>2</v>
      </c>
      <c r="Q116">
        <v>10.6047470932781</v>
      </c>
      <c r="R116">
        <v>6</v>
      </c>
      <c r="S116" s="4">
        <f t="shared" si="8"/>
        <v>7.53491569775937</v>
      </c>
      <c r="T116">
        <v>8</v>
      </c>
      <c r="U116" s="4">
        <f t="shared" si="9"/>
        <v>10</v>
      </c>
      <c r="V116">
        <v>4</v>
      </c>
      <c r="W116">
        <v>0</v>
      </c>
      <c r="X116">
        <v>4</v>
      </c>
      <c r="Y116">
        <v>2</v>
      </c>
      <c r="Z116">
        <v>2</v>
      </c>
      <c r="AA116">
        <v>0.277777777777778</v>
      </c>
      <c r="AB116" s="4">
        <f t="shared" si="10"/>
        <v>5.58080808080808</v>
      </c>
      <c r="AC116">
        <v>67.3459696211299</v>
      </c>
      <c r="AE116">
        <v>3.21772223654668</v>
      </c>
    </row>
    <row r="117" hidden="1" spans="1:31">
      <c r="A117" t="s">
        <v>178</v>
      </c>
      <c r="C117" t="b">
        <f t="shared" si="11"/>
        <v>0</v>
      </c>
      <c r="E117" t="s">
        <v>33</v>
      </c>
      <c r="F117">
        <v>6</v>
      </c>
      <c r="G117">
        <v>1</v>
      </c>
      <c r="H117">
        <v>0</v>
      </c>
      <c r="I117">
        <v>2</v>
      </c>
      <c r="J117" s="4">
        <f t="shared" si="6"/>
        <v>3.75</v>
      </c>
      <c r="K117" s="4">
        <v>0</v>
      </c>
      <c r="L117" s="4">
        <f t="shared" si="7"/>
        <v>0</v>
      </c>
      <c r="N117">
        <v>0.5</v>
      </c>
      <c r="O117">
        <v>1</v>
      </c>
      <c r="P117">
        <v>0</v>
      </c>
      <c r="Q117">
        <v>12</v>
      </c>
      <c r="R117">
        <v>2</v>
      </c>
      <c r="S117" s="4">
        <f t="shared" si="8"/>
        <v>5.16666666666667</v>
      </c>
      <c r="T117">
        <v>7.525</v>
      </c>
      <c r="U117" s="4">
        <f t="shared" si="9"/>
        <v>9.40625</v>
      </c>
      <c r="V117">
        <v>0</v>
      </c>
      <c r="W117">
        <v>0</v>
      </c>
      <c r="X117">
        <v>4</v>
      </c>
      <c r="Y117">
        <v>0</v>
      </c>
      <c r="Z117">
        <v>0</v>
      </c>
      <c r="AA117">
        <v>1.10741971207087</v>
      </c>
      <c r="AB117" s="4">
        <f t="shared" si="10"/>
        <v>2.32155441457767</v>
      </c>
      <c r="AC117">
        <v>37.1324197120709</v>
      </c>
      <c r="AE117">
        <v>3.04915441000915</v>
      </c>
    </row>
    <row r="118" hidden="1" spans="1:31">
      <c r="A118" t="s">
        <v>179</v>
      </c>
      <c r="C118" t="b">
        <f t="shared" si="11"/>
        <v>0</v>
      </c>
      <c r="E118" t="s">
        <v>33</v>
      </c>
      <c r="F118">
        <v>6</v>
      </c>
      <c r="G118">
        <v>0</v>
      </c>
      <c r="H118">
        <v>0</v>
      </c>
      <c r="I118">
        <v>2</v>
      </c>
      <c r="J118" s="4">
        <f t="shared" si="6"/>
        <v>3.33333333333333</v>
      </c>
      <c r="K118" s="4">
        <v>0</v>
      </c>
      <c r="L118" s="4">
        <f t="shared" si="7"/>
        <v>0</v>
      </c>
      <c r="M118">
        <v>2</v>
      </c>
      <c r="N118">
        <v>1.5</v>
      </c>
      <c r="O118">
        <v>2.5</v>
      </c>
      <c r="P118">
        <v>2</v>
      </c>
      <c r="Q118">
        <v>12</v>
      </c>
      <c r="R118">
        <v>1</v>
      </c>
      <c r="S118" s="4">
        <f t="shared" si="8"/>
        <v>7</v>
      </c>
      <c r="T118">
        <v>8</v>
      </c>
      <c r="U118" s="4">
        <f t="shared" si="9"/>
        <v>10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0.470588235294118</v>
      </c>
      <c r="AB118" s="4">
        <f t="shared" si="10"/>
        <v>0.213903743315508</v>
      </c>
      <c r="AC118">
        <v>37.4705882352941</v>
      </c>
      <c r="AE118">
        <v>2.9215368</v>
      </c>
    </row>
    <row r="119" hidden="1" spans="1:31">
      <c r="A119" t="s">
        <v>180</v>
      </c>
      <c r="C119" t="b">
        <f t="shared" si="11"/>
        <v>0</v>
      </c>
      <c r="D119" t="s">
        <v>66</v>
      </c>
      <c r="E119" t="s">
        <v>50</v>
      </c>
      <c r="F119">
        <v>4</v>
      </c>
      <c r="G119">
        <v>2</v>
      </c>
      <c r="H119">
        <v>0</v>
      </c>
      <c r="I119">
        <v>0</v>
      </c>
      <c r="J119" s="4">
        <f t="shared" si="6"/>
        <v>2.5</v>
      </c>
      <c r="K119" s="4">
        <v>0</v>
      </c>
      <c r="L119" s="4">
        <f t="shared" si="7"/>
        <v>0</v>
      </c>
      <c r="M119">
        <v>2</v>
      </c>
      <c r="N119">
        <v>2.5</v>
      </c>
      <c r="O119">
        <v>2.5</v>
      </c>
      <c r="P119">
        <v>2</v>
      </c>
      <c r="Q119">
        <v>12</v>
      </c>
      <c r="R119">
        <v>1</v>
      </c>
      <c r="S119" s="4">
        <f t="shared" si="8"/>
        <v>7.33333333333333</v>
      </c>
      <c r="T119">
        <v>8</v>
      </c>
      <c r="U119" s="4">
        <f t="shared" si="9"/>
        <v>10</v>
      </c>
      <c r="V119">
        <v>4</v>
      </c>
      <c r="W119">
        <v>2</v>
      </c>
      <c r="X119">
        <v>4</v>
      </c>
      <c r="Y119">
        <v>2</v>
      </c>
      <c r="Z119">
        <v>2</v>
      </c>
      <c r="AA119">
        <v>0.543478260869565</v>
      </c>
      <c r="AB119" s="4">
        <f t="shared" si="10"/>
        <v>6.61067193675889</v>
      </c>
      <c r="AC119">
        <v>50.5434782608696</v>
      </c>
      <c r="AE119">
        <v>2.68862624319992</v>
      </c>
    </row>
    <row r="120" hidden="1" spans="1:31">
      <c r="A120" t="s">
        <v>181</v>
      </c>
      <c r="C120" t="b">
        <f t="shared" si="11"/>
        <v>0</v>
      </c>
      <c r="E120" t="s">
        <v>47</v>
      </c>
      <c r="F120">
        <v>6</v>
      </c>
      <c r="G120">
        <v>6</v>
      </c>
      <c r="H120">
        <v>1</v>
      </c>
      <c r="I120">
        <v>3</v>
      </c>
      <c r="J120" s="4">
        <f t="shared" si="6"/>
        <v>6.66666666666667</v>
      </c>
      <c r="K120" s="4">
        <v>14.2667374422962</v>
      </c>
      <c r="L120" s="4">
        <f t="shared" si="7"/>
        <v>8.91671090143514</v>
      </c>
      <c r="M120">
        <v>2</v>
      </c>
      <c r="N120">
        <v>3.5</v>
      </c>
      <c r="O120">
        <v>4</v>
      </c>
      <c r="P120">
        <v>2</v>
      </c>
      <c r="Q120">
        <v>12</v>
      </c>
      <c r="R120">
        <v>3</v>
      </c>
      <c r="S120" s="4">
        <f t="shared" si="8"/>
        <v>8.83333333333333</v>
      </c>
      <c r="T120">
        <v>5.76041666666667</v>
      </c>
      <c r="U120" s="4">
        <f t="shared" si="9"/>
        <v>7.20052083333333</v>
      </c>
      <c r="V120">
        <v>4</v>
      </c>
      <c r="W120">
        <v>0</v>
      </c>
      <c r="X120">
        <v>4</v>
      </c>
      <c r="Y120">
        <v>2</v>
      </c>
      <c r="Z120">
        <v>2</v>
      </c>
      <c r="AA120">
        <v>3.62025316455696</v>
      </c>
      <c r="AB120" s="4">
        <f t="shared" si="10"/>
        <v>7.10011507479862</v>
      </c>
      <c r="AC120">
        <v>78.1474072735198</v>
      </c>
      <c r="AE120">
        <v>2.66176675435763</v>
      </c>
    </row>
    <row r="121" hidden="1" spans="1:31">
      <c r="A121" t="s">
        <v>182</v>
      </c>
      <c r="C121" t="b">
        <f t="shared" si="11"/>
        <v>0</v>
      </c>
      <c r="D121" t="s">
        <v>44</v>
      </c>
      <c r="E121" t="s">
        <v>76</v>
      </c>
      <c r="F121">
        <v>2</v>
      </c>
      <c r="G121">
        <v>4</v>
      </c>
      <c r="H121">
        <v>0</v>
      </c>
      <c r="I121">
        <v>1</v>
      </c>
      <c r="J121" s="4">
        <f t="shared" si="6"/>
        <v>2.91666666666667</v>
      </c>
      <c r="K121" s="4">
        <v>0</v>
      </c>
      <c r="L121" s="4">
        <f t="shared" si="7"/>
        <v>0</v>
      </c>
      <c r="M121">
        <v>2</v>
      </c>
      <c r="N121">
        <v>3.5</v>
      </c>
      <c r="O121">
        <v>0</v>
      </c>
      <c r="P121">
        <v>0</v>
      </c>
      <c r="Q121">
        <v>12</v>
      </c>
      <c r="R121">
        <v>2</v>
      </c>
      <c r="S121" s="4">
        <f t="shared" si="8"/>
        <v>6.5</v>
      </c>
      <c r="T121">
        <v>3.375</v>
      </c>
      <c r="U121" s="4">
        <f t="shared" si="9"/>
        <v>4.21875</v>
      </c>
      <c r="V121">
        <v>0</v>
      </c>
      <c r="W121">
        <v>0</v>
      </c>
      <c r="X121">
        <v>4</v>
      </c>
      <c r="Y121">
        <v>2</v>
      </c>
      <c r="Z121">
        <v>0</v>
      </c>
      <c r="AA121">
        <v>0.217864923747277</v>
      </c>
      <c r="AB121" s="4">
        <f t="shared" si="10"/>
        <v>2.82630223806694</v>
      </c>
      <c r="AC121">
        <v>36.0928649237473</v>
      </c>
      <c r="AE121">
        <v>2.65749759274389</v>
      </c>
    </row>
    <row r="122" hidden="1" spans="1:31">
      <c r="A122" t="s">
        <v>183</v>
      </c>
      <c r="C122" t="b">
        <f t="shared" si="11"/>
        <v>0</v>
      </c>
      <c r="D122" t="s">
        <v>94</v>
      </c>
      <c r="E122" t="s">
        <v>36</v>
      </c>
      <c r="F122">
        <v>0</v>
      </c>
      <c r="G122">
        <v>3</v>
      </c>
      <c r="H122">
        <v>0</v>
      </c>
      <c r="I122">
        <v>0</v>
      </c>
      <c r="J122" s="4">
        <f t="shared" si="6"/>
        <v>1.25</v>
      </c>
      <c r="K122" s="4">
        <v>0</v>
      </c>
      <c r="L122" s="4">
        <f t="shared" si="7"/>
        <v>0</v>
      </c>
      <c r="M122">
        <v>2</v>
      </c>
      <c r="N122">
        <v>3</v>
      </c>
      <c r="O122">
        <v>0</v>
      </c>
      <c r="P122">
        <v>0</v>
      </c>
      <c r="Q122">
        <v>9.36877985912198</v>
      </c>
      <c r="R122">
        <v>1</v>
      </c>
      <c r="S122" s="4">
        <f t="shared" si="8"/>
        <v>5.12292661970733</v>
      </c>
      <c r="T122">
        <v>1.41346153846154</v>
      </c>
      <c r="U122" s="4">
        <f t="shared" si="9"/>
        <v>1.76682692307692</v>
      </c>
      <c r="V122">
        <v>0</v>
      </c>
      <c r="W122">
        <v>2</v>
      </c>
      <c r="X122">
        <v>0</v>
      </c>
      <c r="Y122">
        <v>2</v>
      </c>
      <c r="Z122">
        <v>2</v>
      </c>
      <c r="AA122">
        <v>0.340136054421769</v>
      </c>
      <c r="AB122" s="4">
        <f t="shared" si="10"/>
        <v>2.88188002473717</v>
      </c>
      <c r="AC122">
        <v>26.1223774520053</v>
      </c>
      <c r="AE122">
        <v>2.63312843720115</v>
      </c>
    </row>
    <row r="123" hidden="1" spans="1:31">
      <c r="A123" t="s">
        <v>184</v>
      </c>
      <c r="C123" t="b">
        <f t="shared" si="11"/>
        <v>0</v>
      </c>
      <c r="E123" t="s">
        <v>76</v>
      </c>
      <c r="F123">
        <v>4</v>
      </c>
      <c r="G123">
        <v>6</v>
      </c>
      <c r="H123">
        <v>0</v>
      </c>
      <c r="I123">
        <v>6</v>
      </c>
      <c r="J123" s="4">
        <f t="shared" si="6"/>
        <v>6.66666666666667</v>
      </c>
      <c r="K123" s="4">
        <v>0</v>
      </c>
      <c r="L123" s="4">
        <f t="shared" si="7"/>
        <v>0</v>
      </c>
      <c r="N123">
        <v>1.5</v>
      </c>
      <c r="O123">
        <v>1</v>
      </c>
      <c r="P123">
        <v>0</v>
      </c>
      <c r="Q123">
        <v>7.85576561206032</v>
      </c>
      <c r="R123">
        <v>1</v>
      </c>
      <c r="S123" s="4">
        <f t="shared" si="8"/>
        <v>3.78525520402011</v>
      </c>
      <c r="T123">
        <v>8</v>
      </c>
      <c r="U123" s="4">
        <f t="shared" si="9"/>
        <v>10</v>
      </c>
      <c r="V123">
        <v>4</v>
      </c>
      <c r="W123">
        <v>0</v>
      </c>
      <c r="X123">
        <v>4</v>
      </c>
      <c r="Y123">
        <v>2</v>
      </c>
      <c r="Z123">
        <v>0</v>
      </c>
      <c r="AA123">
        <v>2.77777777777778</v>
      </c>
      <c r="AB123" s="4">
        <f t="shared" si="10"/>
        <v>5.80808080808081</v>
      </c>
      <c r="AC123">
        <v>48.1335433898381</v>
      </c>
      <c r="AE123">
        <v>2.50218503920234</v>
      </c>
    </row>
    <row r="124" hidden="1" spans="1:31">
      <c r="A124" t="s">
        <v>185</v>
      </c>
      <c r="C124" t="b">
        <f t="shared" si="11"/>
        <v>0</v>
      </c>
      <c r="D124" t="s">
        <v>63</v>
      </c>
      <c r="E124" t="s">
        <v>50</v>
      </c>
      <c r="F124">
        <v>6</v>
      </c>
      <c r="G124">
        <v>6</v>
      </c>
      <c r="H124">
        <v>2</v>
      </c>
      <c r="I124">
        <v>6</v>
      </c>
      <c r="J124" s="4">
        <f t="shared" si="6"/>
        <v>8.33333333333333</v>
      </c>
      <c r="K124" s="4">
        <v>11.9785971809245</v>
      </c>
      <c r="L124" s="4">
        <f t="shared" si="7"/>
        <v>7.48662323807784</v>
      </c>
      <c r="M124">
        <v>2</v>
      </c>
      <c r="N124">
        <v>2.5</v>
      </c>
      <c r="O124">
        <v>2.5</v>
      </c>
      <c r="P124">
        <v>2</v>
      </c>
      <c r="Q124">
        <v>12</v>
      </c>
      <c r="R124">
        <v>2</v>
      </c>
      <c r="S124" s="4">
        <f t="shared" si="8"/>
        <v>7.66666666666667</v>
      </c>
      <c r="T124">
        <v>8</v>
      </c>
      <c r="U124" s="4">
        <f t="shared" si="9"/>
        <v>10</v>
      </c>
      <c r="V124">
        <v>4</v>
      </c>
      <c r="W124">
        <v>0</v>
      </c>
      <c r="X124">
        <v>4</v>
      </c>
      <c r="Y124">
        <v>0</v>
      </c>
      <c r="Z124">
        <v>0</v>
      </c>
      <c r="AA124">
        <v>0.78125</v>
      </c>
      <c r="AB124" s="4">
        <f t="shared" si="10"/>
        <v>3.99147727272727</v>
      </c>
      <c r="AC124">
        <v>71.7598471809245</v>
      </c>
      <c r="AE124">
        <v>2.48954187538558</v>
      </c>
    </row>
    <row r="125" hidden="1" spans="1:31">
      <c r="A125" t="s">
        <v>186</v>
      </c>
      <c r="C125" t="b">
        <f t="shared" si="11"/>
        <v>0</v>
      </c>
      <c r="D125" t="s">
        <v>44</v>
      </c>
      <c r="E125" t="s">
        <v>76</v>
      </c>
      <c r="F125">
        <v>0</v>
      </c>
      <c r="G125">
        <v>6</v>
      </c>
      <c r="H125">
        <v>0</v>
      </c>
      <c r="I125">
        <v>1</v>
      </c>
      <c r="J125" s="4">
        <f t="shared" si="6"/>
        <v>2.91666666666667</v>
      </c>
      <c r="K125" s="4">
        <v>0</v>
      </c>
      <c r="L125" s="4">
        <f t="shared" si="7"/>
        <v>0</v>
      </c>
      <c r="M125">
        <v>2</v>
      </c>
      <c r="N125">
        <v>4</v>
      </c>
      <c r="O125">
        <v>0</v>
      </c>
      <c r="P125">
        <v>0</v>
      </c>
      <c r="Q125">
        <v>12</v>
      </c>
      <c r="R125">
        <v>1</v>
      </c>
      <c r="S125" s="4">
        <f t="shared" si="8"/>
        <v>6.33333333333333</v>
      </c>
      <c r="T125">
        <v>0.0593354430379747</v>
      </c>
      <c r="U125" s="4">
        <f t="shared" si="9"/>
        <v>0.0741693037974683</v>
      </c>
      <c r="V125">
        <v>0</v>
      </c>
      <c r="W125">
        <v>0</v>
      </c>
      <c r="X125">
        <v>4</v>
      </c>
      <c r="Y125">
        <v>2</v>
      </c>
      <c r="Z125">
        <v>0</v>
      </c>
      <c r="AA125">
        <v>0.666666666666667</v>
      </c>
      <c r="AB125" s="4">
        <f t="shared" si="10"/>
        <v>3.03030303030303</v>
      </c>
      <c r="AC125">
        <v>32.7260021097046</v>
      </c>
      <c r="AE125">
        <v>2.40973023168988</v>
      </c>
    </row>
    <row r="126" hidden="1" spans="1:31">
      <c r="A126" t="s">
        <v>187</v>
      </c>
      <c r="C126" t="b">
        <f t="shared" si="11"/>
        <v>0</v>
      </c>
      <c r="D126" t="s">
        <v>42</v>
      </c>
      <c r="E126" t="s">
        <v>68</v>
      </c>
      <c r="F126">
        <v>6</v>
      </c>
      <c r="G126">
        <v>4</v>
      </c>
      <c r="H126">
        <v>1</v>
      </c>
      <c r="I126">
        <v>0</v>
      </c>
      <c r="J126" s="4">
        <f t="shared" si="6"/>
        <v>4.58333333333333</v>
      </c>
      <c r="K126" s="4">
        <v>9.4965676817449</v>
      </c>
      <c r="L126" s="4">
        <f t="shared" si="7"/>
        <v>5.93535480109056</v>
      </c>
      <c r="M126">
        <v>2</v>
      </c>
      <c r="N126">
        <v>4</v>
      </c>
      <c r="O126">
        <v>1.5</v>
      </c>
      <c r="P126">
        <v>2</v>
      </c>
      <c r="Q126">
        <v>5.95760369723674</v>
      </c>
      <c r="R126">
        <v>5</v>
      </c>
      <c r="S126" s="4">
        <f t="shared" si="8"/>
        <v>6.81920123241224</v>
      </c>
      <c r="T126">
        <v>0.39</v>
      </c>
      <c r="U126" s="4">
        <f t="shared" si="9"/>
        <v>0.4875</v>
      </c>
      <c r="V126">
        <v>4</v>
      </c>
      <c r="W126">
        <v>0</v>
      </c>
      <c r="X126">
        <v>4</v>
      </c>
      <c r="Y126">
        <v>2</v>
      </c>
      <c r="Z126">
        <v>2</v>
      </c>
      <c r="AA126">
        <v>6</v>
      </c>
      <c r="AB126" s="4">
        <f t="shared" si="10"/>
        <v>8.18181818181818</v>
      </c>
      <c r="AC126">
        <v>59.3441713789816</v>
      </c>
      <c r="AE126">
        <v>2.2869426463816</v>
      </c>
    </row>
    <row r="127" hidden="1" spans="1:31">
      <c r="A127" t="s">
        <v>188</v>
      </c>
      <c r="C127" t="b">
        <f t="shared" si="11"/>
        <v>0</v>
      </c>
      <c r="D127" t="s">
        <v>42</v>
      </c>
      <c r="E127" t="s">
        <v>106</v>
      </c>
      <c r="F127">
        <v>3</v>
      </c>
      <c r="G127">
        <v>1</v>
      </c>
      <c r="H127">
        <v>1</v>
      </c>
      <c r="I127">
        <v>0</v>
      </c>
      <c r="J127" s="4">
        <f t="shared" ref="J127:J171" si="12">SUM(F127:I127)/2.4</f>
        <v>2.08333333333333</v>
      </c>
      <c r="K127" s="4">
        <v>0</v>
      </c>
      <c r="L127" s="4">
        <f t="shared" ref="L127:L171" si="13">K127*10/16</f>
        <v>0</v>
      </c>
      <c r="M127">
        <v>2</v>
      </c>
      <c r="N127">
        <v>1.5</v>
      </c>
      <c r="O127">
        <v>3.5</v>
      </c>
      <c r="P127">
        <v>0</v>
      </c>
      <c r="Q127">
        <v>5.18433023513623</v>
      </c>
      <c r="R127">
        <v>2</v>
      </c>
      <c r="S127" s="4">
        <f t="shared" ref="S127:S171" si="14">SUM(M127:R127)*10/30</f>
        <v>4.72811007837874</v>
      </c>
      <c r="T127">
        <v>2.925</v>
      </c>
      <c r="U127" s="4">
        <f t="shared" ref="U127:U171" si="15">T127*10/8</f>
        <v>3.65625</v>
      </c>
      <c r="V127">
        <v>4</v>
      </c>
      <c r="W127">
        <v>2</v>
      </c>
      <c r="X127">
        <v>4</v>
      </c>
      <c r="Y127">
        <v>2</v>
      </c>
      <c r="Z127">
        <v>0</v>
      </c>
      <c r="AA127">
        <v>1.28205128205128</v>
      </c>
      <c r="AB127" s="4">
        <f t="shared" ref="AB127:AB171" si="16">SUM(V127:AA127)*10/22</f>
        <v>6.03729603729604</v>
      </c>
      <c r="AC127">
        <v>35.3913815171875</v>
      </c>
      <c r="AE127">
        <v>2.13969242973649</v>
      </c>
    </row>
    <row r="128" hidden="1" spans="1:31">
      <c r="A128" t="s">
        <v>189</v>
      </c>
      <c r="C128" t="b">
        <f t="shared" si="11"/>
        <v>0</v>
      </c>
      <c r="D128" t="s">
        <v>32</v>
      </c>
      <c r="E128" t="s">
        <v>33</v>
      </c>
      <c r="F128">
        <v>6</v>
      </c>
      <c r="G128">
        <v>6</v>
      </c>
      <c r="H128">
        <v>0</v>
      </c>
      <c r="I128">
        <v>0</v>
      </c>
      <c r="J128" s="4">
        <f t="shared" si="12"/>
        <v>5</v>
      </c>
      <c r="K128" s="4">
        <v>0</v>
      </c>
      <c r="L128" s="4">
        <f t="shared" si="13"/>
        <v>0</v>
      </c>
      <c r="M128">
        <v>2</v>
      </c>
      <c r="N128">
        <v>1</v>
      </c>
      <c r="O128">
        <v>1.5</v>
      </c>
      <c r="P128">
        <v>2</v>
      </c>
      <c r="Q128">
        <v>12</v>
      </c>
      <c r="R128">
        <v>4</v>
      </c>
      <c r="S128" s="4">
        <f t="shared" si="14"/>
        <v>7.5</v>
      </c>
      <c r="T128">
        <v>8</v>
      </c>
      <c r="U128" s="4">
        <f t="shared" si="15"/>
        <v>10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4">
        <f t="shared" si="16"/>
        <v>0</v>
      </c>
      <c r="AC128">
        <v>42.5</v>
      </c>
      <c r="AE128">
        <v>2.1336328125</v>
      </c>
    </row>
    <row r="129" hidden="1" spans="1:31">
      <c r="A129" t="s">
        <v>190</v>
      </c>
      <c r="C129" t="b">
        <f t="shared" si="11"/>
        <v>0</v>
      </c>
      <c r="E129" t="s">
        <v>60</v>
      </c>
      <c r="F129">
        <v>6</v>
      </c>
      <c r="G129">
        <v>0</v>
      </c>
      <c r="H129">
        <v>0</v>
      </c>
      <c r="I129">
        <v>2</v>
      </c>
      <c r="J129" s="4">
        <f t="shared" si="12"/>
        <v>3.33333333333333</v>
      </c>
      <c r="K129" s="4">
        <v>0</v>
      </c>
      <c r="L129" s="4">
        <f t="shared" si="13"/>
        <v>0</v>
      </c>
      <c r="N129">
        <v>1.5</v>
      </c>
      <c r="O129">
        <v>1.5</v>
      </c>
      <c r="P129">
        <v>0</v>
      </c>
      <c r="Q129">
        <v>12</v>
      </c>
      <c r="R129">
        <v>0</v>
      </c>
      <c r="S129" s="4">
        <f t="shared" si="14"/>
        <v>5</v>
      </c>
      <c r="T129">
        <v>1.12432432432432</v>
      </c>
      <c r="U129" s="4">
        <f t="shared" si="15"/>
        <v>1.40540540540541</v>
      </c>
      <c r="V129">
        <v>0</v>
      </c>
      <c r="W129">
        <v>2</v>
      </c>
      <c r="X129">
        <v>4</v>
      </c>
      <c r="Y129">
        <v>2</v>
      </c>
      <c r="Z129">
        <v>2</v>
      </c>
      <c r="AA129">
        <v>0.600961538461538</v>
      </c>
      <c r="AB129" s="4">
        <f t="shared" si="16"/>
        <v>4.81861888111888</v>
      </c>
      <c r="AC129">
        <v>34.7252858627859</v>
      </c>
      <c r="AE129">
        <v>2.06923084068077</v>
      </c>
    </row>
    <row r="130" hidden="1" spans="1:31">
      <c r="A130" t="s">
        <v>191</v>
      </c>
      <c r="C130" t="b">
        <f t="shared" ref="C130:C171" si="17">IF(A130=B130,1)</f>
        <v>0</v>
      </c>
      <c r="D130" t="s">
        <v>66</v>
      </c>
      <c r="E130" t="s">
        <v>72</v>
      </c>
      <c r="F130">
        <v>6</v>
      </c>
      <c r="G130">
        <v>2</v>
      </c>
      <c r="H130">
        <v>4</v>
      </c>
      <c r="I130">
        <v>0</v>
      </c>
      <c r="J130" s="4">
        <f t="shared" si="12"/>
        <v>5</v>
      </c>
      <c r="K130" s="4">
        <v>13.031068489135</v>
      </c>
      <c r="L130" s="4">
        <f t="shared" si="13"/>
        <v>8.14441780570937</v>
      </c>
      <c r="M130">
        <v>1.5</v>
      </c>
      <c r="N130">
        <v>2.5</v>
      </c>
      <c r="O130">
        <v>2.5</v>
      </c>
      <c r="P130">
        <v>2</v>
      </c>
      <c r="Q130">
        <v>12</v>
      </c>
      <c r="R130">
        <v>2</v>
      </c>
      <c r="S130" s="4">
        <f t="shared" si="14"/>
        <v>7.5</v>
      </c>
      <c r="T130">
        <v>8</v>
      </c>
      <c r="U130" s="4">
        <f t="shared" si="15"/>
        <v>10</v>
      </c>
      <c r="V130">
        <v>0</v>
      </c>
      <c r="W130">
        <v>0</v>
      </c>
      <c r="X130">
        <v>4</v>
      </c>
      <c r="Y130">
        <v>2</v>
      </c>
      <c r="Z130">
        <v>2</v>
      </c>
      <c r="AA130">
        <v>4.80769230769231</v>
      </c>
      <c r="AB130" s="4">
        <f t="shared" si="16"/>
        <v>5.82167832167832</v>
      </c>
      <c r="AC130">
        <v>68.3387607968273</v>
      </c>
      <c r="AE130">
        <v>2.00381338035393</v>
      </c>
    </row>
    <row r="131" hidden="1" spans="1:31">
      <c r="A131" t="s">
        <v>192</v>
      </c>
      <c r="C131" t="b">
        <f t="shared" si="17"/>
        <v>0</v>
      </c>
      <c r="D131" t="s">
        <v>29</v>
      </c>
      <c r="E131" t="s">
        <v>193</v>
      </c>
      <c r="F131">
        <v>6</v>
      </c>
      <c r="G131">
        <v>0</v>
      </c>
      <c r="H131">
        <v>0</v>
      </c>
      <c r="I131">
        <v>3</v>
      </c>
      <c r="J131" s="4">
        <f t="shared" si="12"/>
        <v>3.75</v>
      </c>
      <c r="K131" s="4">
        <v>0</v>
      </c>
      <c r="L131" s="4">
        <f t="shared" si="13"/>
        <v>0</v>
      </c>
      <c r="N131">
        <v>1.5</v>
      </c>
      <c r="O131">
        <v>0</v>
      </c>
      <c r="P131">
        <v>0</v>
      </c>
      <c r="Q131">
        <v>12</v>
      </c>
      <c r="R131">
        <v>1</v>
      </c>
      <c r="S131" s="4">
        <f t="shared" si="14"/>
        <v>4.83333333333333</v>
      </c>
      <c r="T131">
        <v>2.75</v>
      </c>
      <c r="U131" s="4">
        <f t="shared" si="15"/>
        <v>3.4375</v>
      </c>
      <c r="V131">
        <v>0</v>
      </c>
      <c r="W131">
        <v>0</v>
      </c>
      <c r="X131">
        <v>4</v>
      </c>
      <c r="Y131">
        <v>0</v>
      </c>
      <c r="Z131">
        <v>0</v>
      </c>
      <c r="AA131">
        <v>0</v>
      </c>
      <c r="AB131" s="4">
        <f t="shared" si="16"/>
        <v>1.81818181818182</v>
      </c>
      <c r="AC131">
        <v>30.25</v>
      </c>
      <c r="AE131">
        <v>1.9024149375</v>
      </c>
    </row>
    <row r="132" hidden="1" spans="1:31">
      <c r="A132" t="s">
        <v>194</v>
      </c>
      <c r="C132" t="b">
        <f t="shared" si="17"/>
        <v>0</v>
      </c>
      <c r="D132" t="s">
        <v>63</v>
      </c>
      <c r="E132" t="s">
        <v>79</v>
      </c>
      <c r="F132">
        <v>6</v>
      </c>
      <c r="G132">
        <v>0</v>
      </c>
      <c r="H132">
        <v>0</v>
      </c>
      <c r="I132">
        <v>0</v>
      </c>
      <c r="J132" s="4">
        <f t="shared" si="12"/>
        <v>2.5</v>
      </c>
      <c r="K132" s="4">
        <v>0</v>
      </c>
      <c r="L132" s="4">
        <f t="shared" si="13"/>
        <v>0</v>
      </c>
      <c r="M132">
        <v>2</v>
      </c>
      <c r="N132">
        <v>1.5</v>
      </c>
      <c r="O132">
        <v>3</v>
      </c>
      <c r="P132">
        <v>0</v>
      </c>
      <c r="Q132">
        <v>8.77792277074539</v>
      </c>
      <c r="R132">
        <v>0</v>
      </c>
      <c r="S132" s="4">
        <f t="shared" si="14"/>
        <v>5.0926409235818</v>
      </c>
      <c r="T132">
        <v>8</v>
      </c>
      <c r="U132" s="4">
        <f t="shared" si="15"/>
        <v>10</v>
      </c>
      <c r="V132">
        <v>4</v>
      </c>
      <c r="W132">
        <v>0</v>
      </c>
      <c r="X132">
        <v>0</v>
      </c>
      <c r="Y132">
        <v>0</v>
      </c>
      <c r="Z132">
        <v>0</v>
      </c>
      <c r="AA132">
        <v>0.871459694989107</v>
      </c>
      <c r="AB132" s="4">
        <f t="shared" si="16"/>
        <v>2.21429986135868</v>
      </c>
      <c r="AC132">
        <v>34.1493824657345</v>
      </c>
      <c r="AE132">
        <v>1.86513392919794</v>
      </c>
    </row>
    <row r="133" hidden="1" spans="1:31">
      <c r="A133" t="s">
        <v>195</v>
      </c>
      <c r="C133" t="b">
        <f t="shared" si="17"/>
        <v>0</v>
      </c>
      <c r="D133" t="s">
        <v>40</v>
      </c>
      <c r="E133" t="s">
        <v>55</v>
      </c>
      <c r="F133">
        <v>5</v>
      </c>
      <c r="G133">
        <v>6</v>
      </c>
      <c r="H133">
        <v>2</v>
      </c>
      <c r="I133">
        <v>0</v>
      </c>
      <c r="J133" s="4">
        <f t="shared" si="12"/>
        <v>5.41666666666667</v>
      </c>
      <c r="K133" s="4">
        <v>0</v>
      </c>
      <c r="L133" s="4">
        <f t="shared" si="13"/>
        <v>0</v>
      </c>
      <c r="M133">
        <v>2</v>
      </c>
      <c r="N133">
        <v>2</v>
      </c>
      <c r="O133">
        <v>1.5</v>
      </c>
      <c r="P133">
        <v>2</v>
      </c>
      <c r="Q133">
        <v>12</v>
      </c>
      <c r="R133">
        <v>1</v>
      </c>
      <c r="S133" s="4">
        <f t="shared" si="14"/>
        <v>6.83333333333333</v>
      </c>
      <c r="T133">
        <v>2.64705882352941</v>
      </c>
      <c r="U133" s="4">
        <f t="shared" si="15"/>
        <v>3.30882352941176</v>
      </c>
      <c r="V133">
        <v>0</v>
      </c>
      <c r="W133">
        <v>0</v>
      </c>
      <c r="X133">
        <v>4</v>
      </c>
      <c r="Y133">
        <v>2</v>
      </c>
      <c r="Z133">
        <v>0</v>
      </c>
      <c r="AA133">
        <v>6</v>
      </c>
      <c r="AB133" s="4">
        <f t="shared" si="16"/>
        <v>5.45454545454545</v>
      </c>
      <c r="AC133">
        <v>48.1470588235294</v>
      </c>
      <c r="AE133">
        <v>1.85451141868512</v>
      </c>
    </row>
    <row r="134" hidden="1" spans="1:31">
      <c r="A134" t="s">
        <v>196</v>
      </c>
      <c r="C134" t="b">
        <f t="shared" si="17"/>
        <v>0</v>
      </c>
      <c r="D134" t="s">
        <v>29</v>
      </c>
      <c r="E134" t="s">
        <v>45</v>
      </c>
      <c r="F134">
        <v>6</v>
      </c>
      <c r="G134">
        <v>0</v>
      </c>
      <c r="H134">
        <v>1</v>
      </c>
      <c r="I134">
        <v>0</v>
      </c>
      <c r="J134" s="4">
        <f t="shared" si="12"/>
        <v>2.91666666666667</v>
      </c>
      <c r="K134" s="4">
        <v>3.17601963349368</v>
      </c>
      <c r="L134" s="4">
        <f t="shared" si="13"/>
        <v>1.98501227093355</v>
      </c>
      <c r="M134">
        <v>2</v>
      </c>
      <c r="N134">
        <v>1.5</v>
      </c>
      <c r="O134">
        <v>3.5</v>
      </c>
      <c r="P134">
        <v>2</v>
      </c>
      <c r="Q134">
        <v>3.07650892823843</v>
      </c>
      <c r="R134">
        <v>4</v>
      </c>
      <c r="S134" s="4">
        <f t="shared" si="14"/>
        <v>5.35883630941281</v>
      </c>
      <c r="T134">
        <v>0.991984732824427</v>
      </c>
      <c r="U134" s="4">
        <f t="shared" si="15"/>
        <v>1.23998091603053</v>
      </c>
      <c r="V134">
        <v>4</v>
      </c>
      <c r="W134">
        <v>0</v>
      </c>
      <c r="X134">
        <v>4</v>
      </c>
      <c r="Y134">
        <v>4</v>
      </c>
      <c r="Z134">
        <v>2</v>
      </c>
      <c r="AA134">
        <v>6</v>
      </c>
      <c r="AB134" s="4">
        <f t="shared" si="16"/>
        <v>9.09090909090909</v>
      </c>
      <c r="AC134">
        <v>47.2445132945565</v>
      </c>
      <c r="AE134">
        <v>1.82286585122481</v>
      </c>
    </row>
    <row r="135" hidden="1" spans="1:31">
      <c r="A135" t="s">
        <v>197</v>
      </c>
      <c r="C135" t="b">
        <f t="shared" si="17"/>
        <v>0</v>
      </c>
      <c r="D135" t="s">
        <v>42</v>
      </c>
      <c r="E135" t="s">
        <v>198</v>
      </c>
      <c r="F135">
        <v>1</v>
      </c>
      <c r="G135">
        <v>4</v>
      </c>
      <c r="H135">
        <v>0</v>
      </c>
      <c r="I135">
        <v>1</v>
      </c>
      <c r="J135" s="4">
        <f t="shared" si="12"/>
        <v>2.5</v>
      </c>
      <c r="K135" s="4">
        <v>0</v>
      </c>
      <c r="L135" s="4">
        <f t="shared" si="13"/>
        <v>0</v>
      </c>
      <c r="M135">
        <v>2</v>
      </c>
      <c r="N135">
        <v>4</v>
      </c>
      <c r="O135">
        <v>2.5</v>
      </c>
      <c r="P135">
        <v>0</v>
      </c>
      <c r="Q135">
        <v>12</v>
      </c>
      <c r="R135">
        <v>1</v>
      </c>
      <c r="S135" s="4">
        <f t="shared" si="14"/>
        <v>7.16666666666667</v>
      </c>
      <c r="T135">
        <v>0.146341463414634</v>
      </c>
      <c r="U135" s="4">
        <f t="shared" si="15"/>
        <v>0.182926829268293</v>
      </c>
      <c r="V135">
        <v>4</v>
      </c>
      <c r="W135">
        <v>0</v>
      </c>
      <c r="X135">
        <v>4</v>
      </c>
      <c r="Y135">
        <v>2</v>
      </c>
      <c r="Z135">
        <v>2</v>
      </c>
      <c r="AA135">
        <v>1.38888888888889</v>
      </c>
      <c r="AB135" s="4">
        <f t="shared" si="16"/>
        <v>6.08585858585859</v>
      </c>
      <c r="AC135">
        <v>41.0352303523035</v>
      </c>
      <c r="AE135">
        <v>1.81860134047194</v>
      </c>
    </row>
    <row r="136" hidden="1" spans="1:31">
      <c r="A136" t="s">
        <v>199</v>
      </c>
      <c r="C136" t="b">
        <f t="shared" si="17"/>
        <v>0</v>
      </c>
      <c r="D136" t="s">
        <v>42</v>
      </c>
      <c r="E136" t="s">
        <v>72</v>
      </c>
      <c r="F136">
        <v>4</v>
      </c>
      <c r="G136">
        <v>0</v>
      </c>
      <c r="H136">
        <v>0</v>
      </c>
      <c r="I136">
        <v>0</v>
      </c>
      <c r="J136" s="4">
        <f t="shared" si="12"/>
        <v>1.66666666666667</v>
      </c>
      <c r="K136" s="4">
        <v>0</v>
      </c>
      <c r="L136" s="4">
        <f t="shared" si="13"/>
        <v>0</v>
      </c>
      <c r="M136">
        <v>0.5</v>
      </c>
      <c r="N136">
        <v>1.5</v>
      </c>
      <c r="O136">
        <v>1</v>
      </c>
      <c r="P136">
        <v>0</v>
      </c>
      <c r="Q136">
        <v>12</v>
      </c>
      <c r="R136">
        <v>3</v>
      </c>
      <c r="S136" s="4">
        <f t="shared" si="14"/>
        <v>6</v>
      </c>
      <c r="T136">
        <v>2.40687679083095</v>
      </c>
      <c r="U136" s="4">
        <f t="shared" si="15"/>
        <v>3.00859598853868</v>
      </c>
      <c r="V136">
        <v>0</v>
      </c>
      <c r="W136">
        <v>0</v>
      </c>
      <c r="X136">
        <v>4</v>
      </c>
      <c r="Y136">
        <v>2</v>
      </c>
      <c r="Z136">
        <v>0</v>
      </c>
      <c r="AA136">
        <v>6</v>
      </c>
      <c r="AB136" s="4">
        <f t="shared" si="16"/>
        <v>5.45454545454545</v>
      </c>
      <c r="AC136">
        <v>36.4068767908309</v>
      </c>
      <c r="AE136">
        <v>1.80925382500965</v>
      </c>
    </row>
    <row r="137" hidden="1" spans="1:31">
      <c r="A137" t="s">
        <v>200</v>
      </c>
      <c r="C137" t="b">
        <f t="shared" si="17"/>
        <v>0</v>
      </c>
      <c r="D137" t="s">
        <v>42</v>
      </c>
      <c r="E137" t="s">
        <v>50</v>
      </c>
      <c r="F137">
        <v>5</v>
      </c>
      <c r="G137">
        <v>0</v>
      </c>
      <c r="H137">
        <v>0</v>
      </c>
      <c r="I137">
        <v>0</v>
      </c>
      <c r="J137" s="4">
        <f t="shared" si="12"/>
        <v>2.08333333333333</v>
      </c>
      <c r="K137" s="4">
        <v>0</v>
      </c>
      <c r="L137" s="4">
        <f t="shared" si="13"/>
        <v>0</v>
      </c>
      <c r="N137">
        <v>2</v>
      </c>
      <c r="O137">
        <v>1.5</v>
      </c>
      <c r="P137">
        <v>2</v>
      </c>
      <c r="Q137">
        <v>12</v>
      </c>
      <c r="R137">
        <v>2</v>
      </c>
      <c r="S137" s="4">
        <f t="shared" si="14"/>
        <v>6.5</v>
      </c>
      <c r="T137">
        <v>2</v>
      </c>
      <c r="U137" s="4">
        <f t="shared" si="15"/>
        <v>2.5</v>
      </c>
      <c r="V137">
        <v>0</v>
      </c>
      <c r="W137">
        <v>0</v>
      </c>
      <c r="X137">
        <v>4</v>
      </c>
      <c r="Y137">
        <v>2</v>
      </c>
      <c r="Z137">
        <v>0</v>
      </c>
      <c r="AA137">
        <v>0</v>
      </c>
      <c r="AB137" s="4">
        <f t="shared" si="16"/>
        <v>2.72727272727273</v>
      </c>
      <c r="AC137">
        <v>32.5</v>
      </c>
      <c r="AE137">
        <v>1.7745</v>
      </c>
    </row>
    <row r="138" hidden="1" spans="1:31">
      <c r="A138" t="s">
        <v>201</v>
      </c>
      <c r="C138" t="b">
        <f t="shared" si="17"/>
        <v>0</v>
      </c>
      <c r="D138" t="s">
        <v>70</v>
      </c>
      <c r="E138" t="s">
        <v>60</v>
      </c>
      <c r="F138">
        <v>6</v>
      </c>
      <c r="G138">
        <v>1</v>
      </c>
      <c r="H138">
        <v>1</v>
      </c>
      <c r="I138">
        <v>2</v>
      </c>
      <c r="J138" s="4">
        <f t="shared" si="12"/>
        <v>4.16666666666667</v>
      </c>
      <c r="K138" s="4">
        <v>8.00064844270173</v>
      </c>
      <c r="L138" s="4">
        <f t="shared" si="13"/>
        <v>5.00040527668858</v>
      </c>
      <c r="M138">
        <v>2</v>
      </c>
      <c r="N138">
        <v>3</v>
      </c>
      <c r="O138">
        <v>2</v>
      </c>
      <c r="P138">
        <v>2</v>
      </c>
      <c r="Q138">
        <v>5.18075998804172</v>
      </c>
      <c r="R138">
        <v>3</v>
      </c>
      <c r="S138" s="4">
        <f t="shared" si="14"/>
        <v>5.7269199960139</v>
      </c>
      <c r="T138">
        <v>0.295398009950249</v>
      </c>
      <c r="U138" s="4">
        <f t="shared" si="15"/>
        <v>0.369247512437811</v>
      </c>
      <c r="V138">
        <v>4</v>
      </c>
      <c r="W138">
        <v>2</v>
      </c>
      <c r="X138">
        <v>4</v>
      </c>
      <c r="Y138">
        <v>2</v>
      </c>
      <c r="Z138">
        <v>2</v>
      </c>
      <c r="AA138">
        <v>6</v>
      </c>
      <c r="AB138" s="4">
        <f t="shared" si="16"/>
        <v>9.09090909090909</v>
      </c>
      <c r="AC138">
        <v>55.4768064406937</v>
      </c>
      <c r="AE138">
        <v>1.77018002937305</v>
      </c>
    </row>
    <row r="139" hidden="1" spans="1:31">
      <c r="A139" t="s">
        <v>202</v>
      </c>
      <c r="C139" t="b">
        <f t="shared" si="17"/>
        <v>0</v>
      </c>
      <c r="D139" t="s">
        <v>42</v>
      </c>
      <c r="E139" t="s">
        <v>76</v>
      </c>
      <c r="F139">
        <v>6</v>
      </c>
      <c r="G139">
        <v>0</v>
      </c>
      <c r="H139">
        <v>0</v>
      </c>
      <c r="I139">
        <v>0</v>
      </c>
      <c r="J139" s="4">
        <f t="shared" si="12"/>
        <v>2.5</v>
      </c>
      <c r="K139" s="4">
        <v>0</v>
      </c>
      <c r="L139" s="4">
        <f t="shared" si="13"/>
        <v>0</v>
      </c>
      <c r="M139">
        <v>0.5</v>
      </c>
      <c r="N139">
        <v>0.5</v>
      </c>
      <c r="O139">
        <v>1.5</v>
      </c>
      <c r="P139">
        <v>2</v>
      </c>
      <c r="Q139">
        <v>12</v>
      </c>
      <c r="R139">
        <v>2</v>
      </c>
      <c r="S139" s="4">
        <f t="shared" si="14"/>
        <v>6.16666666666667</v>
      </c>
      <c r="T139">
        <v>0.854581673306773</v>
      </c>
      <c r="U139" s="4">
        <f t="shared" si="15"/>
        <v>1.06822709163347</v>
      </c>
      <c r="V139">
        <v>0</v>
      </c>
      <c r="W139">
        <v>0</v>
      </c>
      <c r="X139">
        <v>4</v>
      </c>
      <c r="Y139">
        <v>2</v>
      </c>
      <c r="Z139">
        <v>2</v>
      </c>
      <c r="AA139">
        <v>2.91375291375291</v>
      </c>
      <c r="AB139" s="4">
        <f t="shared" si="16"/>
        <v>4.9607967789786</v>
      </c>
      <c r="AC139">
        <v>36.2683345870597</v>
      </c>
      <c r="AE139">
        <v>1.69290962461624</v>
      </c>
    </row>
    <row r="140" hidden="1" spans="1:31">
      <c r="A140" t="s">
        <v>203</v>
      </c>
      <c r="C140" t="b">
        <f t="shared" si="17"/>
        <v>0</v>
      </c>
      <c r="E140" t="s">
        <v>72</v>
      </c>
      <c r="F140">
        <v>4</v>
      </c>
      <c r="G140">
        <v>4</v>
      </c>
      <c r="H140">
        <v>0</v>
      </c>
      <c r="I140">
        <v>0</v>
      </c>
      <c r="J140" s="4">
        <f t="shared" si="12"/>
        <v>3.33333333333333</v>
      </c>
      <c r="K140" s="4">
        <v>0</v>
      </c>
      <c r="L140" s="4">
        <f t="shared" si="13"/>
        <v>0</v>
      </c>
      <c r="N140">
        <v>2</v>
      </c>
      <c r="O140">
        <v>3.5</v>
      </c>
      <c r="P140">
        <v>2</v>
      </c>
      <c r="Q140">
        <v>12</v>
      </c>
      <c r="R140">
        <v>1</v>
      </c>
      <c r="S140" s="4">
        <f t="shared" si="14"/>
        <v>6.83333333333333</v>
      </c>
      <c r="T140">
        <v>8</v>
      </c>
      <c r="U140" s="4">
        <f t="shared" si="15"/>
        <v>10</v>
      </c>
      <c r="V140">
        <v>0</v>
      </c>
      <c r="W140">
        <v>0</v>
      </c>
      <c r="X140">
        <v>4</v>
      </c>
      <c r="Y140">
        <v>2</v>
      </c>
      <c r="Z140">
        <v>0</v>
      </c>
      <c r="AA140">
        <v>0</v>
      </c>
      <c r="AB140" s="4">
        <f t="shared" si="16"/>
        <v>2.72727272727273</v>
      </c>
      <c r="AC140">
        <v>42.5</v>
      </c>
      <c r="AE140">
        <v>1.625625</v>
      </c>
    </row>
    <row r="141" hidden="1" spans="1:31">
      <c r="A141" t="s">
        <v>204</v>
      </c>
      <c r="C141" t="b">
        <f t="shared" si="17"/>
        <v>0</v>
      </c>
      <c r="D141" t="s">
        <v>81</v>
      </c>
      <c r="E141" t="s">
        <v>198</v>
      </c>
      <c r="F141">
        <v>6</v>
      </c>
      <c r="G141">
        <v>3</v>
      </c>
      <c r="H141">
        <v>1</v>
      </c>
      <c r="I141">
        <v>1</v>
      </c>
      <c r="J141" s="4">
        <f t="shared" si="12"/>
        <v>4.58333333333333</v>
      </c>
      <c r="K141" s="4">
        <v>9.86993304561422</v>
      </c>
      <c r="L141" s="4">
        <f t="shared" si="13"/>
        <v>6.16870815350889</v>
      </c>
      <c r="M141">
        <v>2</v>
      </c>
      <c r="N141">
        <v>2</v>
      </c>
      <c r="O141">
        <v>1</v>
      </c>
      <c r="P141">
        <v>0</v>
      </c>
      <c r="Q141">
        <v>6.15801192575369</v>
      </c>
      <c r="R141">
        <v>0</v>
      </c>
      <c r="S141" s="4">
        <f t="shared" si="14"/>
        <v>3.71933730858456</v>
      </c>
      <c r="T141">
        <v>4.07608695652174</v>
      </c>
      <c r="U141" s="4">
        <f t="shared" si="15"/>
        <v>5.09510869565217</v>
      </c>
      <c r="V141">
        <v>4</v>
      </c>
      <c r="W141">
        <v>0</v>
      </c>
      <c r="X141">
        <v>4</v>
      </c>
      <c r="Y141">
        <v>2</v>
      </c>
      <c r="Z141">
        <v>2</v>
      </c>
      <c r="AA141">
        <v>6</v>
      </c>
      <c r="AB141" s="4">
        <f t="shared" si="16"/>
        <v>8.18181818181818</v>
      </c>
      <c r="AC141">
        <v>54.1040319278897</v>
      </c>
      <c r="AE141">
        <v>1.52835865898301</v>
      </c>
    </row>
    <row r="142" hidden="1" spans="1:31">
      <c r="A142" t="s">
        <v>205</v>
      </c>
      <c r="C142" t="b">
        <f t="shared" si="17"/>
        <v>0</v>
      </c>
      <c r="D142" t="s">
        <v>206</v>
      </c>
      <c r="E142" t="s">
        <v>50</v>
      </c>
      <c r="F142">
        <v>6</v>
      </c>
      <c r="G142">
        <v>6</v>
      </c>
      <c r="H142">
        <v>0</v>
      </c>
      <c r="I142">
        <v>0</v>
      </c>
      <c r="J142" s="4">
        <f t="shared" si="12"/>
        <v>5</v>
      </c>
      <c r="K142" s="4">
        <v>0</v>
      </c>
      <c r="L142" s="4">
        <f t="shared" si="13"/>
        <v>0</v>
      </c>
      <c r="M142">
        <v>2</v>
      </c>
      <c r="N142">
        <v>2.5</v>
      </c>
      <c r="O142">
        <v>1</v>
      </c>
      <c r="P142">
        <v>0</v>
      </c>
      <c r="Q142">
        <v>12</v>
      </c>
      <c r="R142">
        <v>1</v>
      </c>
      <c r="S142" s="4">
        <f t="shared" si="14"/>
        <v>6.16666666666667</v>
      </c>
      <c r="T142">
        <v>0.589285714285714</v>
      </c>
      <c r="U142" s="4">
        <f t="shared" si="15"/>
        <v>0.736607142857143</v>
      </c>
      <c r="V142">
        <v>4</v>
      </c>
      <c r="W142">
        <v>0</v>
      </c>
      <c r="X142">
        <v>4</v>
      </c>
      <c r="Y142">
        <v>2</v>
      </c>
      <c r="Z142">
        <v>0</v>
      </c>
      <c r="AA142">
        <v>0</v>
      </c>
      <c r="AB142" s="4">
        <f t="shared" si="16"/>
        <v>4.54545454545455</v>
      </c>
      <c r="AC142">
        <v>41.0892857142857</v>
      </c>
      <c r="AE142">
        <v>1.48572987244898</v>
      </c>
    </row>
    <row r="143" hidden="1" spans="1:31">
      <c r="A143" t="s">
        <v>207</v>
      </c>
      <c r="C143" t="b">
        <f t="shared" si="17"/>
        <v>0</v>
      </c>
      <c r="D143" t="s">
        <v>114</v>
      </c>
      <c r="E143" t="s">
        <v>198</v>
      </c>
      <c r="F143">
        <v>4</v>
      </c>
      <c r="G143">
        <v>0</v>
      </c>
      <c r="H143">
        <v>0</v>
      </c>
      <c r="I143">
        <v>2</v>
      </c>
      <c r="J143" s="4">
        <f t="shared" si="12"/>
        <v>2.5</v>
      </c>
      <c r="K143" s="4">
        <v>0</v>
      </c>
      <c r="L143" s="4">
        <f t="shared" si="13"/>
        <v>0</v>
      </c>
      <c r="M143">
        <v>0</v>
      </c>
      <c r="N143">
        <v>3</v>
      </c>
      <c r="O143">
        <v>2.5</v>
      </c>
      <c r="P143">
        <v>0</v>
      </c>
      <c r="Q143">
        <v>12</v>
      </c>
      <c r="R143">
        <v>2</v>
      </c>
      <c r="S143" s="4">
        <f t="shared" si="14"/>
        <v>6.5</v>
      </c>
      <c r="T143">
        <v>1.875</v>
      </c>
      <c r="U143" s="4">
        <f t="shared" si="15"/>
        <v>2.34375</v>
      </c>
      <c r="V143">
        <v>4</v>
      </c>
      <c r="W143">
        <v>2</v>
      </c>
      <c r="X143">
        <v>4</v>
      </c>
      <c r="Y143">
        <v>2</v>
      </c>
      <c r="Z143">
        <v>2</v>
      </c>
      <c r="AA143">
        <v>0.555555555555556</v>
      </c>
      <c r="AB143" s="4">
        <f t="shared" si="16"/>
        <v>6.61616161616162</v>
      </c>
      <c r="AC143">
        <v>41.9305555555556</v>
      </c>
      <c r="AE143">
        <v>1.40653719135802</v>
      </c>
    </row>
    <row r="144" hidden="1" spans="1:31">
      <c r="A144" t="s">
        <v>208</v>
      </c>
      <c r="C144" t="b">
        <f t="shared" si="17"/>
        <v>0</v>
      </c>
      <c r="D144" t="s">
        <v>29</v>
      </c>
      <c r="E144" t="s">
        <v>57</v>
      </c>
      <c r="F144">
        <v>4</v>
      </c>
      <c r="G144">
        <v>0</v>
      </c>
      <c r="H144">
        <v>0</v>
      </c>
      <c r="I144">
        <v>0</v>
      </c>
      <c r="J144" s="4">
        <f t="shared" si="12"/>
        <v>1.66666666666667</v>
      </c>
      <c r="K144" s="4">
        <v>1.312</v>
      </c>
      <c r="L144" s="4">
        <f t="shared" si="13"/>
        <v>0.82</v>
      </c>
      <c r="M144">
        <v>1</v>
      </c>
      <c r="N144">
        <v>2.5</v>
      </c>
      <c r="O144">
        <v>2</v>
      </c>
      <c r="P144">
        <v>2</v>
      </c>
      <c r="Q144">
        <v>12</v>
      </c>
      <c r="R144">
        <v>1</v>
      </c>
      <c r="S144" s="4">
        <f t="shared" si="14"/>
        <v>6.83333333333333</v>
      </c>
      <c r="T144">
        <v>1.11428571428571</v>
      </c>
      <c r="U144" s="4">
        <f t="shared" si="15"/>
        <v>1.39285714285714</v>
      </c>
      <c r="V144">
        <v>4</v>
      </c>
      <c r="W144">
        <v>0</v>
      </c>
      <c r="X144">
        <v>4</v>
      </c>
      <c r="Y144">
        <v>0</v>
      </c>
      <c r="Z144">
        <v>0</v>
      </c>
      <c r="AA144">
        <v>0</v>
      </c>
      <c r="AB144" s="4">
        <f t="shared" si="16"/>
        <v>3.63636363636364</v>
      </c>
      <c r="AC144">
        <v>34.9262857142857</v>
      </c>
      <c r="AE144">
        <v>1.37013039123958</v>
      </c>
    </row>
    <row r="145" hidden="1" spans="1:31">
      <c r="A145" t="s">
        <v>209</v>
      </c>
      <c r="C145" t="b">
        <f t="shared" si="17"/>
        <v>0</v>
      </c>
      <c r="E145" t="s">
        <v>45</v>
      </c>
      <c r="F145">
        <v>5</v>
      </c>
      <c r="G145">
        <v>0</v>
      </c>
      <c r="H145">
        <v>0</v>
      </c>
      <c r="I145">
        <v>0</v>
      </c>
      <c r="J145" s="4">
        <f t="shared" si="12"/>
        <v>2.08333333333333</v>
      </c>
      <c r="K145" s="4">
        <v>0</v>
      </c>
      <c r="L145" s="4">
        <f t="shared" si="13"/>
        <v>0</v>
      </c>
      <c r="N145">
        <v>2</v>
      </c>
      <c r="O145">
        <v>0</v>
      </c>
      <c r="P145">
        <v>0</v>
      </c>
      <c r="Q145">
        <v>12</v>
      </c>
      <c r="R145">
        <v>1</v>
      </c>
      <c r="S145" s="4">
        <f t="shared" si="14"/>
        <v>5</v>
      </c>
      <c r="T145">
        <v>3.9875</v>
      </c>
      <c r="U145" s="4">
        <f t="shared" si="15"/>
        <v>4.984375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4">
        <f t="shared" si="16"/>
        <v>0</v>
      </c>
      <c r="AC145">
        <v>23.9875</v>
      </c>
      <c r="AE145">
        <v>1.26042396295797</v>
      </c>
    </row>
    <row r="146" hidden="1" spans="1:31">
      <c r="A146" t="s">
        <v>210</v>
      </c>
      <c r="C146" t="b">
        <f t="shared" si="17"/>
        <v>0</v>
      </c>
      <c r="E146" t="s">
        <v>193</v>
      </c>
      <c r="F146">
        <v>0</v>
      </c>
      <c r="G146">
        <v>0</v>
      </c>
      <c r="H146">
        <v>0</v>
      </c>
      <c r="I146">
        <v>0</v>
      </c>
      <c r="J146" s="4">
        <f t="shared" si="12"/>
        <v>0</v>
      </c>
      <c r="K146" s="4">
        <v>0</v>
      </c>
      <c r="L146" s="4">
        <f t="shared" si="13"/>
        <v>0</v>
      </c>
      <c r="M146">
        <v>2</v>
      </c>
      <c r="N146">
        <v>3</v>
      </c>
      <c r="O146">
        <v>0</v>
      </c>
      <c r="P146">
        <v>0</v>
      </c>
      <c r="Q146">
        <v>12</v>
      </c>
      <c r="R146">
        <v>0</v>
      </c>
      <c r="S146" s="4">
        <f t="shared" si="14"/>
        <v>5.66666666666667</v>
      </c>
      <c r="T146">
        <v>3.28125</v>
      </c>
      <c r="U146" s="4">
        <f t="shared" si="15"/>
        <v>4.1015625</v>
      </c>
      <c r="V146">
        <v>4</v>
      </c>
      <c r="W146">
        <v>0</v>
      </c>
      <c r="X146">
        <v>4</v>
      </c>
      <c r="Y146">
        <v>0</v>
      </c>
      <c r="Z146">
        <v>0</v>
      </c>
      <c r="AA146">
        <v>0</v>
      </c>
      <c r="AB146" s="4">
        <f t="shared" si="16"/>
        <v>3.63636363636364</v>
      </c>
      <c r="AC146">
        <v>28.28125</v>
      </c>
      <c r="AE146">
        <v>1.25973083496094</v>
      </c>
    </row>
    <row r="147" hidden="1" spans="1:31">
      <c r="A147" t="s">
        <v>211</v>
      </c>
      <c r="C147" t="b">
        <f t="shared" si="17"/>
        <v>0</v>
      </c>
      <c r="D147" t="s">
        <v>42</v>
      </c>
      <c r="E147" t="s">
        <v>50</v>
      </c>
      <c r="F147">
        <v>6</v>
      </c>
      <c r="G147">
        <v>0</v>
      </c>
      <c r="H147">
        <v>0</v>
      </c>
      <c r="I147">
        <v>2</v>
      </c>
      <c r="J147" s="4">
        <f t="shared" si="12"/>
        <v>3.33333333333333</v>
      </c>
      <c r="K147" s="4">
        <v>0</v>
      </c>
      <c r="L147" s="4">
        <f t="shared" si="13"/>
        <v>0</v>
      </c>
      <c r="M147">
        <v>0.5</v>
      </c>
      <c r="N147">
        <v>1.5</v>
      </c>
      <c r="O147">
        <v>1</v>
      </c>
      <c r="P147">
        <v>0</v>
      </c>
      <c r="Q147">
        <v>9.50609990911004</v>
      </c>
      <c r="R147">
        <v>3</v>
      </c>
      <c r="S147" s="4">
        <f t="shared" si="14"/>
        <v>5.16869996970335</v>
      </c>
      <c r="T147">
        <v>3.0625</v>
      </c>
      <c r="U147" s="4">
        <f t="shared" si="15"/>
        <v>3.828125</v>
      </c>
      <c r="V147">
        <v>0</v>
      </c>
      <c r="W147">
        <v>0</v>
      </c>
      <c r="X147">
        <v>4</v>
      </c>
      <c r="Y147">
        <v>0</v>
      </c>
      <c r="Z147">
        <v>2</v>
      </c>
      <c r="AA147">
        <v>6</v>
      </c>
      <c r="AB147" s="4">
        <f t="shared" si="16"/>
        <v>5.45454545454545</v>
      </c>
      <c r="AC147">
        <v>38.56859990911</v>
      </c>
      <c r="AE147">
        <v>1.19932662477763</v>
      </c>
    </row>
    <row r="148" hidden="1" spans="1:31">
      <c r="A148" t="s">
        <v>212</v>
      </c>
      <c r="C148" t="b">
        <f t="shared" si="17"/>
        <v>0</v>
      </c>
      <c r="E148" t="s">
        <v>36</v>
      </c>
      <c r="F148">
        <v>6</v>
      </c>
      <c r="G148">
        <v>2</v>
      </c>
      <c r="H148">
        <v>0</v>
      </c>
      <c r="I148">
        <v>2</v>
      </c>
      <c r="J148" s="4">
        <f t="shared" si="12"/>
        <v>4.16666666666667</v>
      </c>
      <c r="K148" s="4">
        <v>0</v>
      </c>
      <c r="L148" s="4">
        <f t="shared" si="13"/>
        <v>0</v>
      </c>
      <c r="N148">
        <v>3.5</v>
      </c>
      <c r="O148">
        <v>0</v>
      </c>
      <c r="P148">
        <v>0</v>
      </c>
      <c r="Q148">
        <v>6.11838684677353</v>
      </c>
      <c r="R148">
        <v>3</v>
      </c>
      <c r="S148" s="4">
        <f t="shared" si="14"/>
        <v>4.20612894892451</v>
      </c>
      <c r="T148">
        <v>4</v>
      </c>
      <c r="U148" s="4">
        <f t="shared" si="15"/>
        <v>5</v>
      </c>
      <c r="V148">
        <v>0</v>
      </c>
      <c r="W148">
        <v>0</v>
      </c>
      <c r="X148">
        <v>0</v>
      </c>
      <c r="Y148">
        <v>2</v>
      </c>
      <c r="Z148">
        <v>0</v>
      </c>
      <c r="AA148">
        <v>0</v>
      </c>
      <c r="AB148" s="4">
        <f t="shared" si="16"/>
        <v>0.909090909090909</v>
      </c>
      <c r="AC148">
        <v>28.6183868467735</v>
      </c>
      <c r="AE148">
        <v>1.17937737462468</v>
      </c>
    </row>
    <row r="149" hidden="1" spans="1:31">
      <c r="A149" t="s">
        <v>213</v>
      </c>
      <c r="C149" t="b">
        <f t="shared" si="17"/>
        <v>0</v>
      </c>
      <c r="E149" t="s">
        <v>55</v>
      </c>
      <c r="F149">
        <v>6</v>
      </c>
      <c r="G149">
        <v>6</v>
      </c>
      <c r="H149">
        <v>2</v>
      </c>
      <c r="I149">
        <v>6</v>
      </c>
      <c r="J149" s="4">
        <f t="shared" si="12"/>
        <v>8.33333333333333</v>
      </c>
      <c r="K149" s="4">
        <v>10.4755233755793</v>
      </c>
      <c r="L149" s="4">
        <f t="shared" si="13"/>
        <v>6.54720210973709</v>
      </c>
      <c r="M149">
        <v>2</v>
      </c>
      <c r="N149">
        <v>0.5</v>
      </c>
      <c r="O149">
        <v>1.5</v>
      </c>
      <c r="P149">
        <v>0</v>
      </c>
      <c r="Q149">
        <v>12</v>
      </c>
      <c r="R149">
        <v>2</v>
      </c>
      <c r="S149" s="4">
        <f t="shared" si="14"/>
        <v>6</v>
      </c>
      <c r="T149">
        <v>8</v>
      </c>
      <c r="U149" s="4">
        <f t="shared" si="15"/>
        <v>10</v>
      </c>
      <c r="V149">
        <v>4</v>
      </c>
      <c r="W149">
        <v>0</v>
      </c>
      <c r="X149">
        <v>4</v>
      </c>
      <c r="Y149">
        <v>0</v>
      </c>
      <c r="Z149">
        <v>0</v>
      </c>
      <c r="AA149">
        <v>0</v>
      </c>
      <c r="AB149" s="4">
        <f t="shared" si="16"/>
        <v>3.63636363636364</v>
      </c>
      <c r="AC149">
        <v>64.4755233755793</v>
      </c>
      <c r="AE149">
        <v>1.17451989650622</v>
      </c>
    </row>
    <row r="150" hidden="1" spans="1:31">
      <c r="A150" t="s">
        <v>214</v>
      </c>
      <c r="C150" t="b">
        <f t="shared" si="17"/>
        <v>0</v>
      </c>
      <c r="D150" t="s">
        <v>32</v>
      </c>
      <c r="E150" t="s">
        <v>76</v>
      </c>
      <c r="F150">
        <v>6</v>
      </c>
      <c r="G150">
        <v>1</v>
      </c>
      <c r="H150">
        <v>1</v>
      </c>
      <c r="I150">
        <v>0</v>
      </c>
      <c r="J150" s="4">
        <f t="shared" si="12"/>
        <v>3.33333333333333</v>
      </c>
      <c r="K150" s="4">
        <v>8.92891342751496</v>
      </c>
      <c r="L150" s="4">
        <f t="shared" si="13"/>
        <v>5.58057089219685</v>
      </c>
      <c r="M150">
        <v>1.5</v>
      </c>
      <c r="N150">
        <v>0.5</v>
      </c>
      <c r="O150">
        <v>0</v>
      </c>
      <c r="P150">
        <v>0</v>
      </c>
      <c r="Q150">
        <v>12</v>
      </c>
      <c r="R150">
        <v>1</v>
      </c>
      <c r="S150" s="4">
        <f t="shared" si="14"/>
        <v>5</v>
      </c>
      <c r="T150">
        <v>3.75</v>
      </c>
      <c r="U150" s="4">
        <f t="shared" si="15"/>
        <v>4.6875</v>
      </c>
      <c r="V150">
        <v>4</v>
      </c>
      <c r="W150">
        <v>0</v>
      </c>
      <c r="X150">
        <v>4</v>
      </c>
      <c r="Y150">
        <v>0</v>
      </c>
      <c r="Z150">
        <v>0</v>
      </c>
      <c r="AA150">
        <v>3.33333333333333</v>
      </c>
      <c r="AB150" s="4">
        <f t="shared" si="16"/>
        <v>5.15151515151515</v>
      </c>
      <c r="AC150">
        <v>47.0122467608483</v>
      </c>
      <c r="AE150">
        <v>1.11391627813346</v>
      </c>
    </row>
    <row r="151" hidden="1" spans="1:31">
      <c r="A151" t="s">
        <v>215</v>
      </c>
      <c r="C151" t="b">
        <f t="shared" si="17"/>
        <v>0</v>
      </c>
      <c r="D151" t="s">
        <v>63</v>
      </c>
      <c r="E151" t="s">
        <v>36</v>
      </c>
      <c r="F151">
        <v>4</v>
      </c>
      <c r="G151">
        <v>0</v>
      </c>
      <c r="H151">
        <v>2</v>
      </c>
      <c r="I151">
        <v>6</v>
      </c>
      <c r="J151" s="4">
        <f t="shared" si="12"/>
        <v>5</v>
      </c>
      <c r="K151" s="4">
        <v>10.6467350434327</v>
      </c>
      <c r="L151" s="4">
        <f t="shared" si="13"/>
        <v>6.65420940214543</v>
      </c>
      <c r="M151">
        <v>0</v>
      </c>
      <c r="N151">
        <v>0.5</v>
      </c>
      <c r="O151">
        <v>0</v>
      </c>
      <c r="P151">
        <v>0</v>
      </c>
      <c r="Q151">
        <v>12</v>
      </c>
      <c r="R151">
        <v>0</v>
      </c>
      <c r="S151" s="4">
        <f t="shared" si="14"/>
        <v>4.16666666666667</v>
      </c>
      <c r="T151">
        <v>8</v>
      </c>
      <c r="U151" s="4">
        <f t="shared" si="15"/>
        <v>10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4">
        <f t="shared" si="16"/>
        <v>0</v>
      </c>
      <c r="AC151">
        <v>43.1467350434327</v>
      </c>
      <c r="AE151">
        <v>1.00081806446264</v>
      </c>
    </row>
    <row r="152" hidden="1" spans="1:31">
      <c r="A152" t="s">
        <v>216</v>
      </c>
      <c r="C152" t="b">
        <f t="shared" si="17"/>
        <v>0</v>
      </c>
      <c r="D152" t="s">
        <v>70</v>
      </c>
      <c r="E152" t="s">
        <v>76</v>
      </c>
      <c r="F152">
        <v>0</v>
      </c>
      <c r="G152">
        <v>0</v>
      </c>
      <c r="H152">
        <v>0</v>
      </c>
      <c r="I152">
        <v>0</v>
      </c>
      <c r="J152" s="4">
        <f t="shared" si="12"/>
        <v>0</v>
      </c>
      <c r="K152" s="4">
        <v>0</v>
      </c>
      <c r="L152" s="4">
        <f t="shared" si="13"/>
        <v>0</v>
      </c>
      <c r="N152">
        <v>4</v>
      </c>
      <c r="O152">
        <v>0</v>
      </c>
      <c r="P152">
        <v>0</v>
      </c>
      <c r="Q152">
        <v>12</v>
      </c>
      <c r="R152">
        <v>0</v>
      </c>
      <c r="S152" s="4">
        <f t="shared" si="14"/>
        <v>5.33333333333333</v>
      </c>
      <c r="T152">
        <v>3</v>
      </c>
      <c r="U152" s="4">
        <f t="shared" si="15"/>
        <v>3.75</v>
      </c>
      <c r="V152">
        <v>0</v>
      </c>
      <c r="W152">
        <v>0</v>
      </c>
      <c r="X152">
        <v>0</v>
      </c>
      <c r="Y152">
        <v>2</v>
      </c>
      <c r="Z152">
        <v>0</v>
      </c>
      <c r="AA152">
        <v>0.416666666666667</v>
      </c>
      <c r="AB152" s="4">
        <f t="shared" si="16"/>
        <v>1.09848484848485</v>
      </c>
      <c r="AC152">
        <v>21.4166666666667</v>
      </c>
      <c r="AE152">
        <v>0.978503703703704</v>
      </c>
    </row>
    <row r="153" hidden="1" spans="1:31">
      <c r="A153" t="s">
        <v>217</v>
      </c>
      <c r="C153" t="b">
        <f t="shared" si="17"/>
        <v>0</v>
      </c>
      <c r="E153" t="s">
        <v>50</v>
      </c>
      <c r="F153">
        <v>6</v>
      </c>
      <c r="G153">
        <v>0</v>
      </c>
      <c r="H153">
        <v>0</v>
      </c>
      <c r="I153">
        <v>0</v>
      </c>
      <c r="J153" s="4">
        <f t="shared" si="12"/>
        <v>2.5</v>
      </c>
      <c r="K153" s="4">
        <v>0</v>
      </c>
      <c r="L153" s="4">
        <f t="shared" si="13"/>
        <v>0</v>
      </c>
      <c r="N153">
        <v>2</v>
      </c>
      <c r="O153">
        <v>2.5</v>
      </c>
      <c r="P153">
        <v>0</v>
      </c>
      <c r="Q153">
        <v>12</v>
      </c>
      <c r="R153">
        <v>0</v>
      </c>
      <c r="S153" s="4">
        <f t="shared" si="14"/>
        <v>5.5</v>
      </c>
      <c r="T153">
        <v>1.6</v>
      </c>
      <c r="U153" s="4">
        <f t="shared" si="15"/>
        <v>2</v>
      </c>
      <c r="V153">
        <v>4</v>
      </c>
      <c r="W153">
        <v>0</v>
      </c>
      <c r="X153">
        <v>4</v>
      </c>
      <c r="Y153">
        <v>2</v>
      </c>
      <c r="Z153">
        <v>2</v>
      </c>
      <c r="AA153">
        <v>0</v>
      </c>
      <c r="AB153" s="4">
        <f t="shared" si="16"/>
        <v>5.45454545454545</v>
      </c>
      <c r="AC153">
        <v>36.1</v>
      </c>
      <c r="AE153">
        <v>0.8917214425</v>
      </c>
    </row>
    <row r="154" hidden="1" spans="1:31">
      <c r="A154" t="s">
        <v>218</v>
      </c>
      <c r="C154" t="b">
        <f t="shared" si="17"/>
        <v>0</v>
      </c>
      <c r="D154" t="s">
        <v>44</v>
      </c>
      <c r="E154" t="s">
        <v>36</v>
      </c>
      <c r="F154">
        <v>4</v>
      </c>
      <c r="G154">
        <v>6</v>
      </c>
      <c r="H154">
        <v>0</v>
      </c>
      <c r="I154">
        <v>3</v>
      </c>
      <c r="J154" s="4">
        <f t="shared" si="12"/>
        <v>5.41666666666667</v>
      </c>
      <c r="K154" s="4">
        <v>0</v>
      </c>
      <c r="L154" s="4">
        <f t="shared" si="13"/>
        <v>0</v>
      </c>
      <c r="N154">
        <v>4</v>
      </c>
      <c r="O154">
        <v>0</v>
      </c>
      <c r="P154">
        <v>0</v>
      </c>
      <c r="Q154">
        <v>2.92662837504001</v>
      </c>
      <c r="R154">
        <v>1</v>
      </c>
      <c r="S154" s="4">
        <f t="shared" si="14"/>
        <v>2.64220945834667</v>
      </c>
      <c r="T154">
        <v>1.56254253436777</v>
      </c>
      <c r="U154" s="4">
        <f t="shared" si="15"/>
        <v>1.95317816795971</v>
      </c>
      <c r="V154">
        <v>0</v>
      </c>
      <c r="W154">
        <v>0</v>
      </c>
      <c r="X154">
        <v>0</v>
      </c>
      <c r="Y154">
        <v>2</v>
      </c>
      <c r="Z154">
        <v>0</v>
      </c>
      <c r="AA154">
        <v>0.871080139372822</v>
      </c>
      <c r="AB154" s="4">
        <f t="shared" si="16"/>
        <v>1.30503642698765</v>
      </c>
      <c r="AC154">
        <v>25.3602510487806</v>
      </c>
      <c r="AE154">
        <v>0.820075008149933</v>
      </c>
    </row>
    <row r="155" hidden="1" spans="1:31">
      <c r="A155" t="s">
        <v>219</v>
      </c>
      <c r="C155" t="b">
        <f t="shared" si="17"/>
        <v>0</v>
      </c>
      <c r="D155" t="s">
        <v>63</v>
      </c>
      <c r="E155" t="s">
        <v>33</v>
      </c>
      <c r="F155">
        <v>6</v>
      </c>
      <c r="G155">
        <v>0</v>
      </c>
      <c r="H155">
        <v>0</v>
      </c>
      <c r="I155">
        <v>0</v>
      </c>
      <c r="J155" s="4">
        <f t="shared" si="12"/>
        <v>2.5</v>
      </c>
      <c r="K155" s="4">
        <v>0</v>
      </c>
      <c r="L155" s="4">
        <f t="shared" si="13"/>
        <v>0</v>
      </c>
      <c r="M155">
        <v>1.5</v>
      </c>
      <c r="N155">
        <v>0.5</v>
      </c>
      <c r="O155">
        <v>0</v>
      </c>
      <c r="P155">
        <v>0</v>
      </c>
      <c r="Q155">
        <v>12</v>
      </c>
      <c r="R155">
        <v>0</v>
      </c>
      <c r="S155" s="4">
        <f t="shared" si="14"/>
        <v>4.66666666666667</v>
      </c>
      <c r="T155">
        <v>8</v>
      </c>
      <c r="U155" s="4">
        <f t="shared" si="15"/>
        <v>10</v>
      </c>
      <c r="V155">
        <v>0</v>
      </c>
      <c r="W155">
        <v>0</v>
      </c>
      <c r="X155">
        <v>4</v>
      </c>
      <c r="Y155">
        <v>0</v>
      </c>
      <c r="Z155">
        <v>2</v>
      </c>
      <c r="AA155">
        <v>0</v>
      </c>
      <c r="AB155" s="4">
        <f t="shared" si="16"/>
        <v>2.72727272727273</v>
      </c>
      <c r="AC155">
        <v>34</v>
      </c>
      <c r="AE155">
        <v>0.808891733333333</v>
      </c>
    </row>
    <row r="156" hidden="1" spans="1:31">
      <c r="A156" t="s">
        <v>220</v>
      </c>
      <c r="C156" t="b">
        <f t="shared" si="17"/>
        <v>0</v>
      </c>
      <c r="D156" t="s">
        <v>221</v>
      </c>
      <c r="E156" t="s">
        <v>79</v>
      </c>
      <c r="F156">
        <v>6</v>
      </c>
      <c r="G156">
        <v>1</v>
      </c>
      <c r="H156">
        <v>0</v>
      </c>
      <c r="I156">
        <v>0</v>
      </c>
      <c r="J156" s="4">
        <f t="shared" si="12"/>
        <v>2.91666666666667</v>
      </c>
      <c r="K156" s="4">
        <v>0</v>
      </c>
      <c r="L156" s="4">
        <f t="shared" si="13"/>
        <v>0</v>
      </c>
      <c r="M156">
        <v>2</v>
      </c>
      <c r="N156">
        <v>1</v>
      </c>
      <c r="O156">
        <v>2</v>
      </c>
      <c r="P156">
        <v>0</v>
      </c>
      <c r="Q156">
        <v>12</v>
      </c>
      <c r="R156">
        <v>4</v>
      </c>
      <c r="S156" s="4">
        <f t="shared" si="14"/>
        <v>7</v>
      </c>
      <c r="T156">
        <v>0.95</v>
      </c>
      <c r="U156" s="4">
        <f t="shared" si="15"/>
        <v>1.1875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0.131578947368421</v>
      </c>
      <c r="AB156" s="4">
        <f t="shared" si="16"/>
        <v>1.87799043062201</v>
      </c>
      <c r="AC156">
        <v>33.0815789473684</v>
      </c>
      <c r="AE156">
        <v>0.7407658171875</v>
      </c>
    </row>
    <row r="157" hidden="1" spans="1:31">
      <c r="A157" t="s">
        <v>222</v>
      </c>
      <c r="C157" t="b">
        <f t="shared" si="17"/>
        <v>0</v>
      </c>
      <c r="D157" t="s">
        <v>32</v>
      </c>
      <c r="E157" t="s">
        <v>55</v>
      </c>
      <c r="F157">
        <v>6</v>
      </c>
      <c r="G157">
        <v>0</v>
      </c>
      <c r="H157">
        <v>1</v>
      </c>
      <c r="I157">
        <v>6</v>
      </c>
      <c r="J157" s="4">
        <f t="shared" si="12"/>
        <v>5.41666666666667</v>
      </c>
      <c r="K157" s="4">
        <v>9.24124542893154</v>
      </c>
      <c r="L157" s="4">
        <f t="shared" si="13"/>
        <v>5.77577839308221</v>
      </c>
      <c r="M157">
        <v>0</v>
      </c>
      <c r="N157">
        <v>2</v>
      </c>
      <c r="O157">
        <v>0</v>
      </c>
      <c r="P157">
        <v>0</v>
      </c>
      <c r="Q157">
        <v>12</v>
      </c>
      <c r="R157">
        <v>0</v>
      </c>
      <c r="S157" s="4">
        <f t="shared" si="14"/>
        <v>4.66666666666667</v>
      </c>
      <c r="T157">
        <v>1</v>
      </c>
      <c r="U157" s="4">
        <f t="shared" si="15"/>
        <v>1.25</v>
      </c>
      <c r="V157">
        <v>0</v>
      </c>
      <c r="W157">
        <v>0</v>
      </c>
      <c r="X157">
        <v>4</v>
      </c>
      <c r="Y157">
        <v>0</v>
      </c>
      <c r="Z157">
        <v>0</v>
      </c>
      <c r="AA157">
        <v>0</v>
      </c>
      <c r="AB157" s="4">
        <f t="shared" si="16"/>
        <v>1.81818181818182</v>
      </c>
      <c r="AC157">
        <v>41.2412454289315</v>
      </c>
      <c r="AE157">
        <v>0.6429176426721</v>
      </c>
    </row>
    <row r="158" hidden="1" spans="1:31">
      <c r="A158" t="s">
        <v>223</v>
      </c>
      <c r="C158" t="b">
        <f t="shared" si="17"/>
        <v>0</v>
      </c>
      <c r="D158" t="s">
        <v>114</v>
      </c>
      <c r="E158" t="s">
        <v>45</v>
      </c>
      <c r="F158">
        <v>6</v>
      </c>
      <c r="G158">
        <v>6</v>
      </c>
      <c r="H158">
        <v>3</v>
      </c>
      <c r="I158">
        <v>6</v>
      </c>
      <c r="J158" s="4">
        <f t="shared" si="12"/>
        <v>8.75</v>
      </c>
      <c r="K158" s="4">
        <v>12.352152304366</v>
      </c>
      <c r="L158" s="4">
        <f t="shared" si="13"/>
        <v>7.72009519022876</v>
      </c>
      <c r="M158">
        <v>2</v>
      </c>
      <c r="N158">
        <v>3</v>
      </c>
      <c r="O158">
        <v>1.5</v>
      </c>
      <c r="P158">
        <v>0</v>
      </c>
      <c r="Q158">
        <v>1.39856945644864</v>
      </c>
      <c r="R158">
        <v>1</v>
      </c>
      <c r="S158" s="4">
        <f t="shared" si="14"/>
        <v>2.96618981881621</v>
      </c>
      <c r="T158">
        <v>0.0625</v>
      </c>
      <c r="U158" s="4">
        <f t="shared" si="15"/>
        <v>0.078125</v>
      </c>
      <c r="V158">
        <v>4</v>
      </c>
      <c r="W158">
        <v>0</v>
      </c>
      <c r="X158">
        <v>4</v>
      </c>
      <c r="Y158">
        <v>2</v>
      </c>
      <c r="Z158">
        <v>2</v>
      </c>
      <c r="AA158">
        <v>0</v>
      </c>
      <c r="AB158" s="4">
        <f t="shared" si="16"/>
        <v>5.45454545454545</v>
      </c>
      <c r="AC158">
        <v>54.3132217608147</v>
      </c>
      <c r="AE158">
        <v>0.551443068344618</v>
      </c>
    </row>
    <row r="159" hidden="1" spans="1:31">
      <c r="A159" t="s">
        <v>224</v>
      </c>
      <c r="C159" t="b">
        <f t="shared" si="17"/>
        <v>0</v>
      </c>
      <c r="D159" t="s">
        <v>32</v>
      </c>
      <c r="E159" t="s">
        <v>45</v>
      </c>
      <c r="F159">
        <v>6</v>
      </c>
      <c r="G159">
        <v>0</v>
      </c>
      <c r="H159">
        <v>0</v>
      </c>
      <c r="I159">
        <v>0</v>
      </c>
      <c r="J159" s="4">
        <f t="shared" si="12"/>
        <v>2.5</v>
      </c>
      <c r="K159" s="4">
        <v>0</v>
      </c>
      <c r="L159" s="4">
        <f t="shared" si="13"/>
        <v>0</v>
      </c>
      <c r="N159">
        <v>1.5</v>
      </c>
      <c r="O159">
        <v>0</v>
      </c>
      <c r="P159">
        <v>0</v>
      </c>
      <c r="Q159">
        <v>2.79692132754187</v>
      </c>
      <c r="R159">
        <v>0</v>
      </c>
      <c r="S159" s="4">
        <f t="shared" si="14"/>
        <v>1.43230710918062</v>
      </c>
      <c r="T159">
        <v>3.48879248011569</v>
      </c>
      <c r="U159" s="4">
        <f t="shared" si="15"/>
        <v>4.36099060014461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4">
        <f t="shared" si="16"/>
        <v>0</v>
      </c>
      <c r="AC159">
        <v>13.7857138076576</v>
      </c>
      <c r="AE159">
        <v>0.528175579694711</v>
      </c>
    </row>
    <row r="160" hidden="1" spans="1:31">
      <c r="A160" t="s">
        <v>225</v>
      </c>
      <c r="C160" t="b">
        <f t="shared" si="17"/>
        <v>0</v>
      </c>
      <c r="D160" t="s">
        <v>52</v>
      </c>
      <c r="E160" t="s">
        <v>36</v>
      </c>
      <c r="F160">
        <v>6</v>
      </c>
      <c r="G160">
        <v>0</v>
      </c>
      <c r="H160">
        <v>0</v>
      </c>
      <c r="I160">
        <v>0</v>
      </c>
      <c r="J160" s="4">
        <f t="shared" si="12"/>
        <v>2.5</v>
      </c>
      <c r="K160" s="4">
        <v>0</v>
      </c>
      <c r="L160" s="4">
        <f t="shared" si="13"/>
        <v>0</v>
      </c>
      <c r="M160">
        <v>2</v>
      </c>
      <c r="N160">
        <v>2</v>
      </c>
      <c r="O160">
        <v>0</v>
      </c>
      <c r="P160">
        <v>2</v>
      </c>
      <c r="Q160">
        <v>0.905695776148335</v>
      </c>
      <c r="R160">
        <v>0</v>
      </c>
      <c r="S160" s="4">
        <f t="shared" si="14"/>
        <v>2.30189859204945</v>
      </c>
      <c r="T160">
        <v>2.33333333333333</v>
      </c>
      <c r="U160" s="4">
        <f t="shared" si="15"/>
        <v>2.91666666666667</v>
      </c>
      <c r="V160">
        <v>4</v>
      </c>
      <c r="W160">
        <v>0</v>
      </c>
      <c r="X160">
        <v>4</v>
      </c>
      <c r="Y160">
        <v>2</v>
      </c>
      <c r="Z160">
        <v>2</v>
      </c>
      <c r="AA160">
        <v>0</v>
      </c>
      <c r="AB160" s="4">
        <f t="shared" si="16"/>
        <v>5.45454545454545</v>
      </c>
      <c r="AC160">
        <v>27.2390291094817</v>
      </c>
      <c r="AE160">
        <v>0.508775798967216</v>
      </c>
    </row>
    <row r="161" hidden="1" spans="1:31">
      <c r="A161" t="s">
        <v>226</v>
      </c>
      <c r="C161" t="b">
        <f t="shared" si="17"/>
        <v>0</v>
      </c>
      <c r="D161" t="s">
        <v>221</v>
      </c>
      <c r="E161" t="s">
        <v>45</v>
      </c>
      <c r="F161">
        <v>6</v>
      </c>
      <c r="G161">
        <v>6</v>
      </c>
      <c r="H161">
        <v>4</v>
      </c>
      <c r="I161">
        <v>0</v>
      </c>
      <c r="J161" s="4">
        <f t="shared" si="12"/>
        <v>6.66666666666667</v>
      </c>
      <c r="K161" s="4">
        <v>10.0945189341868</v>
      </c>
      <c r="L161" s="4">
        <f t="shared" si="13"/>
        <v>6.30907433386677</v>
      </c>
      <c r="M161">
        <v>2</v>
      </c>
      <c r="N161">
        <v>2.5</v>
      </c>
      <c r="O161">
        <v>3.5</v>
      </c>
      <c r="P161">
        <v>0</v>
      </c>
      <c r="Q161">
        <v>0.909506645163356</v>
      </c>
      <c r="R161">
        <v>5</v>
      </c>
      <c r="S161" s="4">
        <f t="shared" si="14"/>
        <v>4.63650221505445</v>
      </c>
      <c r="T161">
        <v>8</v>
      </c>
      <c r="U161" s="4">
        <f t="shared" si="15"/>
        <v>10</v>
      </c>
      <c r="V161">
        <v>4</v>
      </c>
      <c r="W161">
        <v>0</v>
      </c>
      <c r="X161">
        <v>4</v>
      </c>
      <c r="Y161">
        <v>2</v>
      </c>
      <c r="Z161">
        <v>2</v>
      </c>
      <c r="AA161">
        <v>1.59337157425112</v>
      </c>
      <c r="AB161" s="4">
        <f t="shared" si="16"/>
        <v>6.17880526102323</v>
      </c>
      <c r="AC161">
        <v>61.5973971536013</v>
      </c>
      <c r="AE161">
        <v>0.45201443862466</v>
      </c>
    </row>
    <row r="162" hidden="1" spans="1:31">
      <c r="A162" t="s">
        <v>227</v>
      </c>
      <c r="C162" t="b">
        <f t="shared" si="17"/>
        <v>0</v>
      </c>
      <c r="D162" t="s">
        <v>44</v>
      </c>
      <c r="E162" t="s">
        <v>76</v>
      </c>
      <c r="F162">
        <v>6</v>
      </c>
      <c r="G162">
        <v>1</v>
      </c>
      <c r="H162">
        <v>1</v>
      </c>
      <c r="I162">
        <v>0</v>
      </c>
      <c r="J162" s="4">
        <f t="shared" si="12"/>
        <v>3.33333333333333</v>
      </c>
      <c r="K162" s="4">
        <v>8.95856995447333</v>
      </c>
      <c r="L162" s="4">
        <f t="shared" si="13"/>
        <v>5.59910622154583</v>
      </c>
      <c r="M162">
        <v>2</v>
      </c>
      <c r="N162">
        <v>0.5</v>
      </c>
      <c r="O162">
        <v>3</v>
      </c>
      <c r="P162">
        <v>0</v>
      </c>
      <c r="Q162">
        <v>0.964205489683294</v>
      </c>
      <c r="R162">
        <v>1</v>
      </c>
      <c r="S162" s="4">
        <f t="shared" si="14"/>
        <v>2.4880684965611</v>
      </c>
      <c r="T162">
        <v>3.75</v>
      </c>
      <c r="U162" s="4">
        <f t="shared" si="15"/>
        <v>4.6875</v>
      </c>
      <c r="V162">
        <v>4</v>
      </c>
      <c r="W162">
        <v>0</v>
      </c>
      <c r="X162">
        <v>4</v>
      </c>
      <c r="Y162">
        <v>0</v>
      </c>
      <c r="Z162">
        <v>0</v>
      </c>
      <c r="AA162">
        <v>2.38095238095238</v>
      </c>
      <c r="AB162" s="4">
        <f t="shared" si="16"/>
        <v>4.71861471861472</v>
      </c>
      <c r="AC162">
        <v>38.553727825109</v>
      </c>
      <c r="AE162">
        <v>0.447486606529024</v>
      </c>
    </row>
    <row r="163" hidden="1" spans="1:31">
      <c r="A163" t="s">
        <v>228</v>
      </c>
      <c r="C163" t="b">
        <f t="shared" si="17"/>
        <v>0</v>
      </c>
      <c r="D163" t="s">
        <v>81</v>
      </c>
      <c r="E163" t="s">
        <v>33</v>
      </c>
      <c r="F163">
        <v>6</v>
      </c>
      <c r="G163">
        <v>0</v>
      </c>
      <c r="H163">
        <v>0</v>
      </c>
      <c r="I163">
        <v>0</v>
      </c>
      <c r="J163" s="4">
        <f t="shared" si="12"/>
        <v>2.5</v>
      </c>
      <c r="K163" s="4">
        <v>0</v>
      </c>
      <c r="L163" s="4">
        <f t="shared" si="13"/>
        <v>0</v>
      </c>
      <c r="M163">
        <v>1.5</v>
      </c>
      <c r="N163">
        <v>1</v>
      </c>
      <c r="O163">
        <v>2.5</v>
      </c>
      <c r="P163">
        <v>2</v>
      </c>
      <c r="Q163">
        <v>7.92947262729529</v>
      </c>
      <c r="R163">
        <v>1</v>
      </c>
      <c r="S163" s="4">
        <f t="shared" si="14"/>
        <v>5.30982420909843</v>
      </c>
      <c r="T163">
        <v>6</v>
      </c>
      <c r="U163" s="4">
        <f t="shared" si="15"/>
        <v>7.5</v>
      </c>
      <c r="V163">
        <v>4</v>
      </c>
      <c r="W163">
        <v>0</v>
      </c>
      <c r="X163">
        <v>4</v>
      </c>
      <c r="Y163">
        <v>2</v>
      </c>
      <c r="Z163">
        <v>2</v>
      </c>
      <c r="AA163">
        <v>6</v>
      </c>
      <c r="AB163" s="4">
        <f t="shared" si="16"/>
        <v>8.18181818181818</v>
      </c>
      <c r="AC163">
        <v>45.9294726272953</v>
      </c>
      <c r="AE163">
        <v>0.422782256354219</v>
      </c>
    </row>
    <row r="164" hidden="1" spans="1:31">
      <c r="A164" t="s">
        <v>229</v>
      </c>
      <c r="C164" t="b">
        <f t="shared" si="17"/>
        <v>0</v>
      </c>
      <c r="D164" t="s">
        <v>94</v>
      </c>
      <c r="E164" t="s">
        <v>68</v>
      </c>
      <c r="F164">
        <v>6</v>
      </c>
      <c r="G164">
        <v>6</v>
      </c>
      <c r="H164">
        <v>0</v>
      </c>
      <c r="I164">
        <v>0</v>
      </c>
      <c r="J164" s="4">
        <f t="shared" si="12"/>
        <v>5</v>
      </c>
      <c r="K164" s="4">
        <v>0</v>
      </c>
      <c r="L164" s="4">
        <f t="shared" si="13"/>
        <v>0</v>
      </c>
      <c r="M164">
        <v>2</v>
      </c>
      <c r="N164">
        <v>4</v>
      </c>
      <c r="O164">
        <v>1</v>
      </c>
      <c r="P164">
        <v>0</v>
      </c>
      <c r="Q164">
        <v>4.32442953136528</v>
      </c>
      <c r="R164">
        <v>2</v>
      </c>
      <c r="S164" s="4">
        <f t="shared" si="14"/>
        <v>4.44147651045509</v>
      </c>
      <c r="T164">
        <v>0.875</v>
      </c>
      <c r="U164" s="4">
        <f t="shared" si="15"/>
        <v>1.09375</v>
      </c>
      <c r="V164">
        <v>4</v>
      </c>
      <c r="W164">
        <v>0</v>
      </c>
      <c r="X164">
        <v>4</v>
      </c>
      <c r="Y164">
        <v>2</v>
      </c>
      <c r="Z164">
        <v>2</v>
      </c>
      <c r="AA164">
        <v>6</v>
      </c>
      <c r="AB164" s="4">
        <f t="shared" si="16"/>
        <v>8.18181818181818</v>
      </c>
      <c r="AC164">
        <v>44.1994295313653</v>
      </c>
      <c r="AE164">
        <v>0.399810985636896</v>
      </c>
    </row>
    <row r="165" hidden="1" spans="1:31">
      <c r="A165" t="s">
        <v>230</v>
      </c>
      <c r="C165" t="b">
        <f t="shared" si="17"/>
        <v>0</v>
      </c>
      <c r="D165" t="s">
        <v>63</v>
      </c>
      <c r="E165" t="s">
        <v>50</v>
      </c>
      <c r="F165">
        <v>4</v>
      </c>
      <c r="G165">
        <v>0</v>
      </c>
      <c r="H165">
        <v>1</v>
      </c>
      <c r="I165">
        <v>4</v>
      </c>
      <c r="J165" s="4">
        <f t="shared" si="12"/>
        <v>3.75</v>
      </c>
      <c r="K165" s="4">
        <v>4.49260516165872</v>
      </c>
      <c r="L165" s="4">
        <f t="shared" si="13"/>
        <v>2.8078782260367</v>
      </c>
      <c r="M165">
        <v>0</v>
      </c>
      <c r="N165">
        <v>0.5</v>
      </c>
      <c r="O165">
        <v>0</v>
      </c>
      <c r="P165">
        <v>0</v>
      </c>
      <c r="Q165">
        <v>2.9150223907627</v>
      </c>
      <c r="R165">
        <v>0</v>
      </c>
      <c r="S165" s="4">
        <f t="shared" si="14"/>
        <v>1.1383407969209</v>
      </c>
      <c r="T165">
        <v>8</v>
      </c>
      <c r="U165" s="4">
        <f t="shared" si="15"/>
        <v>10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2.31481481481481</v>
      </c>
      <c r="AB165" s="4">
        <f t="shared" si="16"/>
        <v>2.87037037037037</v>
      </c>
      <c r="AC165">
        <v>31.2224423672362</v>
      </c>
      <c r="AE165">
        <v>0.32754654487813</v>
      </c>
    </row>
    <row r="166" hidden="1" spans="1:31">
      <c r="A166" t="s">
        <v>231</v>
      </c>
      <c r="C166" t="b">
        <f t="shared" si="17"/>
        <v>0</v>
      </c>
      <c r="D166" t="s">
        <v>134</v>
      </c>
      <c r="E166" t="s">
        <v>45</v>
      </c>
      <c r="F166">
        <v>0</v>
      </c>
      <c r="G166">
        <v>1</v>
      </c>
      <c r="H166">
        <v>1</v>
      </c>
      <c r="I166">
        <v>0</v>
      </c>
      <c r="J166" s="4">
        <f t="shared" si="12"/>
        <v>0.833333333333333</v>
      </c>
      <c r="K166" s="4">
        <v>13.736339156381</v>
      </c>
      <c r="L166" s="4">
        <f t="shared" si="13"/>
        <v>8.58521197273813</v>
      </c>
      <c r="M166">
        <v>2</v>
      </c>
      <c r="N166">
        <v>1</v>
      </c>
      <c r="O166">
        <v>1.5</v>
      </c>
      <c r="P166">
        <v>0</v>
      </c>
      <c r="Q166">
        <v>0.391279149448862</v>
      </c>
      <c r="R166">
        <v>4</v>
      </c>
      <c r="S166" s="4">
        <f t="shared" si="14"/>
        <v>2.96375971648295</v>
      </c>
      <c r="T166">
        <v>8</v>
      </c>
      <c r="U166" s="4">
        <f t="shared" si="15"/>
        <v>10</v>
      </c>
      <c r="V166">
        <v>4</v>
      </c>
      <c r="W166">
        <v>0</v>
      </c>
      <c r="X166">
        <v>4</v>
      </c>
      <c r="Y166">
        <v>2</v>
      </c>
      <c r="Z166">
        <v>2</v>
      </c>
      <c r="AA166">
        <v>6</v>
      </c>
      <c r="AB166" s="4">
        <f t="shared" si="16"/>
        <v>8.18181818181818</v>
      </c>
      <c r="AC166">
        <v>50.6276183058299</v>
      </c>
      <c r="AE166">
        <v>0.234570376935604</v>
      </c>
    </row>
    <row r="167" hidden="1" spans="1:31">
      <c r="A167" t="s">
        <v>232</v>
      </c>
      <c r="C167" t="b">
        <f t="shared" si="17"/>
        <v>0</v>
      </c>
      <c r="D167" t="s">
        <v>81</v>
      </c>
      <c r="E167" t="s">
        <v>50</v>
      </c>
      <c r="F167">
        <v>2</v>
      </c>
      <c r="G167">
        <v>6</v>
      </c>
      <c r="H167">
        <v>0</v>
      </c>
      <c r="I167">
        <v>0</v>
      </c>
      <c r="J167" s="4">
        <f t="shared" si="12"/>
        <v>3.33333333333333</v>
      </c>
      <c r="K167" s="4">
        <v>0</v>
      </c>
      <c r="L167" s="4">
        <f t="shared" si="13"/>
        <v>0</v>
      </c>
      <c r="M167">
        <v>2</v>
      </c>
      <c r="N167">
        <v>4</v>
      </c>
      <c r="O167">
        <v>1</v>
      </c>
      <c r="P167">
        <v>0</v>
      </c>
      <c r="Q167">
        <v>3.93976546653428</v>
      </c>
      <c r="R167">
        <v>2</v>
      </c>
      <c r="S167" s="4">
        <f t="shared" si="14"/>
        <v>4.31325515551143</v>
      </c>
      <c r="T167">
        <v>0.01491228</v>
      </c>
      <c r="U167" s="4">
        <f t="shared" si="15"/>
        <v>0.01864035</v>
      </c>
      <c r="V167">
        <v>4</v>
      </c>
      <c r="W167">
        <v>0</v>
      </c>
      <c r="X167">
        <v>4</v>
      </c>
      <c r="Y167">
        <v>0</v>
      </c>
      <c r="Z167">
        <v>0</v>
      </c>
      <c r="AA167">
        <v>6</v>
      </c>
      <c r="AB167" s="4">
        <f t="shared" si="16"/>
        <v>6.36363636363636</v>
      </c>
      <c r="AC167">
        <v>34.9546777465343</v>
      </c>
      <c r="AE167">
        <v>0.145397710067323</v>
      </c>
    </row>
    <row r="168" hidden="1" spans="1:31">
      <c r="A168" t="s">
        <v>233</v>
      </c>
      <c r="C168" t="b">
        <f t="shared" si="17"/>
        <v>0</v>
      </c>
      <c r="E168" t="s">
        <v>164</v>
      </c>
      <c r="F168">
        <v>6</v>
      </c>
      <c r="G168">
        <v>0</v>
      </c>
      <c r="H168">
        <v>0</v>
      </c>
      <c r="I168">
        <v>0</v>
      </c>
      <c r="J168" s="4">
        <f t="shared" si="12"/>
        <v>2.5</v>
      </c>
      <c r="K168" s="4">
        <v>0</v>
      </c>
      <c r="L168" s="4">
        <f t="shared" si="13"/>
        <v>0</v>
      </c>
      <c r="M168">
        <v>1.5</v>
      </c>
      <c r="N168">
        <v>2.5</v>
      </c>
      <c r="O168">
        <v>1.5</v>
      </c>
      <c r="P168">
        <v>0</v>
      </c>
      <c r="Q168">
        <v>7.76669818452534</v>
      </c>
      <c r="R168">
        <v>2</v>
      </c>
      <c r="S168" s="4">
        <f t="shared" si="14"/>
        <v>5.08889939484178</v>
      </c>
      <c r="T168">
        <v>1.625</v>
      </c>
      <c r="U168" s="4">
        <f t="shared" si="15"/>
        <v>2.03125</v>
      </c>
      <c r="V168">
        <v>4</v>
      </c>
      <c r="W168">
        <v>0</v>
      </c>
      <c r="X168">
        <v>4</v>
      </c>
      <c r="Y168">
        <v>2</v>
      </c>
      <c r="Z168">
        <v>0</v>
      </c>
      <c r="AA168">
        <v>1.92307692307692</v>
      </c>
      <c r="AB168" s="4">
        <f t="shared" si="16"/>
        <v>5.41958041958042</v>
      </c>
      <c r="AC168">
        <v>34.8147751076023</v>
      </c>
      <c r="AE168">
        <v>0.127099374529916</v>
      </c>
    </row>
    <row r="169" hidden="1" spans="1:31">
      <c r="A169" t="s">
        <v>234</v>
      </c>
      <c r="C169" t="b">
        <f t="shared" si="17"/>
        <v>0</v>
      </c>
      <c r="D169" t="s">
        <v>32</v>
      </c>
      <c r="E169" t="s">
        <v>55</v>
      </c>
      <c r="F169">
        <v>4</v>
      </c>
      <c r="G169">
        <v>0</v>
      </c>
      <c r="H169">
        <v>0</v>
      </c>
      <c r="I169">
        <v>0</v>
      </c>
      <c r="J169" s="4">
        <f t="shared" si="12"/>
        <v>1.66666666666667</v>
      </c>
      <c r="K169" s="4">
        <v>0</v>
      </c>
      <c r="L169" s="4">
        <f t="shared" si="13"/>
        <v>0</v>
      </c>
      <c r="M169">
        <v>0.5</v>
      </c>
      <c r="N169">
        <v>2.5</v>
      </c>
      <c r="O169">
        <v>0</v>
      </c>
      <c r="P169">
        <v>0</v>
      </c>
      <c r="Q169">
        <v>1.34374400991178</v>
      </c>
      <c r="R169">
        <v>1</v>
      </c>
      <c r="S169" s="4">
        <f t="shared" si="14"/>
        <v>1.78124800330393</v>
      </c>
      <c r="T169">
        <v>0.355434782608696</v>
      </c>
      <c r="U169" s="4">
        <f t="shared" si="15"/>
        <v>0.44429347826087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4">
        <f t="shared" si="16"/>
        <v>0</v>
      </c>
      <c r="AC169">
        <v>9.69917879252048</v>
      </c>
      <c r="AE169">
        <v>0.0939956741915713</v>
      </c>
    </row>
    <row r="170" hidden="1" spans="1:31">
      <c r="A170" t="s">
        <v>235</v>
      </c>
      <c r="C170" t="b">
        <f t="shared" si="17"/>
        <v>0</v>
      </c>
      <c r="D170" t="s">
        <v>81</v>
      </c>
      <c r="E170" t="s">
        <v>55</v>
      </c>
      <c r="F170">
        <v>5</v>
      </c>
      <c r="G170">
        <v>0</v>
      </c>
      <c r="H170">
        <v>0</v>
      </c>
      <c r="I170">
        <v>1</v>
      </c>
      <c r="J170" s="4">
        <f t="shared" si="12"/>
        <v>2.5</v>
      </c>
      <c r="K170" s="4">
        <v>0</v>
      </c>
      <c r="L170" s="4">
        <f t="shared" si="13"/>
        <v>0</v>
      </c>
      <c r="M170">
        <v>1.5</v>
      </c>
      <c r="N170">
        <v>2</v>
      </c>
      <c r="O170">
        <v>1</v>
      </c>
      <c r="P170">
        <v>0</v>
      </c>
      <c r="Q170">
        <v>1.2257305353991</v>
      </c>
      <c r="R170">
        <v>4</v>
      </c>
      <c r="S170" s="4">
        <f t="shared" si="14"/>
        <v>3.24191017846637</v>
      </c>
      <c r="T170">
        <v>0.3</v>
      </c>
      <c r="U170" s="4">
        <f t="shared" si="15"/>
        <v>0.375</v>
      </c>
      <c r="V170">
        <v>4</v>
      </c>
      <c r="W170">
        <v>0</v>
      </c>
      <c r="X170">
        <v>0</v>
      </c>
      <c r="Y170">
        <v>0</v>
      </c>
      <c r="Z170">
        <v>0</v>
      </c>
      <c r="AA170">
        <v>6</v>
      </c>
      <c r="AB170" s="4">
        <f t="shared" si="16"/>
        <v>4.54545454545455</v>
      </c>
      <c r="AC170">
        <v>26.0257305353991</v>
      </c>
      <c r="AE170">
        <v>0.0252873095963117</v>
      </c>
    </row>
    <row r="171" hidden="1" spans="1:31">
      <c r="A171" t="s">
        <v>236</v>
      </c>
      <c r="C171" t="b">
        <f t="shared" si="17"/>
        <v>0</v>
      </c>
      <c r="D171" t="s">
        <v>94</v>
      </c>
      <c r="E171" t="s">
        <v>91</v>
      </c>
      <c r="F171">
        <v>0</v>
      </c>
      <c r="G171">
        <v>0</v>
      </c>
      <c r="H171">
        <v>0</v>
      </c>
      <c r="I171">
        <v>6</v>
      </c>
      <c r="J171" s="4">
        <f t="shared" si="12"/>
        <v>2.5</v>
      </c>
      <c r="K171" s="4">
        <v>0</v>
      </c>
      <c r="L171" s="4">
        <f t="shared" si="13"/>
        <v>0</v>
      </c>
      <c r="M171">
        <v>2</v>
      </c>
      <c r="N171">
        <v>0.5</v>
      </c>
      <c r="O171">
        <v>3</v>
      </c>
      <c r="Q171">
        <v>0.0216115745758303</v>
      </c>
      <c r="R171">
        <v>0</v>
      </c>
      <c r="S171" s="4">
        <f t="shared" si="14"/>
        <v>1.84053719152528</v>
      </c>
      <c r="T171">
        <v>0.133333333333333</v>
      </c>
      <c r="U171" s="4">
        <f t="shared" si="15"/>
        <v>0.166666666666667</v>
      </c>
      <c r="AA171">
        <v>0</v>
      </c>
      <c r="AB171" s="4">
        <f t="shared" si="16"/>
        <v>0</v>
      </c>
      <c r="AC171">
        <v>11.6549449079092</v>
      </c>
      <c r="AE171">
        <v>0.000625940309635881</v>
      </c>
    </row>
  </sheetData>
  <autoFilter ref="A1:BD171">
    <filterColumn colId="0">
      <filters>
        <filter val="仁化贡柑"/>
        <filter val="德庆贡柑"/>
        <filter val="廉江红橙"/>
        <filter val="平远脐橙"/>
        <filter val="大埔蜜柚"/>
        <filter val="梅州金柚"/>
      </filters>
    </filterColumn>
    <sortState ref="A1:BD171">
      <sortCondition ref="AE1" descending="1"/>
    </sortState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workbookViewId="0">
      <selection activeCell="B64" sqref="B64"/>
    </sheetView>
  </sheetViews>
  <sheetFormatPr defaultColWidth="9" defaultRowHeight="13.5" outlineLevelCol="4"/>
  <cols>
    <col min="1" max="1" width="17.3333333333333" customWidth="1"/>
    <col min="2" max="2" width="13.6666666666667" customWidth="1"/>
    <col min="3" max="3" width="17.4416666666667" customWidth="1"/>
    <col min="4" max="4" width="19.4416666666667" customWidth="1"/>
  </cols>
  <sheetData>
    <row r="1" spans="2:2">
      <c r="B1" t="s">
        <v>237</v>
      </c>
    </row>
    <row r="2" spans="1:5">
      <c r="A2" t="s">
        <v>28</v>
      </c>
      <c r="B2" t="s">
        <v>28</v>
      </c>
      <c r="C2">
        <f>IF(A2=B2,1,0)</f>
        <v>1</v>
      </c>
      <c r="D2" t="s">
        <v>28</v>
      </c>
      <c r="E2">
        <f>IF(D2=B2,1,0)</f>
        <v>1</v>
      </c>
    </row>
    <row r="3" spans="1:5">
      <c r="A3" t="s">
        <v>31</v>
      </c>
      <c r="B3" t="s">
        <v>31</v>
      </c>
      <c r="C3">
        <f t="shared" ref="C3:C66" si="0">IF(A3=B3,1,0)</f>
        <v>1</v>
      </c>
      <c r="D3" t="s">
        <v>31</v>
      </c>
      <c r="E3">
        <f t="shared" ref="E3:E66" si="1">IF(D3=B3,1,0)</f>
        <v>1</v>
      </c>
    </row>
    <row r="4" spans="1:5">
      <c r="A4" t="s">
        <v>34</v>
      </c>
      <c r="B4" t="s">
        <v>34</v>
      </c>
      <c r="C4">
        <f t="shared" si="0"/>
        <v>1</v>
      </c>
      <c r="D4" t="s">
        <v>34</v>
      </c>
      <c r="E4">
        <f t="shared" si="1"/>
        <v>1</v>
      </c>
    </row>
    <row r="5" spans="1:5">
      <c r="A5" t="s">
        <v>37</v>
      </c>
      <c r="B5" t="s">
        <v>37</v>
      </c>
      <c r="C5">
        <f t="shared" si="0"/>
        <v>1</v>
      </c>
      <c r="D5" t="s">
        <v>37</v>
      </c>
      <c r="E5">
        <f t="shared" si="1"/>
        <v>1</v>
      </c>
    </row>
    <row r="6" spans="1:5">
      <c r="A6" t="s">
        <v>38</v>
      </c>
      <c r="B6" t="s">
        <v>38</v>
      </c>
      <c r="C6">
        <f t="shared" si="0"/>
        <v>1</v>
      </c>
      <c r="D6" t="s">
        <v>38</v>
      </c>
      <c r="E6">
        <f t="shared" si="1"/>
        <v>1</v>
      </c>
    </row>
    <row r="7" spans="1:5">
      <c r="A7" t="s">
        <v>39</v>
      </c>
      <c r="B7" t="s">
        <v>39</v>
      </c>
      <c r="C7">
        <f t="shared" si="0"/>
        <v>1</v>
      </c>
      <c r="D7" t="s">
        <v>39</v>
      </c>
      <c r="E7">
        <f t="shared" si="1"/>
        <v>1</v>
      </c>
    </row>
    <row r="8" spans="1:5">
      <c r="A8" t="s">
        <v>41</v>
      </c>
      <c r="B8" t="s">
        <v>41</v>
      </c>
      <c r="C8">
        <f t="shared" si="0"/>
        <v>1</v>
      </c>
      <c r="D8" t="s">
        <v>41</v>
      </c>
      <c r="E8">
        <f t="shared" si="1"/>
        <v>1</v>
      </c>
    </row>
    <row r="9" spans="1:5">
      <c r="A9" t="s">
        <v>43</v>
      </c>
      <c r="B9" t="s">
        <v>43</v>
      </c>
      <c r="C9">
        <f t="shared" si="0"/>
        <v>1</v>
      </c>
      <c r="D9" t="s">
        <v>43</v>
      </c>
      <c r="E9">
        <f t="shared" si="1"/>
        <v>1</v>
      </c>
    </row>
    <row r="10" spans="1:5">
      <c r="A10" t="s">
        <v>46</v>
      </c>
      <c r="B10" t="s">
        <v>46</v>
      </c>
      <c r="C10">
        <f t="shared" si="0"/>
        <v>1</v>
      </c>
      <c r="D10" t="s">
        <v>46</v>
      </c>
      <c r="E10">
        <f t="shared" si="1"/>
        <v>1</v>
      </c>
    </row>
    <row r="11" spans="1:5">
      <c r="A11" t="s">
        <v>48</v>
      </c>
      <c r="B11" t="s">
        <v>48</v>
      </c>
      <c r="C11">
        <f t="shared" si="0"/>
        <v>1</v>
      </c>
      <c r="D11" t="s">
        <v>48</v>
      </c>
      <c r="E11">
        <f t="shared" si="1"/>
        <v>1</v>
      </c>
    </row>
    <row r="12" spans="1:5">
      <c r="A12" t="s">
        <v>49</v>
      </c>
      <c r="B12" t="s">
        <v>49</v>
      </c>
      <c r="C12">
        <f t="shared" si="0"/>
        <v>1</v>
      </c>
      <c r="D12" t="s">
        <v>49</v>
      </c>
      <c r="E12">
        <f t="shared" si="1"/>
        <v>1</v>
      </c>
    </row>
    <row r="13" spans="1:5">
      <c r="A13" t="s">
        <v>51</v>
      </c>
      <c r="B13" t="s">
        <v>51</v>
      </c>
      <c r="C13">
        <f t="shared" si="0"/>
        <v>1</v>
      </c>
      <c r="D13" t="s">
        <v>51</v>
      </c>
      <c r="E13">
        <f t="shared" si="1"/>
        <v>1</v>
      </c>
    </row>
    <row r="14" spans="1:5">
      <c r="A14" t="s">
        <v>53</v>
      </c>
      <c r="B14" t="s">
        <v>53</v>
      </c>
      <c r="C14">
        <f t="shared" si="0"/>
        <v>1</v>
      </c>
      <c r="D14" t="s">
        <v>53</v>
      </c>
      <c r="E14">
        <f t="shared" si="1"/>
        <v>1</v>
      </c>
    </row>
    <row r="15" spans="1:5">
      <c r="A15" t="s">
        <v>54</v>
      </c>
      <c r="B15" t="s">
        <v>54</v>
      </c>
      <c r="C15">
        <f t="shared" si="0"/>
        <v>1</v>
      </c>
      <c r="D15" t="s">
        <v>54</v>
      </c>
      <c r="E15">
        <f t="shared" si="1"/>
        <v>1</v>
      </c>
    </row>
    <row r="16" spans="1:5">
      <c r="A16" t="s">
        <v>56</v>
      </c>
      <c r="B16" t="s">
        <v>56</v>
      </c>
      <c r="C16">
        <f t="shared" si="0"/>
        <v>1</v>
      </c>
      <c r="D16" t="s">
        <v>56</v>
      </c>
      <c r="E16">
        <f t="shared" si="1"/>
        <v>1</v>
      </c>
    </row>
    <row r="17" spans="1:5">
      <c r="A17" t="s">
        <v>58</v>
      </c>
      <c r="B17" t="s">
        <v>58</v>
      </c>
      <c r="C17">
        <f t="shared" si="0"/>
        <v>1</v>
      </c>
      <c r="D17" t="s">
        <v>58</v>
      </c>
      <c r="E17">
        <f t="shared" si="1"/>
        <v>1</v>
      </c>
    </row>
    <row r="18" spans="1:5">
      <c r="A18" t="s">
        <v>61</v>
      </c>
      <c r="B18" t="s">
        <v>61</v>
      </c>
      <c r="C18">
        <f t="shared" si="0"/>
        <v>1</v>
      </c>
      <c r="D18" t="s">
        <v>61</v>
      </c>
      <c r="E18">
        <f t="shared" si="1"/>
        <v>1</v>
      </c>
    </row>
    <row r="19" spans="1:5">
      <c r="A19" t="s">
        <v>62</v>
      </c>
      <c r="B19" t="s">
        <v>62</v>
      </c>
      <c r="C19">
        <f t="shared" si="0"/>
        <v>1</v>
      </c>
      <c r="D19" t="s">
        <v>62</v>
      </c>
      <c r="E19">
        <f t="shared" si="1"/>
        <v>1</v>
      </c>
    </row>
    <row r="20" spans="1:5">
      <c r="A20" t="s">
        <v>64</v>
      </c>
      <c r="B20" t="s">
        <v>64</v>
      </c>
      <c r="C20">
        <f t="shared" si="0"/>
        <v>1</v>
      </c>
      <c r="D20" t="s">
        <v>64</v>
      </c>
      <c r="E20">
        <f t="shared" si="1"/>
        <v>1</v>
      </c>
    </row>
    <row r="21" spans="1:5">
      <c r="A21" t="s">
        <v>65</v>
      </c>
      <c r="B21" t="s">
        <v>65</v>
      </c>
      <c r="C21">
        <f t="shared" si="0"/>
        <v>1</v>
      </c>
      <c r="D21" t="s">
        <v>65</v>
      </c>
      <c r="E21">
        <f t="shared" si="1"/>
        <v>1</v>
      </c>
    </row>
    <row r="22" spans="1:5">
      <c r="A22" t="s">
        <v>67</v>
      </c>
      <c r="B22" t="s">
        <v>67</v>
      </c>
      <c r="C22">
        <f t="shared" si="0"/>
        <v>1</v>
      </c>
      <c r="D22" t="s">
        <v>67</v>
      </c>
      <c r="E22">
        <f t="shared" si="1"/>
        <v>1</v>
      </c>
    </row>
    <row r="23" spans="1:5">
      <c r="A23" t="s">
        <v>69</v>
      </c>
      <c r="B23" t="s">
        <v>69</v>
      </c>
      <c r="C23">
        <f t="shared" si="0"/>
        <v>1</v>
      </c>
      <c r="D23" t="s">
        <v>69</v>
      </c>
      <c r="E23">
        <f t="shared" si="1"/>
        <v>1</v>
      </c>
    </row>
    <row r="24" spans="1:5">
      <c r="A24" t="s">
        <v>71</v>
      </c>
      <c r="B24" t="s">
        <v>71</v>
      </c>
      <c r="C24">
        <f t="shared" si="0"/>
        <v>1</v>
      </c>
      <c r="D24" t="s">
        <v>71</v>
      </c>
      <c r="E24">
        <f t="shared" si="1"/>
        <v>1</v>
      </c>
    </row>
    <row r="25" spans="1:5">
      <c r="A25" t="s">
        <v>73</v>
      </c>
      <c r="B25" t="s">
        <v>73</v>
      </c>
      <c r="C25">
        <f t="shared" si="0"/>
        <v>1</v>
      </c>
      <c r="D25" t="s">
        <v>73</v>
      </c>
      <c r="E25">
        <f t="shared" si="1"/>
        <v>1</v>
      </c>
    </row>
    <row r="26" spans="1:5">
      <c r="A26" t="s">
        <v>74</v>
      </c>
      <c r="B26" t="s">
        <v>74</v>
      </c>
      <c r="C26">
        <f t="shared" si="0"/>
        <v>1</v>
      </c>
      <c r="D26" t="s">
        <v>74</v>
      </c>
      <c r="E26">
        <f t="shared" si="1"/>
        <v>1</v>
      </c>
    </row>
    <row r="27" spans="1:5">
      <c r="A27" t="s">
        <v>75</v>
      </c>
      <c r="B27" t="s">
        <v>75</v>
      </c>
      <c r="C27">
        <f t="shared" si="0"/>
        <v>1</v>
      </c>
      <c r="D27" t="s">
        <v>75</v>
      </c>
      <c r="E27">
        <f t="shared" si="1"/>
        <v>1</v>
      </c>
    </row>
    <row r="28" spans="1:5">
      <c r="A28" t="s">
        <v>77</v>
      </c>
      <c r="B28" t="s">
        <v>77</v>
      </c>
      <c r="C28">
        <f t="shared" si="0"/>
        <v>1</v>
      </c>
      <c r="D28" t="s">
        <v>77</v>
      </c>
      <c r="E28">
        <f t="shared" si="1"/>
        <v>1</v>
      </c>
    </row>
    <row r="29" spans="1:5">
      <c r="A29" t="s">
        <v>78</v>
      </c>
      <c r="B29" t="s">
        <v>78</v>
      </c>
      <c r="C29">
        <f t="shared" si="0"/>
        <v>1</v>
      </c>
      <c r="D29" t="s">
        <v>78</v>
      </c>
      <c r="E29">
        <f t="shared" si="1"/>
        <v>1</v>
      </c>
    </row>
    <row r="30" spans="1:5">
      <c r="A30" t="s">
        <v>80</v>
      </c>
      <c r="B30" t="s">
        <v>80</v>
      </c>
      <c r="C30">
        <f t="shared" si="0"/>
        <v>1</v>
      </c>
      <c r="D30" t="s">
        <v>80</v>
      </c>
      <c r="E30">
        <f t="shared" si="1"/>
        <v>1</v>
      </c>
    </row>
    <row r="31" spans="1:5">
      <c r="A31" t="s">
        <v>82</v>
      </c>
      <c r="B31" t="s">
        <v>82</v>
      </c>
      <c r="C31">
        <f t="shared" si="0"/>
        <v>1</v>
      </c>
      <c r="D31" t="s">
        <v>82</v>
      </c>
      <c r="E31">
        <f t="shared" si="1"/>
        <v>1</v>
      </c>
    </row>
    <row r="32" spans="1:5">
      <c r="A32" t="s">
        <v>83</v>
      </c>
      <c r="B32" t="s">
        <v>84</v>
      </c>
      <c r="C32">
        <f t="shared" si="0"/>
        <v>0</v>
      </c>
      <c r="D32" t="s">
        <v>84</v>
      </c>
      <c r="E32">
        <f t="shared" si="1"/>
        <v>1</v>
      </c>
    </row>
    <row r="33" spans="1:5">
      <c r="A33" t="s">
        <v>85</v>
      </c>
      <c r="B33" t="s">
        <v>83</v>
      </c>
      <c r="C33">
        <f t="shared" si="0"/>
        <v>0</v>
      </c>
      <c r="D33" t="s">
        <v>83</v>
      </c>
      <c r="E33">
        <f t="shared" si="1"/>
        <v>1</v>
      </c>
    </row>
    <row r="34" spans="1:5">
      <c r="A34" t="s">
        <v>87</v>
      </c>
      <c r="B34" t="s">
        <v>85</v>
      </c>
      <c r="C34">
        <f t="shared" si="0"/>
        <v>0</v>
      </c>
      <c r="D34" t="s">
        <v>85</v>
      </c>
      <c r="E34">
        <f t="shared" si="1"/>
        <v>1</v>
      </c>
    </row>
    <row r="35" spans="1:5">
      <c r="A35" t="s">
        <v>84</v>
      </c>
      <c r="B35" t="s">
        <v>87</v>
      </c>
      <c r="C35">
        <f t="shared" si="0"/>
        <v>0</v>
      </c>
      <c r="D35" t="s">
        <v>87</v>
      </c>
      <c r="E35">
        <f t="shared" si="1"/>
        <v>1</v>
      </c>
    </row>
    <row r="36" spans="1:5">
      <c r="A36" t="s">
        <v>88</v>
      </c>
      <c r="B36" t="s">
        <v>88</v>
      </c>
      <c r="C36">
        <f t="shared" si="0"/>
        <v>1</v>
      </c>
      <c r="D36" t="s">
        <v>88</v>
      </c>
      <c r="E36">
        <f t="shared" si="1"/>
        <v>1</v>
      </c>
    </row>
    <row r="37" spans="1:5">
      <c r="A37" t="s">
        <v>89</v>
      </c>
      <c r="B37" t="s">
        <v>89</v>
      </c>
      <c r="C37">
        <f t="shared" si="0"/>
        <v>1</v>
      </c>
      <c r="D37" t="s">
        <v>89</v>
      </c>
      <c r="E37">
        <f t="shared" si="1"/>
        <v>1</v>
      </c>
    </row>
    <row r="38" spans="1:5">
      <c r="A38" t="s">
        <v>90</v>
      </c>
      <c r="B38" t="s">
        <v>90</v>
      </c>
      <c r="C38">
        <f t="shared" si="0"/>
        <v>1</v>
      </c>
      <c r="D38" t="s">
        <v>90</v>
      </c>
      <c r="E38">
        <f t="shared" si="1"/>
        <v>1</v>
      </c>
    </row>
    <row r="39" spans="1:5">
      <c r="A39" t="s">
        <v>92</v>
      </c>
      <c r="B39" t="s">
        <v>92</v>
      </c>
      <c r="C39">
        <f t="shared" si="0"/>
        <v>1</v>
      </c>
      <c r="D39" t="s">
        <v>92</v>
      </c>
      <c r="E39">
        <f t="shared" si="1"/>
        <v>1</v>
      </c>
    </row>
    <row r="40" spans="1:5">
      <c r="A40" t="s">
        <v>93</v>
      </c>
      <c r="B40" t="s">
        <v>93</v>
      </c>
      <c r="C40">
        <f t="shared" si="0"/>
        <v>1</v>
      </c>
      <c r="D40" t="s">
        <v>93</v>
      </c>
      <c r="E40">
        <f t="shared" si="1"/>
        <v>1</v>
      </c>
    </row>
    <row r="41" spans="1:5">
      <c r="A41" t="s">
        <v>95</v>
      </c>
      <c r="B41" t="s">
        <v>95</v>
      </c>
      <c r="C41">
        <f t="shared" si="0"/>
        <v>1</v>
      </c>
      <c r="D41" t="s">
        <v>95</v>
      </c>
      <c r="E41">
        <f t="shared" si="1"/>
        <v>1</v>
      </c>
    </row>
    <row r="42" spans="1:5">
      <c r="A42" t="s">
        <v>97</v>
      </c>
      <c r="B42" t="s">
        <v>97</v>
      </c>
      <c r="C42">
        <f t="shared" si="0"/>
        <v>1</v>
      </c>
      <c r="D42" t="s">
        <v>97</v>
      </c>
      <c r="E42">
        <f t="shared" si="1"/>
        <v>1</v>
      </c>
    </row>
    <row r="43" spans="1:5">
      <c r="A43" t="s">
        <v>98</v>
      </c>
      <c r="B43" t="s">
        <v>98</v>
      </c>
      <c r="C43">
        <f t="shared" si="0"/>
        <v>1</v>
      </c>
      <c r="D43" t="s">
        <v>98</v>
      </c>
      <c r="E43">
        <f t="shared" si="1"/>
        <v>1</v>
      </c>
    </row>
    <row r="44" spans="1:5">
      <c r="A44" t="s">
        <v>99</v>
      </c>
      <c r="B44" t="s">
        <v>99</v>
      </c>
      <c r="C44">
        <f t="shared" si="0"/>
        <v>1</v>
      </c>
      <c r="D44" t="s">
        <v>99</v>
      </c>
      <c r="E44">
        <f t="shared" si="1"/>
        <v>1</v>
      </c>
    </row>
    <row r="45" spans="1:5">
      <c r="A45" t="s">
        <v>100</v>
      </c>
      <c r="B45" t="s">
        <v>100</v>
      </c>
      <c r="C45">
        <f t="shared" si="0"/>
        <v>1</v>
      </c>
      <c r="D45" t="s">
        <v>100</v>
      </c>
      <c r="E45">
        <f t="shared" si="1"/>
        <v>1</v>
      </c>
    </row>
    <row r="46" spans="1:5">
      <c r="A46" t="s">
        <v>101</v>
      </c>
      <c r="B46" t="s">
        <v>101</v>
      </c>
      <c r="C46">
        <f t="shared" si="0"/>
        <v>1</v>
      </c>
      <c r="D46" t="s">
        <v>101</v>
      </c>
      <c r="E46">
        <f t="shared" si="1"/>
        <v>1</v>
      </c>
    </row>
    <row r="47" spans="1:5">
      <c r="A47" t="s">
        <v>102</v>
      </c>
      <c r="B47" t="s">
        <v>102</v>
      </c>
      <c r="C47">
        <f t="shared" si="0"/>
        <v>1</v>
      </c>
      <c r="D47" t="s">
        <v>102</v>
      </c>
      <c r="E47">
        <f t="shared" si="1"/>
        <v>1</v>
      </c>
    </row>
    <row r="48" spans="1:5">
      <c r="A48" t="s">
        <v>103</v>
      </c>
      <c r="B48" t="s">
        <v>103</v>
      </c>
      <c r="C48">
        <f t="shared" si="0"/>
        <v>1</v>
      </c>
      <c r="D48" t="s">
        <v>103</v>
      </c>
      <c r="E48">
        <f t="shared" si="1"/>
        <v>1</v>
      </c>
    </row>
    <row r="49" spans="1:5">
      <c r="A49" t="s">
        <v>104</v>
      </c>
      <c r="B49" t="s">
        <v>104</v>
      </c>
      <c r="C49">
        <f t="shared" si="0"/>
        <v>1</v>
      </c>
      <c r="D49" t="s">
        <v>104</v>
      </c>
      <c r="E49">
        <f t="shared" si="1"/>
        <v>1</v>
      </c>
    </row>
    <row r="50" spans="1:5">
      <c r="A50" t="s">
        <v>105</v>
      </c>
      <c r="B50" t="s">
        <v>105</v>
      </c>
      <c r="C50">
        <f t="shared" si="0"/>
        <v>1</v>
      </c>
      <c r="D50" t="s">
        <v>105</v>
      </c>
      <c r="E50">
        <f t="shared" si="1"/>
        <v>1</v>
      </c>
    </row>
    <row r="51" spans="1:5">
      <c r="A51" t="s">
        <v>107</v>
      </c>
      <c r="B51" t="s">
        <v>107</v>
      </c>
      <c r="C51">
        <f t="shared" si="0"/>
        <v>1</v>
      </c>
      <c r="D51" t="s">
        <v>107</v>
      </c>
      <c r="E51">
        <f t="shared" si="1"/>
        <v>1</v>
      </c>
    </row>
    <row r="52" spans="1:5">
      <c r="A52" t="s">
        <v>108</v>
      </c>
      <c r="B52" t="s">
        <v>108</v>
      </c>
      <c r="C52">
        <f t="shared" si="0"/>
        <v>1</v>
      </c>
      <c r="D52" t="s">
        <v>108</v>
      </c>
      <c r="E52">
        <f t="shared" si="1"/>
        <v>1</v>
      </c>
    </row>
    <row r="53" spans="1:5">
      <c r="A53" t="s">
        <v>109</v>
      </c>
      <c r="B53" t="s">
        <v>109</v>
      </c>
      <c r="C53">
        <f t="shared" si="0"/>
        <v>1</v>
      </c>
      <c r="D53" t="s">
        <v>109</v>
      </c>
      <c r="E53">
        <f t="shared" si="1"/>
        <v>1</v>
      </c>
    </row>
    <row r="54" spans="1:5">
      <c r="A54" t="s">
        <v>110</v>
      </c>
      <c r="B54" t="s">
        <v>110</v>
      </c>
      <c r="C54">
        <f t="shared" si="0"/>
        <v>1</v>
      </c>
      <c r="D54" t="s">
        <v>110</v>
      </c>
      <c r="E54">
        <f t="shared" si="1"/>
        <v>1</v>
      </c>
    </row>
    <row r="55" spans="1:5">
      <c r="A55" t="s">
        <v>111</v>
      </c>
      <c r="B55" t="s">
        <v>111</v>
      </c>
      <c r="C55">
        <f t="shared" si="0"/>
        <v>1</v>
      </c>
      <c r="D55" t="s">
        <v>111</v>
      </c>
      <c r="E55">
        <f t="shared" si="1"/>
        <v>1</v>
      </c>
    </row>
    <row r="56" spans="1:5">
      <c r="A56" t="s">
        <v>238</v>
      </c>
      <c r="B56" t="s">
        <v>112</v>
      </c>
      <c r="C56">
        <f t="shared" si="0"/>
        <v>0</v>
      </c>
      <c r="D56" t="s">
        <v>112</v>
      </c>
      <c r="E56">
        <f t="shared" si="1"/>
        <v>1</v>
      </c>
    </row>
    <row r="57" spans="1:5">
      <c r="A57" t="s">
        <v>112</v>
      </c>
      <c r="B57" t="s">
        <v>113</v>
      </c>
      <c r="C57">
        <f t="shared" si="0"/>
        <v>0</v>
      </c>
      <c r="D57" t="s">
        <v>113</v>
      </c>
      <c r="E57">
        <f t="shared" si="1"/>
        <v>1</v>
      </c>
    </row>
    <row r="58" spans="1:5">
      <c r="A58" t="s">
        <v>113</v>
      </c>
      <c r="B58" t="s">
        <v>115</v>
      </c>
      <c r="C58">
        <f t="shared" si="0"/>
        <v>0</v>
      </c>
      <c r="D58" t="s">
        <v>115</v>
      </c>
      <c r="E58">
        <f t="shared" si="1"/>
        <v>1</v>
      </c>
    </row>
    <row r="59" spans="1:5">
      <c r="A59" t="s">
        <v>115</v>
      </c>
      <c r="B59" t="s">
        <v>116</v>
      </c>
      <c r="C59">
        <f t="shared" si="0"/>
        <v>0</v>
      </c>
      <c r="D59" t="s">
        <v>116</v>
      </c>
      <c r="E59">
        <f t="shared" si="1"/>
        <v>1</v>
      </c>
    </row>
    <row r="60" spans="1:5">
      <c r="A60" t="s">
        <v>116</v>
      </c>
      <c r="B60" t="s">
        <v>117</v>
      </c>
      <c r="C60">
        <f t="shared" si="0"/>
        <v>0</v>
      </c>
      <c r="D60" t="s">
        <v>117</v>
      </c>
      <c r="E60">
        <f t="shared" si="1"/>
        <v>1</v>
      </c>
    </row>
    <row r="61" spans="1:5">
      <c r="A61" t="s">
        <v>117</v>
      </c>
      <c r="B61" t="s">
        <v>118</v>
      </c>
      <c r="C61">
        <f t="shared" si="0"/>
        <v>0</v>
      </c>
      <c r="D61" t="s">
        <v>118</v>
      </c>
      <c r="E61">
        <f t="shared" si="1"/>
        <v>1</v>
      </c>
    </row>
    <row r="62" spans="1:5">
      <c r="A62" t="s">
        <v>118</v>
      </c>
      <c r="B62" t="s">
        <v>119</v>
      </c>
      <c r="C62">
        <f t="shared" si="0"/>
        <v>0</v>
      </c>
      <c r="D62" t="s">
        <v>119</v>
      </c>
      <c r="E62">
        <f t="shared" si="1"/>
        <v>1</v>
      </c>
    </row>
    <row r="63" spans="1:5">
      <c r="A63" t="s">
        <v>119</v>
      </c>
      <c r="B63" t="s">
        <v>120</v>
      </c>
      <c r="C63">
        <f t="shared" si="0"/>
        <v>0</v>
      </c>
      <c r="D63" t="s">
        <v>120</v>
      </c>
      <c r="E63">
        <f t="shared" si="1"/>
        <v>1</v>
      </c>
    </row>
    <row r="64" spans="1:5">
      <c r="A64" t="s">
        <v>120</v>
      </c>
      <c r="B64" t="s">
        <v>121</v>
      </c>
      <c r="C64">
        <f t="shared" si="0"/>
        <v>0</v>
      </c>
      <c r="D64" t="s">
        <v>121</v>
      </c>
      <c r="E64">
        <f t="shared" si="1"/>
        <v>1</v>
      </c>
    </row>
    <row r="65" spans="1:5">
      <c r="A65" t="s">
        <v>121</v>
      </c>
      <c r="B65" t="s">
        <v>122</v>
      </c>
      <c r="C65">
        <f t="shared" si="0"/>
        <v>0</v>
      </c>
      <c r="D65" t="s">
        <v>122</v>
      </c>
      <c r="E65">
        <f t="shared" si="1"/>
        <v>1</v>
      </c>
    </row>
    <row r="66" spans="1:5">
      <c r="A66" t="s">
        <v>122</v>
      </c>
      <c r="B66" t="s">
        <v>123</v>
      </c>
      <c r="C66">
        <f t="shared" si="0"/>
        <v>0</v>
      </c>
      <c r="D66" t="s">
        <v>123</v>
      </c>
      <c r="E66">
        <f t="shared" si="1"/>
        <v>1</v>
      </c>
    </row>
    <row r="67" spans="1:5">
      <c r="A67" t="s">
        <v>123</v>
      </c>
      <c r="B67" t="s">
        <v>124</v>
      </c>
      <c r="C67">
        <f t="shared" ref="C67:C130" si="2">IF(A67=B67,1,0)</f>
        <v>0</v>
      </c>
      <c r="D67" t="s">
        <v>124</v>
      </c>
      <c r="E67">
        <f t="shared" ref="E67:E130" si="3">IF(D67=B67,1,0)</f>
        <v>1</v>
      </c>
    </row>
    <row r="68" spans="1:5">
      <c r="A68" t="s">
        <v>124</v>
      </c>
      <c r="B68" t="s">
        <v>125</v>
      </c>
      <c r="C68">
        <f t="shared" si="2"/>
        <v>0</v>
      </c>
      <c r="D68" t="s">
        <v>125</v>
      </c>
      <c r="E68">
        <f t="shared" si="3"/>
        <v>1</v>
      </c>
    </row>
    <row r="69" spans="1:5">
      <c r="A69" t="s">
        <v>125</v>
      </c>
      <c r="B69" t="s">
        <v>126</v>
      </c>
      <c r="C69">
        <f t="shared" si="2"/>
        <v>0</v>
      </c>
      <c r="D69" t="s">
        <v>126</v>
      </c>
      <c r="E69">
        <f t="shared" si="3"/>
        <v>1</v>
      </c>
    </row>
    <row r="70" spans="1:5">
      <c r="A70" t="s">
        <v>126</v>
      </c>
      <c r="B70" t="s">
        <v>127</v>
      </c>
      <c r="C70">
        <f t="shared" si="2"/>
        <v>0</v>
      </c>
      <c r="D70" t="s">
        <v>127</v>
      </c>
      <c r="E70">
        <f t="shared" si="3"/>
        <v>1</v>
      </c>
    </row>
    <row r="71" spans="1:5">
      <c r="A71" t="s">
        <v>127</v>
      </c>
      <c r="B71" t="s">
        <v>129</v>
      </c>
      <c r="C71">
        <f t="shared" si="2"/>
        <v>0</v>
      </c>
      <c r="D71" t="s">
        <v>129</v>
      </c>
      <c r="E71">
        <f t="shared" si="3"/>
        <v>1</v>
      </c>
    </row>
    <row r="72" spans="1:5">
      <c r="A72" t="s">
        <v>129</v>
      </c>
      <c r="B72" t="s">
        <v>130</v>
      </c>
      <c r="C72">
        <f t="shared" si="2"/>
        <v>0</v>
      </c>
      <c r="D72" t="s">
        <v>130</v>
      </c>
      <c r="E72">
        <f t="shared" si="3"/>
        <v>1</v>
      </c>
    </row>
    <row r="73" spans="1:5">
      <c r="A73" t="s">
        <v>130</v>
      </c>
      <c r="B73" t="s">
        <v>131</v>
      </c>
      <c r="C73">
        <f t="shared" si="2"/>
        <v>0</v>
      </c>
      <c r="D73" t="s">
        <v>131</v>
      </c>
      <c r="E73">
        <f t="shared" si="3"/>
        <v>1</v>
      </c>
    </row>
    <row r="74" spans="1:5">
      <c r="A74" t="s">
        <v>131</v>
      </c>
      <c r="B74" t="s">
        <v>132</v>
      </c>
      <c r="C74">
        <f t="shared" si="2"/>
        <v>0</v>
      </c>
      <c r="D74" t="s">
        <v>132</v>
      </c>
      <c r="E74">
        <f t="shared" si="3"/>
        <v>1</v>
      </c>
    </row>
    <row r="75" spans="1:5">
      <c r="A75" t="s">
        <v>132</v>
      </c>
      <c r="B75" t="s">
        <v>133</v>
      </c>
      <c r="C75">
        <f t="shared" si="2"/>
        <v>0</v>
      </c>
      <c r="D75" t="s">
        <v>133</v>
      </c>
      <c r="E75">
        <f t="shared" si="3"/>
        <v>1</v>
      </c>
    </row>
    <row r="76" spans="1:5">
      <c r="A76" t="s">
        <v>133</v>
      </c>
      <c r="B76" t="s">
        <v>135</v>
      </c>
      <c r="C76">
        <f t="shared" si="2"/>
        <v>0</v>
      </c>
      <c r="D76" t="s">
        <v>135</v>
      </c>
      <c r="E76">
        <f t="shared" si="3"/>
        <v>1</v>
      </c>
    </row>
    <row r="77" spans="1:5">
      <c r="A77" t="s">
        <v>135</v>
      </c>
      <c r="B77" t="s">
        <v>136</v>
      </c>
      <c r="C77">
        <f t="shared" si="2"/>
        <v>0</v>
      </c>
      <c r="D77" t="s">
        <v>136</v>
      </c>
      <c r="E77">
        <f t="shared" si="3"/>
        <v>1</v>
      </c>
    </row>
    <row r="78" spans="1:5">
      <c r="A78" t="s">
        <v>136</v>
      </c>
      <c r="B78" t="s">
        <v>137</v>
      </c>
      <c r="C78">
        <f t="shared" si="2"/>
        <v>0</v>
      </c>
      <c r="D78" t="s">
        <v>137</v>
      </c>
      <c r="E78">
        <f t="shared" si="3"/>
        <v>1</v>
      </c>
    </row>
    <row r="79" spans="1:5">
      <c r="A79" t="s">
        <v>137</v>
      </c>
      <c r="B79" t="s">
        <v>138</v>
      </c>
      <c r="C79">
        <f t="shared" si="2"/>
        <v>0</v>
      </c>
      <c r="D79" t="s">
        <v>138</v>
      </c>
      <c r="E79">
        <f t="shared" si="3"/>
        <v>1</v>
      </c>
    </row>
    <row r="80" spans="1:5">
      <c r="A80" t="s">
        <v>138</v>
      </c>
      <c r="B80" t="s">
        <v>139</v>
      </c>
      <c r="C80">
        <f t="shared" si="2"/>
        <v>0</v>
      </c>
      <c r="D80" t="s">
        <v>139</v>
      </c>
      <c r="E80">
        <f t="shared" si="3"/>
        <v>1</v>
      </c>
    </row>
    <row r="81" spans="1:5">
      <c r="A81" t="s">
        <v>139</v>
      </c>
      <c r="B81" t="s">
        <v>140</v>
      </c>
      <c r="C81">
        <f t="shared" si="2"/>
        <v>0</v>
      </c>
      <c r="D81" t="s">
        <v>140</v>
      </c>
      <c r="E81">
        <f t="shared" si="3"/>
        <v>1</v>
      </c>
    </row>
    <row r="82" spans="1:5">
      <c r="A82" t="s">
        <v>140</v>
      </c>
      <c r="B82" t="s">
        <v>141</v>
      </c>
      <c r="C82">
        <f t="shared" si="2"/>
        <v>0</v>
      </c>
      <c r="D82" t="s">
        <v>141</v>
      </c>
      <c r="E82">
        <f t="shared" si="3"/>
        <v>1</v>
      </c>
    </row>
    <row r="83" spans="1:5">
      <c r="A83" t="s">
        <v>141</v>
      </c>
      <c r="B83" t="s">
        <v>142</v>
      </c>
      <c r="C83">
        <f t="shared" si="2"/>
        <v>0</v>
      </c>
      <c r="D83" t="s">
        <v>142</v>
      </c>
      <c r="E83">
        <f t="shared" si="3"/>
        <v>1</v>
      </c>
    </row>
    <row r="84" spans="1:5">
      <c r="A84" t="s">
        <v>142</v>
      </c>
      <c r="B84" t="s">
        <v>143</v>
      </c>
      <c r="C84">
        <f t="shared" si="2"/>
        <v>0</v>
      </c>
      <c r="D84" t="s">
        <v>143</v>
      </c>
      <c r="E84">
        <f t="shared" si="3"/>
        <v>1</v>
      </c>
    </row>
    <row r="85" spans="1:5">
      <c r="A85" t="s">
        <v>143</v>
      </c>
      <c r="B85" t="s">
        <v>144</v>
      </c>
      <c r="C85">
        <f t="shared" si="2"/>
        <v>0</v>
      </c>
      <c r="D85" t="s">
        <v>144</v>
      </c>
      <c r="E85">
        <f t="shared" si="3"/>
        <v>1</v>
      </c>
    </row>
    <row r="86" spans="1:5">
      <c r="A86" t="s">
        <v>144</v>
      </c>
      <c r="B86" t="s">
        <v>145</v>
      </c>
      <c r="C86">
        <f t="shared" si="2"/>
        <v>0</v>
      </c>
      <c r="D86" t="s">
        <v>145</v>
      </c>
      <c r="E86">
        <f t="shared" si="3"/>
        <v>1</v>
      </c>
    </row>
    <row r="87" spans="1:5">
      <c r="A87" t="s">
        <v>145</v>
      </c>
      <c r="B87" t="s">
        <v>146</v>
      </c>
      <c r="C87">
        <f t="shared" si="2"/>
        <v>0</v>
      </c>
      <c r="D87" t="s">
        <v>146</v>
      </c>
      <c r="E87">
        <f t="shared" si="3"/>
        <v>1</v>
      </c>
    </row>
    <row r="88" spans="1:5">
      <c r="A88" t="s">
        <v>146</v>
      </c>
      <c r="B88" t="s">
        <v>147</v>
      </c>
      <c r="C88">
        <f t="shared" si="2"/>
        <v>0</v>
      </c>
      <c r="D88" t="s">
        <v>147</v>
      </c>
      <c r="E88">
        <f t="shared" si="3"/>
        <v>1</v>
      </c>
    </row>
    <row r="89" spans="1:5">
      <c r="A89" t="s">
        <v>147</v>
      </c>
      <c r="B89" t="s">
        <v>148</v>
      </c>
      <c r="C89">
        <f t="shared" si="2"/>
        <v>0</v>
      </c>
      <c r="D89" t="s">
        <v>148</v>
      </c>
      <c r="E89">
        <f t="shared" si="3"/>
        <v>1</v>
      </c>
    </row>
    <row r="90" spans="1:5">
      <c r="A90" t="s">
        <v>148</v>
      </c>
      <c r="B90" t="s">
        <v>149</v>
      </c>
      <c r="C90">
        <f t="shared" si="2"/>
        <v>0</v>
      </c>
      <c r="D90" t="s">
        <v>149</v>
      </c>
      <c r="E90">
        <f t="shared" si="3"/>
        <v>1</v>
      </c>
    </row>
    <row r="91" spans="1:5">
      <c r="A91" t="s">
        <v>149</v>
      </c>
      <c r="B91" t="s">
        <v>151</v>
      </c>
      <c r="C91">
        <f t="shared" si="2"/>
        <v>0</v>
      </c>
      <c r="D91" t="s">
        <v>151</v>
      </c>
      <c r="E91">
        <f t="shared" si="3"/>
        <v>1</v>
      </c>
    </row>
    <row r="92" spans="1:5">
      <c r="A92" t="s">
        <v>151</v>
      </c>
      <c r="B92" t="s">
        <v>152</v>
      </c>
      <c r="C92">
        <f t="shared" si="2"/>
        <v>0</v>
      </c>
      <c r="D92" t="s">
        <v>152</v>
      </c>
      <c r="E92">
        <f t="shared" si="3"/>
        <v>1</v>
      </c>
    </row>
    <row r="93" spans="1:5">
      <c r="A93" t="s">
        <v>152</v>
      </c>
      <c r="B93" t="s">
        <v>153</v>
      </c>
      <c r="C93">
        <f t="shared" si="2"/>
        <v>0</v>
      </c>
      <c r="D93" t="s">
        <v>153</v>
      </c>
      <c r="E93">
        <f t="shared" si="3"/>
        <v>1</v>
      </c>
    </row>
    <row r="94" spans="1:5">
      <c r="A94" t="s">
        <v>153</v>
      </c>
      <c r="B94" t="s">
        <v>154</v>
      </c>
      <c r="C94">
        <f t="shared" si="2"/>
        <v>0</v>
      </c>
      <c r="D94" t="s">
        <v>154</v>
      </c>
      <c r="E94">
        <f t="shared" si="3"/>
        <v>1</v>
      </c>
    </row>
    <row r="95" spans="1:5">
      <c r="A95" t="s">
        <v>154</v>
      </c>
      <c r="B95" t="s">
        <v>155</v>
      </c>
      <c r="C95">
        <f t="shared" si="2"/>
        <v>0</v>
      </c>
      <c r="D95" t="s">
        <v>155</v>
      </c>
      <c r="E95">
        <f t="shared" si="3"/>
        <v>1</v>
      </c>
    </row>
    <row r="96" spans="1:5">
      <c r="A96" t="s">
        <v>155</v>
      </c>
      <c r="B96" t="s">
        <v>156</v>
      </c>
      <c r="C96">
        <f t="shared" si="2"/>
        <v>0</v>
      </c>
      <c r="D96" t="s">
        <v>156</v>
      </c>
      <c r="E96">
        <f t="shared" si="3"/>
        <v>1</v>
      </c>
    </row>
    <row r="97" spans="1:5">
      <c r="A97" t="s">
        <v>156</v>
      </c>
      <c r="B97" t="s">
        <v>157</v>
      </c>
      <c r="C97">
        <f t="shared" si="2"/>
        <v>0</v>
      </c>
      <c r="D97" t="s">
        <v>157</v>
      </c>
      <c r="E97">
        <f t="shared" si="3"/>
        <v>1</v>
      </c>
    </row>
    <row r="98" spans="1:5">
      <c r="A98" t="s">
        <v>157</v>
      </c>
      <c r="B98" t="s">
        <v>158</v>
      </c>
      <c r="C98">
        <f t="shared" si="2"/>
        <v>0</v>
      </c>
      <c r="D98" t="s">
        <v>158</v>
      </c>
      <c r="E98">
        <f t="shared" si="3"/>
        <v>1</v>
      </c>
    </row>
    <row r="99" spans="1:5">
      <c r="A99" t="s">
        <v>158</v>
      </c>
      <c r="B99" t="s">
        <v>159</v>
      </c>
      <c r="C99">
        <f t="shared" si="2"/>
        <v>0</v>
      </c>
      <c r="D99" t="s">
        <v>159</v>
      </c>
      <c r="E99">
        <f t="shared" si="3"/>
        <v>1</v>
      </c>
    </row>
    <row r="100" spans="1:5">
      <c r="A100" t="s">
        <v>159</v>
      </c>
      <c r="B100" t="s">
        <v>160</v>
      </c>
      <c r="C100">
        <f t="shared" si="2"/>
        <v>0</v>
      </c>
      <c r="D100" t="s">
        <v>160</v>
      </c>
      <c r="E100">
        <f t="shared" si="3"/>
        <v>1</v>
      </c>
    </row>
    <row r="101" spans="1:5">
      <c r="A101" t="s">
        <v>160</v>
      </c>
      <c r="B101" t="s">
        <v>161</v>
      </c>
      <c r="C101">
        <f t="shared" si="2"/>
        <v>0</v>
      </c>
      <c r="D101" t="s">
        <v>161</v>
      </c>
      <c r="E101">
        <f t="shared" si="3"/>
        <v>1</v>
      </c>
    </row>
    <row r="102" spans="1:5">
      <c r="A102" t="s">
        <v>161</v>
      </c>
      <c r="B102" t="s">
        <v>162</v>
      </c>
      <c r="C102">
        <f t="shared" si="2"/>
        <v>0</v>
      </c>
      <c r="D102" t="s">
        <v>162</v>
      </c>
      <c r="E102">
        <f t="shared" si="3"/>
        <v>1</v>
      </c>
    </row>
    <row r="103" spans="1:5">
      <c r="A103" t="s">
        <v>162</v>
      </c>
      <c r="B103" t="s">
        <v>163</v>
      </c>
      <c r="C103">
        <f t="shared" si="2"/>
        <v>0</v>
      </c>
      <c r="D103" t="s">
        <v>163</v>
      </c>
      <c r="E103">
        <f t="shared" si="3"/>
        <v>1</v>
      </c>
    </row>
    <row r="104" spans="1:5">
      <c r="A104" t="s">
        <v>163</v>
      </c>
      <c r="B104" t="s">
        <v>165</v>
      </c>
      <c r="C104">
        <f t="shared" si="2"/>
        <v>0</v>
      </c>
      <c r="D104" t="s">
        <v>166</v>
      </c>
      <c r="E104">
        <f t="shared" si="3"/>
        <v>0</v>
      </c>
    </row>
    <row r="105" spans="1:5">
      <c r="A105" t="s">
        <v>165</v>
      </c>
      <c r="B105" t="s">
        <v>166</v>
      </c>
      <c r="C105">
        <f t="shared" si="2"/>
        <v>0</v>
      </c>
      <c r="E105">
        <f t="shared" si="3"/>
        <v>0</v>
      </c>
    </row>
    <row r="106" spans="1:5">
      <c r="A106" t="s">
        <v>166</v>
      </c>
      <c r="B106" t="s">
        <v>167</v>
      </c>
      <c r="C106">
        <f t="shared" si="2"/>
        <v>0</v>
      </c>
      <c r="E106">
        <f t="shared" si="3"/>
        <v>0</v>
      </c>
    </row>
    <row r="107" spans="1:5">
      <c r="A107" t="s">
        <v>167</v>
      </c>
      <c r="B107" t="s">
        <v>168</v>
      </c>
      <c r="C107">
        <f t="shared" si="2"/>
        <v>0</v>
      </c>
      <c r="E107">
        <f t="shared" si="3"/>
        <v>0</v>
      </c>
    </row>
    <row r="108" spans="1:5">
      <c r="A108" t="s">
        <v>168</v>
      </c>
      <c r="B108" t="s">
        <v>169</v>
      </c>
      <c r="C108">
        <f t="shared" si="2"/>
        <v>0</v>
      </c>
      <c r="E108">
        <f t="shared" si="3"/>
        <v>0</v>
      </c>
    </row>
    <row r="109" spans="1:5">
      <c r="A109" t="s">
        <v>169</v>
      </c>
      <c r="B109" t="s">
        <v>170</v>
      </c>
      <c r="C109">
        <f t="shared" si="2"/>
        <v>0</v>
      </c>
      <c r="E109">
        <f t="shared" si="3"/>
        <v>0</v>
      </c>
    </row>
    <row r="110" spans="1:5">
      <c r="A110" t="s">
        <v>170</v>
      </c>
      <c r="B110" t="s">
        <v>171</v>
      </c>
      <c r="C110">
        <f t="shared" si="2"/>
        <v>0</v>
      </c>
      <c r="E110">
        <f t="shared" si="3"/>
        <v>0</v>
      </c>
    </row>
    <row r="111" spans="1:5">
      <c r="A111" t="s">
        <v>171</v>
      </c>
      <c r="B111" t="s">
        <v>172</v>
      </c>
      <c r="C111">
        <f t="shared" si="2"/>
        <v>0</v>
      </c>
      <c r="E111">
        <f t="shared" si="3"/>
        <v>0</v>
      </c>
    </row>
    <row r="112" spans="1:5">
      <c r="A112" t="s">
        <v>172</v>
      </c>
      <c r="B112" t="s">
        <v>173</v>
      </c>
      <c r="C112">
        <f t="shared" si="2"/>
        <v>0</v>
      </c>
      <c r="E112">
        <f t="shared" si="3"/>
        <v>0</v>
      </c>
    </row>
    <row r="113" spans="1:5">
      <c r="A113" t="s">
        <v>173</v>
      </c>
      <c r="B113" t="s">
        <v>174</v>
      </c>
      <c r="C113">
        <f t="shared" si="2"/>
        <v>0</v>
      </c>
      <c r="E113">
        <f t="shared" si="3"/>
        <v>0</v>
      </c>
    </row>
    <row r="114" spans="1:5">
      <c r="A114" t="s">
        <v>174</v>
      </c>
      <c r="B114" t="s">
        <v>175</v>
      </c>
      <c r="C114">
        <f t="shared" si="2"/>
        <v>0</v>
      </c>
      <c r="E114">
        <f t="shared" si="3"/>
        <v>0</v>
      </c>
    </row>
    <row r="115" spans="1:5">
      <c r="A115" t="s">
        <v>175</v>
      </c>
      <c r="B115" t="s">
        <v>176</v>
      </c>
      <c r="C115">
        <f t="shared" si="2"/>
        <v>0</v>
      </c>
      <c r="E115">
        <f t="shared" si="3"/>
        <v>0</v>
      </c>
    </row>
    <row r="116" spans="1:5">
      <c r="A116" t="s">
        <v>176</v>
      </c>
      <c r="B116" t="s">
        <v>177</v>
      </c>
      <c r="C116">
        <f t="shared" si="2"/>
        <v>0</v>
      </c>
      <c r="E116">
        <f t="shared" si="3"/>
        <v>0</v>
      </c>
    </row>
    <row r="117" spans="1:5">
      <c r="A117" t="s">
        <v>177</v>
      </c>
      <c r="B117" t="s">
        <v>178</v>
      </c>
      <c r="C117">
        <f t="shared" si="2"/>
        <v>0</v>
      </c>
      <c r="E117">
        <f t="shared" si="3"/>
        <v>0</v>
      </c>
    </row>
    <row r="118" spans="1:5">
      <c r="A118" t="s">
        <v>178</v>
      </c>
      <c r="B118" t="s">
        <v>179</v>
      </c>
      <c r="C118">
        <f t="shared" si="2"/>
        <v>0</v>
      </c>
      <c r="E118">
        <f t="shared" si="3"/>
        <v>0</v>
      </c>
    </row>
    <row r="119" spans="1:5">
      <c r="A119" t="s">
        <v>179</v>
      </c>
      <c r="B119" t="s">
        <v>180</v>
      </c>
      <c r="C119">
        <f t="shared" si="2"/>
        <v>0</v>
      </c>
      <c r="E119">
        <f t="shared" si="3"/>
        <v>0</v>
      </c>
    </row>
    <row r="120" spans="1:5">
      <c r="A120" t="s">
        <v>180</v>
      </c>
      <c r="B120" t="s">
        <v>181</v>
      </c>
      <c r="C120">
        <f t="shared" si="2"/>
        <v>0</v>
      </c>
      <c r="E120">
        <f t="shared" si="3"/>
        <v>0</v>
      </c>
    </row>
    <row r="121" spans="1:5">
      <c r="A121" t="s">
        <v>181</v>
      </c>
      <c r="B121" t="s">
        <v>182</v>
      </c>
      <c r="C121">
        <f t="shared" si="2"/>
        <v>0</v>
      </c>
      <c r="E121">
        <f t="shared" si="3"/>
        <v>0</v>
      </c>
    </row>
    <row r="122" spans="1:5">
      <c r="A122" t="s">
        <v>182</v>
      </c>
      <c r="B122" t="s">
        <v>183</v>
      </c>
      <c r="C122">
        <f t="shared" si="2"/>
        <v>0</v>
      </c>
      <c r="E122">
        <f t="shared" si="3"/>
        <v>0</v>
      </c>
    </row>
    <row r="123" spans="1:5">
      <c r="A123" t="s">
        <v>183</v>
      </c>
      <c r="B123" t="s">
        <v>184</v>
      </c>
      <c r="C123">
        <f t="shared" si="2"/>
        <v>0</v>
      </c>
      <c r="E123">
        <f t="shared" si="3"/>
        <v>0</v>
      </c>
    </row>
    <row r="124" spans="1:5">
      <c r="A124" t="s">
        <v>184</v>
      </c>
      <c r="B124" t="s">
        <v>185</v>
      </c>
      <c r="C124">
        <f t="shared" si="2"/>
        <v>0</v>
      </c>
      <c r="E124">
        <f t="shared" si="3"/>
        <v>0</v>
      </c>
    </row>
    <row r="125" spans="1:5">
      <c r="A125" t="s">
        <v>185</v>
      </c>
      <c r="B125" t="s">
        <v>186</v>
      </c>
      <c r="C125">
        <f t="shared" si="2"/>
        <v>0</v>
      </c>
      <c r="E125">
        <f t="shared" si="3"/>
        <v>0</v>
      </c>
    </row>
    <row r="126" spans="1:5">
      <c r="A126" t="s">
        <v>186</v>
      </c>
      <c r="B126" t="s">
        <v>187</v>
      </c>
      <c r="C126">
        <f t="shared" si="2"/>
        <v>0</v>
      </c>
      <c r="E126">
        <f t="shared" si="3"/>
        <v>0</v>
      </c>
    </row>
    <row r="127" spans="1:5">
      <c r="A127" t="s">
        <v>187</v>
      </c>
      <c r="B127" t="s">
        <v>188</v>
      </c>
      <c r="C127">
        <f t="shared" si="2"/>
        <v>0</v>
      </c>
      <c r="E127">
        <f t="shared" si="3"/>
        <v>0</v>
      </c>
    </row>
    <row r="128" spans="1:5">
      <c r="A128" t="s">
        <v>188</v>
      </c>
      <c r="B128" t="s">
        <v>189</v>
      </c>
      <c r="C128">
        <f t="shared" si="2"/>
        <v>0</v>
      </c>
      <c r="E128">
        <f t="shared" si="3"/>
        <v>0</v>
      </c>
    </row>
    <row r="129" spans="1:5">
      <c r="A129" t="s">
        <v>189</v>
      </c>
      <c r="B129" t="s">
        <v>190</v>
      </c>
      <c r="C129">
        <f t="shared" si="2"/>
        <v>0</v>
      </c>
      <c r="E129">
        <f t="shared" si="3"/>
        <v>0</v>
      </c>
    </row>
    <row r="130" spans="2:5">
      <c r="B130" t="s">
        <v>191</v>
      </c>
      <c r="C130">
        <f t="shared" si="2"/>
        <v>0</v>
      </c>
      <c r="E130">
        <f t="shared" si="3"/>
        <v>0</v>
      </c>
    </row>
    <row r="131" spans="2:5">
      <c r="B131" t="s">
        <v>192</v>
      </c>
      <c r="C131">
        <f t="shared" ref="C131:C171" si="4">IF(A131=B131,1,0)</f>
        <v>0</v>
      </c>
      <c r="E131">
        <f t="shared" ref="E131:E171" si="5">IF(D131=B131,1,0)</f>
        <v>0</v>
      </c>
    </row>
    <row r="132" spans="2:5">
      <c r="B132" t="s">
        <v>194</v>
      </c>
      <c r="C132">
        <f t="shared" si="4"/>
        <v>0</v>
      </c>
      <c r="E132">
        <f t="shared" si="5"/>
        <v>0</v>
      </c>
    </row>
    <row r="133" spans="2:5">
      <c r="B133" t="s">
        <v>195</v>
      </c>
      <c r="C133">
        <f t="shared" si="4"/>
        <v>0</v>
      </c>
      <c r="E133">
        <f t="shared" si="5"/>
        <v>0</v>
      </c>
    </row>
    <row r="134" spans="2:5">
      <c r="B134" t="s">
        <v>196</v>
      </c>
      <c r="C134">
        <f t="shared" si="4"/>
        <v>0</v>
      </c>
      <c r="E134">
        <f t="shared" si="5"/>
        <v>0</v>
      </c>
    </row>
    <row r="135" spans="2:5">
      <c r="B135" t="s">
        <v>197</v>
      </c>
      <c r="C135">
        <f t="shared" si="4"/>
        <v>0</v>
      </c>
      <c r="E135">
        <f t="shared" si="5"/>
        <v>0</v>
      </c>
    </row>
    <row r="136" spans="2:5">
      <c r="B136" t="s">
        <v>199</v>
      </c>
      <c r="C136">
        <f t="shared" si="4"/>
        <v>0</v>
      </c>
      <c r="E136">
        <f t="shared" si="5"/>
        <v>0</v>
      </c>
    </row>
    <row r="137" spans="2:5">
      <c r="B137" t="s">
        <v>200</v>
      </c>
      <c r="C137">
        <f t="shared" si="4"/>
        <v>0</v>
      </c>
      <c r="E137">
        <f t="shared" si="5"/>
        <v>0</v>
      </c>
    </row>
    <row r="138" spans="2:5">
      <c r="B138" t="s">
        <v>201</v>
      </c>
      <c r="C138">
        <f t="shared" si="4"/>
        <v>0</v>
      </c>
      <c r="E138">
        <f t="shared" si="5"/>
        <v>0</v>
      </c>
    </row>
    <row r="139" spans="2:5">
      <c r="B139" t="s">
        <v>202</v>
      </c>
      <c r="C139">
        <f t="shared" si="4"/>
        <v>0</v>
      </c>
      <c r="E139">
        <f t="shared" si="5"/>
        <v>0</v>
      </c>
    </row>
    <row r="140" spans="2:5">
      <c r="B140" t="s">
        <v>203</v>
      </c>
      <c r="C140">
        <f t="shared" si="4"/>
        <v>0</v>
      </c>
      <c r="E140">
        <f t="shared" si="5"/>
        <v>0</v>
      </c>
    </row>
    <row r="141" spans="2:5">
      <c r="B141" t="s">
        <v>204</v>
      </c>
      <c r="C141">
        <f t="shared" si="4"/>
        <v>0</v>
      </c>
      <c r="E141">
        <f t="shared" si="5"/>
        <v>0</v>
      </c>
    </row>
    <row r="142" spans="2:5">
      <c r="B142" t="s">
        <v>205</v>
      </c>
      <c r="C142">
        <f t="shared" si="4"/>
        <v>0</v>
      </c>
      <c r="E142">
        <f t="shared" si="5"/>
        <v>0</v>
      </c>
    </row>
    <row r="143" spans="2:5">
      <c r="B143" t="s">
        <v>207</v>
      </c>
      <c r="C143">
        <f t="shared" si="4"/>
        <v>0</v>
      </c>
      <c r="E143">
        <f t="shared" si="5"/>
        <v>0</v>
      </c>
    </row>
    <row r="144" spans="2:5">
      <c r="B144" t="s">
        <v>208</v>
      </c>
      <c r="C144">
        <f t="shared" si="4"/>
        <v>0</v>
      </c>
      <c r="E144">
        <f t="shared" si="5"/>
        <v>0</v>
      </c>
    </row>
    <row r="145" spans="2:5">
      <c r="B145" t="s">
        <v>209</v>
      </c>
      <c r="C145">
        <f t="shared" si="4"/>
        <v>0</v>
      </c>
      <c r="E145">
        <f t="shared" si="5"/>
        <v>0</v>
      </c>
    </row>
    <row r="146" spans="2:5">
      <c r="B146" t="s">
        <v>210</v>
      </c>
      <c r="C146">
        <f t="shared" si="4"/>
        <v>0</v>
      </c>
      <c r="E146">
        <f t="shared" si="5"/>
        <v>0</v>
      </c>
    </row>
    <row r="147" spans="2:5">
      <c r="B147" t="s">
        <v>211</v>
      </c>
      <c r="C147">
        <f t="shared" si="4"/>
        <v>0</v>
      </c>
      <c r="E147">
        <f t="shared" si="5"/>
        <v>0</v>
      </c>
    </row>
    <row r="148" spans="2:5">
      <c r="B148" t="s">
        <v>212</v>
      </c>
      <c r="C148">
        <f t="shared" si="4"/>
        <v>0</v>
      </c>
      <c r="E148">
        <f t="shared" si="5"/>
        <v>0</v>
      </c>
    </row>
    <row r="149" spans="2:5">
      <c r="B149" t="s">
        <v>213</v>
      </c>
      <c r="C149">
        <f t="shared" si="4"/>
        <v>0</v>
      </c>
      <c r="E149">
        <f t="shared" si="5"/>
        <v>0</v>
      </c>
    </row>
    <row r="150" spans="2:5">
      <c r="B150" t="s">
        <v>214</v>
      </c>
      <c r="C150">
        <f t="shared" si="4"/>
        <v>0</v>
      </c>
      <c r="E150">
        <f t="shared" si="5"/>
        <v>0</v>
      </c>
    </row>
    <row r="151" spans="2:5">
      <c r="B151" t="s">
        <v>215</v>
      </c>
      <c r="C151">
        <f t="shared" si="4"/>
        <v>0</v>
      </c>
      <c r="E151">
        <f t="shared" si="5"/>
        <v>0</v>
      </c>
    </row>
    <row r="152" spans="2:5">
      <c r="B152" t="s">
        <v>216</v>
      </c>
      <c r="C152">
        <f t="shared" si="4"/>
        <v>0</v>
      </c>
      <c r="E152">
        <f t="shared" si="5"/>
        <v>0</v>
      </c>
    </row>
    <row r="153" spans="2:5">
      <c r="B153" t="s">
        <v>217</v>
      </c>
      <c r="C153">
        <f t="shared" si="4"/>
        <v>0</v>
      </c>
      <c r="E153">
        <f t="shared" si="5"/>
        <v>0</v>
      </c>
    </row>
    <row r="154" spans="2:5">
      <c r="B154" t="s">
        <v>218</v>
      </c>
      <c r="C154">
        <f t="shared" si="4"/>
        <v>0</v>
      </c>
      <c r="E154">
        <f t="shared" si="5"/>
        <v>0</v>
      </c>
    </row>
    <row r="155" spans="2:5">
      <c r="B155" t="s">
        <v>219</v>
      </c>
      <c r="C155">
        <f t="shared" si="4"/>
        <v>0</v>
      </c>
      <c r="E155">
        <f t="shared" si="5"/>
        <v>0</v>
      </c>
    </row>
    <row r="156" spans="2:5">
      <c r="B156" t="s">
        <v>220</v>
      </c>
      <c r="C156">
        <f t="shared" si="4"/>
        <v>0</v>
      </c>
      <c r="E156">
        <f t="shared" si="5"/>
        <v>0</v>
      </c>
    </row>
    <row r="157" spans="2:5">
      <c r="B157" t="s">
        <v>222</v>
      </c>
      <c r="C157">
        <f t="shared" si="4"/>
        <v>0</v>
      </c>
      <c r="E157">
        <f t="shared" si="5"/>
        <v>0</v>
      </c>
    </row>
    <row r="158" spans="2:5">
      <c r="B158" t="s">
        <v>223</v>
      </c>
      <c r="C158">
        <f t="shared" si="4"/>
        <v>0</v>
      </c>
      <c r="E158">
        <f t="shared" si="5"/>
        <v>0</v>
      </c>
    </row>
    <row r="159" spans="2:5">
      <c r="B159" t="s">
        <v>224</v>
      </c>
      <c r="C159">
        <f t="shared" si="4"/>
        <v>0</v>
      </c>
      <c r="E159">
        <f t="shared" si="5"/>
        <v>0</v>
      </c>
    </row>
    <row r="160" spans="2:5">
      <c r="B160" t="s">
        <v>225</v>
      </c>
      <c r="C160">
        <f t="shared" si="4"/>
        <v>0</v>
      </c>
      <c r="E160">
        <f t="shared" si="5"/>
        <v>0</v>
      </c>
    </row>
    <row r="161" spans="2:5">
      <c r="B161" t="s">
        <v>226</v>
      </c>
      <c r="C161">
        <f t="shared" si="4"/>
        <v>0</v>
      </c>
      <c r="E161">
        <f t="shared" si="5"/>
        <v>0</v>
      </c>
    </row>
    <row r="162" spans="2:5">
      <c r="B162" t="s">
        <v>227</v>
      </c>
      <c r="C162">
        <f t="shared" si="4"/>
        <v>0</v>
      </c>
      <c r="E162">
        <f t="shared" si="5"/>
        <v>0</v>
      </c>
    </row>
    <row r="163" spans="2:5">
      <c r="B163" t="s">
        <v>228</v>
      </c>
      <c r="C163">
        <f t="shared" si="4"/>
        <v>0</v>
      </c>
      <c r="E163">
        <f t="shared" si="5"/>
        <v>0</v>
      </c>
    </row>
    <row r="164" spans="2:5">
      <c r="B164" t="s">
        <v>229</v>
      </c>
      <c r="C164">
        <f t="shared" si="4"/>
        <v>0</v>
      </c>
      <c r="E164">
        <f t="shared" si="5"/>
        <v>0</v>
      </c>
    </row>
    <row r="165" spans="2:5">
      <c r="B165" t="s">
        <v>230</v>
      </c>
      <c r="C165">
        <f t="shared" si="4"/>
        <v>0</v>
      </c>
      <c r="E165">
        <f t="shared" si="5"/>
        <v>0</v>
      </c>
    </row>
    <row r="166" spans="2:5">
      <c r="B166" t="s">
        <v>231</v>
      </c>
      <c r="C166">
        <f t="shared" si="4"/>
        <v>0</v>
      </c>
      <c r="E166">
        <f t="shared" si="5"/>
        <v>0</v>
      </c>
    </row>
    <row r="167" spans="2:5">
      <c r="B167" t="s">
        <v>232</v>
      </c>
      <c r="C167">
        <f t="shared" si="4"/>
        <v>0</v>
      </c>
      <c r="E167">
        <f t="shared" si="5"/>
        <v>0</v>
      </c>
    </row>
    <row r="168" spans="2:5">
      <c r="B168" t="s">
        <v>233</v>
      </c>
      <c r="C168">
        <f t="shared" si="4"/>
        <v>0</v>
      </c>
      <c r="E168">
        <f t="shared" si="5"/>
        <v>0</v>
      </c>
    </row>
    <row r="169" spans="2:5">
      <c r="B169" t="s">
        <v>234</v>
      </c>
      <c r="C169">
        <f t="shared" si="4"/>
        <v>0</v>
      </c>
      <c r="E169">
        <f t="shared" si="5"/>
        <v>0</v>
      </c>
    </row>
    <row r="170" spans="2:5">
      <c r="B170" t="s">
        <v>235</v>
      </c>
      <c r="C170">
        <f t="shared" si="4"/>
        <v>0</v>
      </c>
      <c r="E170">
        <f t="shared" si="5"/>
        <v>0</v>
      </c>
    </row>
    <row r="171" spans="2:5">
      <c r="B171" t="s">
        <v>236</v>
      </c>
      <c r="C171">
        <f t="shared" si="4"/>
        <v>0</v>
      </c>
      <c r="E171">
        <f t="shared" si="5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1"/>
  <sheetViews>
    <sheetView workbookViewId="0">
      <selection activeCell="E34" sqref="E34"/>
    </sheetView>
  </sheetViews>
  <sheetFormatPr defaultColWidth="9" defaultRowHeight="13.5"/>
  <cols>
    <col min="1" max="1" width="5.21666666666667" customWidth="1"/>
    <col min="2" max="2" width="18.3333333333333" customWidth="1"/>
    <col min="5" max="7" width="15.1083333333333" style="4" customWidth="1"/>
    <col min="8" max="9" width="13" style="4" customWidth="1"/>
  </cols>
  <sheetData>
    <row r="1" ht="42.75" customHeight="1" spans="1:9">
      <c r="A1" s="6" t="s">
        <v>239</v>
      </c>
      <c r="B1" s="6" t="s">
        <v>0</v>
      </c>
      <c r="C1" s="6" t="s">
        <v>1</v>
      </c>
      <c r="D1" s="6" t="s">
        <v>2</v>
      </c>
      <c r="E1" s="7" t="s">
        <v>7</v>
      </c>
      <c r="F1" s="7" t="s">
        <v>9</v>
      </c>
      <c r="G1" s="7" t="s">
        <v>16</v>
      </c>
      <c r="H1" s="7" t="s">
        <v>18</v>
      </c>
      <c r="I1" s="7" t="s">
        <v>25</v>
      </c>
    </row>
    <row r="2" spans="1:9">
      <c r="A2" s="6">
        <v>1</v>
      </c>
      <c r="B2" s="6" t="s">
        <v>28</v>
      </c>
      <c r="C2" s="6" t="s">
        <v>29</v>
      </c>
      <c r="D2" s="6" t="s">
        <v>30</v>
      </c>
      <c r="E2" s="7">
        <v>7.91666666666667</v>
      </c>
      <c r="F2" s="7">
        <v>8.04045914993605</v>
      </c>
      <c r="G2" s="7">
        <v>8.66666666666667</v>
      </c>
      <c r="H2" s="7">
        <v>2.01261937244202</v>
      </c>
      <c r="I2" s="7">
        <v>7.27272727272727</v>
      </c>
    </row>
    <row r="3" spans="1:9">
      <c r="A3" s="6">
        <v>2</v>
      </c>
      <c r="B3" s="6" t="s">
        <v>31</v>
      </c>
      <c r="C3" s="6" t="s">
        <v>32</v>
      </c>
      <c r="D3" s="6" t="s">
        <v>33</v>
      </c>
      <c r="E3" s="7">
        <v>4.58333333333333</v>
      </c>
      <c r="F3" s="7">
        <v>0</v>
      </c>
      <c r="G3" s="7">
        <v>7.66666666666667</v>
      </c>
      <c r="H3" s="7">
        <v>10</v>
      </c>
      <c r="I3" s="7">
        <v>6.26262626262626</v>
      </c>
    </row>
    <row r="4" spans="1:9">
      <c r="A4" s="6">
        <v>3</v>
      </c>
      <c r="B4" s="6" t="s">
        <v>34</v>
      </c>
      <c r="C4" s="6" t="s">
        <v>35</v>
      </c>
      <c r="D4" s="6" t="s">
        <v>36</v>
      </c>
      <c r="E4" s="7">
        <v>5.41666666666667</v>
      </c>
      <c r="F4" s="7">
        <v>5.99594715666033</v>
      </c>
      <c r="G4" s="7">
        <v>8.16666666666667</v>
      </c>
      <c r="H4" s="7">
        <v>1.57608695652174</v>
      </c>
      <c r="I4" s="7">
        <v>6.36363636363636</v>
      </c>
    </row>
    <row r="5" spans="1:9">
      <c r="A5" s="6">
        <v>4</v>
      </c>
      <c r="B5" s="6" t="s">
        <v>37</v>
      </c>
      <c r="C5" s="6"/>
      <c r="D5" s="6" t="s">
        <v>36</v>
      </c>
      <c r="E5" s="7">
        <v>5</v>
      </c>
      <c r="F5" s="7">
        <v>0</v>
      </c>
      <c r="G5" s="7">
        <v>9</v>
      </c>
      <c r="H5" s="7">
        <v>1.09649122807018</v>
      </c>
      <c r="I5" s="7">
        <v>5.47727272727273</v>
      </c>
    </row>
    <row r="6" spans="1:9">
      <c r="A6" s="6">
        <v>5</v>
      </c>
      <c r="B6" s="6" t="s">
        <v>38</v>
      </c>
      <c r="C6" s="6" t="s">
        <v>32</v>
      </c>
      <c r="D6" s="6" t="s">
        <v>36</v>
      </c>
      <c r="E6" s="7">
        <v>7.5</v>
      </c>
      <c r="F6" s="7">
        <v>7.22104581172033</v>
      </c>
      <c r="G6" s="7">
        <v>4.66666666666667</v>
      </c>
      <c r="H6" s="7">
        <v>10</v>
      </c>
      <c r="I6" s="7">
        <v>0</v>
      </c>
    </row>
    <row r="7" spans="1:9">
      <c r="A7" s="6">
        <v>6</v>
      </c>
      <c r="B7" s="6" t="s">
        <v>39</v>
      </c>
      <c r="C7" s="6" t="s">
        <v>40</v>
      </c>
      <c r="D7" s="6" t="s">
        <v>30</v>
      </c>
      <c r="E7" s="7">
        <v>7.5</v>
      </c>
      <c r="F7" s="7">
        <v>7.17683356051259</v>
      </c>
      <c r="G7" s="7">
        <v>5.66666666666667</v>
      </c>
      <c r="H7" s="7">
        <v>5.38975413263987</v>
      </c>
      <c r="I7" s="7">
        <v>3.66067820272604</v>
      </c>
    </row>
    <row r="8" spans="1:9">
      <c r="A8" s="6">
        <v>7</v>
      </c>
      <c r="B8" s="6" t="s">
        <v>41</v>
      </c>
      <c r="C8" s="6" t="s">
        <v>42</v>
      </c>
      <c r="D8" s="6" t="s">
        <v>36</v>
      </c>
      <c r="E8" s="7">
        <v>3.33333333333333</v>
      </c>
      <c r="F8" s="7">
        <v>5.07899096232475</v>
      </c>
      <c r="G8" s="7">
        <v>7.5</v>
      </c>
      <c r="H8" s="7">
        <v>2.3375</v>
      </c>
      <c r="I8" s="7">
        <v>5.27467185221196</v>
      </c>
    </row>
    <row r="9" spans="1:9">
      <c r="A9" s="6">
        <v>8</v>
      </c>
      <c r="B9" s="6" t="s">
        <v>43</v>
      </c>
      <c r="C9" s="6" t="s">
        <v>44</v>
      </c>
      <c r="D9" s="6" t="s">
        <v>45</v>
      </c>
      <c r="E9" s="7">
        <v>6.25</v>
      </c>
      <c r="F9" s="7">
        <v>7.85702606327521</v>
      </c>
      <c r="G9" s="7">
        <v>6.5</v>
      </c>
      <c r="H9" s="7">
        <v>7.96153846153846</v>
      </c>
      <c r="I9" s="7">
        <v>8.1477821695213</v>
      </c>
    </row>
    <row r="10" spans="1:9">
      <c r="A10" s="6">
        <v>9</v>
      </c>
      <c r="B10" s="6" t="s">
        <v>46</v>
      </c>
      <c r="C10" s="6"/>
      <c r="D10" s="6" t="s">
        <v>47</v>
      </c>
      <c r="E10" s="7">
        <v>4.58333333333333</v>
      </c>
      <c r="F10" s="7">
        <v>0</v>
      </c>
      <c r="G10" s="7">
        <v>5.66666666666667</v>
      </c>
      <c r="H10" s="7">
        <v>2.28658536585366</v>
      </c>
      <c r="I10" s="7">
        <v>0</v>
      </c>
    </row>
    <row r="11" spans="1:9">
      <c r="A11" s="6">
        <v>10</v>
      </c>
      <c r="B11" s="6" t="s">
        <v>48</v>
      </c>
      <c r="C11" s="6"/>
      <c r="D11" s="6" t="s">
        <v>33</v>
      </c>
      <c r="E11" s="7">
        <v>5.83333333333333</v>
      </c>
      <c r="F11" s="7">
        <v>8.18949511927505</v>
      </c>
      <c r="G11" s="7">
        <v>7</v>
      </c>
      <c r="H11" s="7">
        <v>10</v>
      </c>
      <c r="I11" s="7">
        <v>5.17676767676768</v>
      </c>
    </row>
    <row r="12" spans="1:9">
      <c r="A12" s="6">
        <v>11</v>
      </c>
      <c r="B12" s="6" t="s">
        <v>49</v>
      </c>
      <c r="C12" s="6" t="s">
        <v>40</v>
      </c>
      <c r="D12" s="6" t="s">
        <v>50</v>
      </c>
      <c r="E12" s="7">
        <v>10</v>
      </c>
      <c r="F12" s="7">
        <v>7.86882925844644</v>
      </c>
      <c r="G12" s="7">
        <v>8</v>
      </c>
      <c r="H12" s="7">
        <v>3.25</v>
      </c>
      <c r="I12" s="7">
        <v>10</v>
      </c>
    </row>
    <row r="13" spans="1:9">
      <c r="A13" s="6">
        <v>12</v>
      </c>
      <c r="B13" s="6" t="s">
        <v>51</v>
      </c>
      <c r="C13" s="6" t="s">
        <v>52</v>
      </c>
      <c r="D13" s="6" t="s">
        <v>36</v>
      </c>
      <c r="E13" s="7">
        <v>2.08333333333333</v>
      </c>
      <c r="F13" s="7">
        <v>0</v>
      </c>
      <c r="G13" s="7">
        <v>8.33333333333333</v>
      </c>
      <c r="H13" s="7">
        <v>0.821759259259259</v>
      </c>
      <c r="I13" s="7">
        <v>5.46734955185659</v>
      </c>
    </row>
    <row r="14" spans="1:9">
      <c r="A14" s="6">
        <v>13</v>
      </c>
      <c r="B14" s="6" t="s">
        <v>53</v>
      </c>
      <c r="C14" s="6"/>
      <c r="D14" s="6" t="s">
        <v>36</v>
      </c>
      <c r="E14" s="7">
        <v>7.91666666666667</v>
      </c>
      <c r="F14" s="7">
        <v>6.78593966593671</v>
      </c>
      <c r="G14" s="7">
        <v>8</v>
      </c>
      <c r="H14" s="7">
        <v>10</v>
      </c>
      <c r="I14" s="7">
        <v>5.51767676767677</v>
      </c>
    </row>
    <row r="15" spans="1:9">
      <c r="A15" s="6">
        <v>14</v>
      </c>
      <c r="B15" s="6" t="s">
        <v>54</v>
      </c>
      <c r="C15" s="6" t="s">
        <v>42</v>
      </c>
      <c r="D15" s="6" t="s">
        <v>55</v>
      </c>
      <c r="E15" s="7">
        <v>5</v>
      </c>
      <c r="F15" s="7">
        <v>6.55459946352307</v>
      </c>
      <c r="G15" s="7">
        <v>6.33333333333333</v>
      </c>
      <c r="H15" s="7">
        <v>6.73228346456693</v>
      </c>
      <c r="I15" s="7">
        <v>2.72727272727273</v>
      </c>
    </row>
    <row r="16" spans="1:9">
      <c r="A16" s="6">
        <v>15</v>
      </c>
      <c r="B16" s="6" t="s">
        <v>56</v>
      </c>
      <c r="C16" s="6" t="s">
        <v>40</v>
      </c>
      <c r="D16" s="6" t="s">
        <v>57</v>
      </c>
      <c r="E16" s="7">
        <v>4.16666666666667</v>
      </c>
      <c r="F16" s="7">
        <v>4.80927126521318</v>
      </c>
      <c r="G16" s="7">
        <v>7.33333333333333</v>
      </c>
      <c r="H16" s="7">
        <v>5.16839378238342</v>
      </c>
      <c r="I16" s="7">
        <v>8.64205969469127</v>
      </c>
    </row>
    <row r="17" spans="1:9">
      <c r="A17" s="6">
        <v>16</v>
      </c>
      <c r="B17" s="6" t="s">
        <v>58</v>
      </c>
      <c r="C17" s="6" t="s">
        <v>59</v>
      </c>
      <c r="D17" s="6" t="s">
        <v>60</v>
      </c>
      <c r="E17" s="7">
        <v>8.75</v>
      </c>
      <c r="F17" s="7">
        <v>6.03650455123927</v>
      </c>
      <c r="G17" s="7">
        <v>7</v>
      </c>
      <c r="H17" s="7">
        <v>1.08072916666667</v>
      </c>
      <c r="I17" s="7">
        <v>7.47809419496167</v>
      </c>
    </row>
    <row r="18" spans="1:9">
      <c r="A18" s="6">
        <v>17</v>
      </c>
      <c r="B18" s="6" t="s">
        <v>61</v>
      </c>
      <c r="C18" s="6" t="s">
        <v>44</v>
      </c>
      <c r="D18" s="6" t="s">
        <v>36</v>
      </c>
      <c r="E18" s="7">
        <v>7.5</v>
      </c>
      <c r="F18" s="7">
        <v>8.56559312992241</v>
      </c>
      <c r="G18" s="7">
        <v>9</v>
      </c>
      <c r="H18" s="7">
        <v>1.66666666666667</v>
      </c>
      <c r="I18" s="7">
        <v>9.09090909090909</v>
      </c>
    </row>
    <row r="19" spans="1:9">
      <c r="A19" s="6">
        <v>18</v>
      </c>
      <c r="B19" s="6" t="s">
        <v>62</v>
      </c>
      <c r="C19" s="6" t="s">
        <v>63</v>
      </c>
      <c r="D19" s="6" t="s">
        <v>36</v>
      </c>
      <c r="E19" s="7">
        <v>6.25</v>
      </c>
      <c r="F19" s="7">
        <v>5.48231186006452</v>
      </c>
      <c r="G19" s="7">
        <v>5.66666666666667</v>
      </c>
      <c r="H19" s="7">
        <v>10</v>
      </c>
      <c r="I19" s="7">
        <v>3.82575757575758</v>
      </c>
    </row>
    <row r="20" spans="1:9">
      <c r="A20" s="6">
        <v>19</v>
      </c>
      <c r="B20" s="6" t="s">
        <v>64</v>
      </c>
      <c r="C20" s="6" t="s">
        <v>35</v>
      </c>
      <c r="D20" s="6" t="s">
        <v>36</v>
      </c>
      <c r="E20" s="7">
        <v>5.83333333333333</v>
      </c>
      <c r="F20" s="7">
        <v>6.78593966593671</v>
      </c>
      <c r="G20" s="7">
        <v>8.16666666666667</v>
      </c>
      <c r="H20" s="7">
        <v>0.8203125</v>
      </c>
      <c r="I20" s="7">
        <v>3.69047619047619</v>
      </c>
    </row>
    <row r="21" spans="1:9">
      <c r="A21" s="6">
        <v>20</v>
      </c>
      <c r="B21" s="6" t="s">
        <v>65</v>
      </c>
      <c r="C21" s="6" t="s">
        <v>66</v>
      </c>
      <c r="D21" s="6" t="s">
        <v>50</v>
      </c>
      <c r="E21" s="7">
        <v>5.83333333333333</v>
      </c>
      <c r="F21" s="7">
        <v>9.35489701895612</v>
      </c>
      <c r="G21" s="7">
        <v>8</v>
      </c>
      <c r="H21" s="7">
        <v>10</v>
      </c>
      <c r="I21" s="7">
        <v>7.41136551620423</v>
      </c>
    </row>
    <row r="22" spans="1:9">
      <c r="A22" s="6">
        <v>21</v>
      </c>
      <c r="B22" s="6" t="s">
        <v>67</v>
      </c>
      <c r="C22" s="6" t="s">
        <v>59</v>
      </c>
      <c r="D22" s="6" t="s">
        <v>68</v>
      </c>
      <c r="E22" s="7">
        <v>7.5</v>
      </c>
      <c r="F22" s="7">
        <v>7.44533433189755</v>
      </c>
      <c r="G22" s="7">
        <v>7.16666666666667</v>
      </c>
      <c r="H22" s="7">
        <v>1.5876003125</v>
      </c>
      <c r="I22" s="7">
        <v>7.36255839022637</v>
      </c>
    </row>
    <row r="23" spans="1:9">
      <c r="A23" s="6">
        <v>22</v>
      </c>
      <c r="B23" s="6" t="s">
        <v>69</v>
      </c>
      <c r="C23" s="6" t="s">
        <v>70</v>
      </c>
      <c r="D23" s="6" t="s">
        <v>36</v>
      </c>
      <c r="E23" s="7">
        <v>4.58333333333333</v>
      </c>
      <c r="F23" s="7">
        <v>6.67223318031947</v>
      </c>
      <c r="G23" s="7">
        <v>7.16666666666667</v>
      </c>
      <c r="H23" s="7">
        <v>4.5</v>
      </c>
      <c r="I23" s="7">
        <v>3.63636363636364</v>
      </c>
    </row>
    <row r="24" spans="1:9">
      <c r="A24" s="6">
        <v>23</v>
      </c>
      <c r="B24" s="6" t="s">
        <v>71</v>
      </c>
      <c r="C24" s="6" t="s">
        <v>70</v>
      </c>
      <c r="D24" s="6" t="s">
        <v>72</v>
      </c>
      <c r="E24" s="7">
        <v>7.91666666666667</v>
      </c>
      <c r="F24" s="7">
        <v>4.37008444810069</v>
      </c>
      <c r="G24" s="7">
        <v>7.83333333333333</v>
      </c>
      <c r="H24" s="7">
        <v>1.25</v>
      </c>
      <c r="I24" s="7">
        <v>1.81818181818182</v>
      </c>
    </row>
    <row r="25" spans="1:9">
      <c r="A25" s="6">
        <v>24</v>
      </c>
      <c r="B25" s="6" t="s">
        <v>73</v>
      </c>
      <c r="C25" s="6" t="s">
        <v>29</v>
      </c>
      <c r="D25" s="6" t="s">
        <v>30</v>
      </c>
      <c r="E25" s="7">
        <v>5.83333333333333</v>
      </c>
      <c r="F25" s="7">
        <v>8.04045914993605</v>
      </c>
      <c r="G25" s="7">
        <v>7.83333333333333</v>
      </c>
      <c r="H25" s="7">
        <v>1.07020547945206</v>
      </c>
      <c r="I25" s="7">
        <v>10</v>
      </c>
    </row>
    <row r="26" spans="1:9">
      <c r="A26" s="6">
        <v>25</v>
      </c>
      <c r="B26" s="6" t="s">
        <v>74</v>
      </c>
      <c r="C26" s="6" t="s">
        <v>42</v>
      </c>
      <c r="D26" s="6" t="s">
        <v>50</v>
      </c>
      <c r="E26" s="7">
        <v>3.75</v>
      </c>
      <c r="F26" s="7">
        <v>6.29387154901961</v>
      </c>
      <c r="G26" s="7">
        <v>7.33333333333333</v>
      </c>
      <c r="H26" s="7">
        <v>3.24519230769231</v>
      </c>
      <c r="I26" s="7">
        <v>6.2962962962963</v>
      </c>
    </row>
    <row r="27" spans="1:9">
      <c r="A27" s="6">
        <v>26</v>
      </c>
      <c r="B27" s="6" t="s">
        <v>75</v>
      </c>
      <c r="C27" s="6" t="s">
        <v>29</v>
      </c>
      <c r="D27" s="6" t="s">
        <v>76</v>
      </c>
      <c r="E27" s="7">
        <v>5</v>
      </c>
      <c r="F27" s="7">
        <v>2.27591935647306</v>
      </c>
      <c r="G27" s="7">
        <v>7.5</v>
      </c>
      <c r="H27" s="7">
        <v>4.76190476190476</v>
      </c>
      <c r="I27" s="7">
        <v>5.59659090909091</v>
      </c>
    </row>
    <row r="28" spans="1:9">
      <c r="A28" s="6">
        <v>27</v>
      </c>
      <c r="B28" s="6" t="s">
        <v>77</v>
      </c>
      <c r="C28" s="6" t="s">
        <v>59</v>
      </c>
      <c r="D28" s="6" t="s">
        <v>33</v>
      </c>
      <c r="E28" s="7">
        <v>7.5</v>
      </c>
      <c r="F28" s="7">
        <v>0</v>
      </c>
      <c r="G28" s="7">
        <v>6.5</v>
      </c>
      <c r="H28" s="7">
        <v>0.712112690459147</v>
      </c>
      <c r="I28" s="7">
        <v>7.37471647003149</v>
      </c>
    </row>
    <row r="29" spans="1:9">
      <c r="A29" s="6">
        <v>28</v>
      </c>
      <c r="B29" s="6" t="s">
        <v>78</v>
      </c>
      <c r="C29" s="6" t="s">
        <v>29</v>
      </c>
      <c r="D29" s="6" t="s">
        <v>79</v>
      </c>
      <c r="E29" s="7">
        <v>1.66666666666667</v>
      </c>
      <c r="F29" s="7">
        <v>8.57054915287834</v>
      </c>
      <c r="G29" s="7">
        <v>6</v>
      </c>
      <c r="H29" s="7">
        <v>2.09615384615385</v>
      </c>
      <c r="I29" s="7">
        <v>9.09090909090909</v>
      </c>
    </row>
    <row r="30" spans="1:9">
      <c r="A30" s="6">
        <v>29</v>
      </c>
      <c r="B30" s="6" t="s">
        <v>80</v>
      </c>
      <c r="C30" s="6" t="s">
        <v>81</v>
      </c>
      <c r="D30" s="6" t="s">
        <v>36</v>
      </c>
      <c r="E30" s="7">
        <v>4.16666666666667</v>
      </c>
      <c r="F30" s="7">
        <v>5.74327191174313</v>
      </c>
      <c r="G30" s="7">
        <v>7.66666666666667</v>
      </c>
      <c r="H30" s="7">
        <v>7.5</v>
      </c>
      <c r="I30" s="7">
        <v>2.91666666666667</v>
      </c>
    </row>
    <row r="31" spans="1:9">
      <c r="A31" s="6">
        <v>30</v>
      </c>
      <c r="B31" s="6" t="s">
        <v>82</v>
      </c>
      <c r="C31" s="6" t="s">
        <v>40</v>
      </c>
      <c r="D31" s="6" t="s">
        <v>57</v>
      </c>
      <c r="E31" s="7">
        <v>7.08333333333333</v>
      </c>
      <c r="F31" s="7">
        <v>4.80927126521318</v>
      </c>
      <c r="G31" s="7">
        <v>8.16666666666667</v>
      </c>
      <c r="H31" s="7">
        <v>4.6875</v>
      </c>
      <c r="I31" s="7">
        <v>4.65909090909091</v>
      </c>
    </row>
    <row r="32" spans="1:9">
      <c r="A32" s="6">
        <v>31</v>
      </c>
      <c r="B32" s="6" t="s">
        <v>83</v>
      </c>
      <c r="C32" s="6" t="s">
        <v>29</v>
      </c>
      <c r="D32" s="6" t="s">
        <v>76</v>
      </c>
      <c r="E32" s="7">
        <v>4.58333333333333</v>
      </c>
      <c r="F32" s="7">
        <v>4.76876383838165</v>
      </c>
      <c r="G32" s="7">
        <v>7</v>
      </c>
      <c r="H32" s="7">
        <v>4.51171875</v>
      </c>
      <c r="I32" s="7">
        <v>4.58480913026368</v>
      </c>
    </row>
    <row r="33" spans="1:9">
      <c r="A33" s="6">
        <v>32</v>
      </c>
      <c r="B33" s="6" t="s">
        <v>85</v>
      </c>
      <c r="C33" s="6" t="s">
        <v>86</v>
      </c>
      <c r="D33" s="6" t="s">
        <v>47</v>
      </c>
      <c r="E33" s="7">
        <v>4.16666666666667</v>
      </c>
      <c r="F33" s="7">
        <v>7.12000258382652</v>
      </c>
      <c r="G33" s="7">
        <v>7</v>
      </c>
      <c r="H33" s="7">
        <v>0.518433179723502</v>
      </c>
      <c r="I33" s="7">
        <v>3.63636363636364</v>
      </c>
    </row>
    <row r="34" spans="1:9">
      <c r="A34" s="6">
        <v>33</v>
      </c>
      <c r="B34" s="6" t="s">
        <v>87</v>
      </c>
      <c r="C34" s="6" t="s">
        <v>40</v>
      </c>
      <c r="D34" s="6" t="s">
        <v>47</v>
      </c>
      <c r="E34" s="7">
        <v>10</v>
      </c>
      <c r="F34" s="7">
        <v>6.88681108480418</v>
      </c>
      <c r="G34" s="7">
        <v>7.66666666666667</v>
      </c>
      <c r="H34" s="7">
        <v>4.1929347826087</v>
      </c>
      <c r="I34" s="7">
        <v>6.36363636363636</v>
      </c>
    </row>
    <row r="35" spans="1:9">
      <c r="A35" s="6">
        <v>34</v>
      </c>
      <c r="B35" s="6" t="s">
        <v>84</v>
      </c>
      <c r="C35" s="6" t="s">
        <v>42</v>
      </c>
      <c r="D35" s="6" t="s">
        <v>68</v>
      </c>
      <c r="E35" s="7">
        <v>4.16666666666667</v>
      </c>
      <c r="F35" s="7">
        <v>4.49374102353822</v>
      </c>
      <c r="G35" s="7">
        <v>7.66666666666667</v>
      </c>
      <c r="H35" s="7">
        <v>1.34615384615385</v>
      </c>
      <c r="I35" s="7">
        <v>7.04004329004329</v>
      </c>
    </row>
    <row r="36" spans="1:9">
      <c r="A36" s="6">
        <v>35</v>
      </c>
      <c r="B36" s="6" t="s">
        <v>88</v>
      </c>
      <c r="C36" s="6" t="s">
        <v>32</v>
      </c>
      <c r="D36" s="6" t="s">
        <v>36</v>
      </c>
      <c r="E36" s="7">
        <v>5.83333333333333</v>
      </c>
      <c r="F36" s="7">
        <v>8.39530411124067</v>
      </c>
      <c r="G36" s="7">
        <v>8.16666666666667</v>
      </c>
      <c r="H36" s="7">
        <v>1.90086206875</v>
      </c>
      <c r="I36" s="7">
        <v>3.63636363636364</v>
      </c>
    </row>
    <row r="37" spans="1:9">
      <c r="A37" s="6">
        <v>36</v>
      </c>
      <c r="B37" s="6" t="s">
        <v>89</v>
      </c>
      <c r="C37" s="6" t="s">
        <v>44</v>
      </c>
      <c r="D37" s="6" t="s">
        <v>33</v>
      </c>
      <c r="E37" s="7">
        <v>9.16666666666667</v>
      </c>
      <c r="F37" s="7">
        <v>8.18949511927505</v>
      </c>
      <c r="G37" s="7">
        <v>8.33333333333333</v>
      </c>
      <c r="H37" s="7">
        <v>4.07142857142857</v>
      </c>
      <c r="I37" s="7">
        <v>6.36363636363636</v>
      </c>
    </row>
    <row r="38" spans="1:9">
      <c r="A38" s="6">
        <v>37</v>
      </c>
      <c r="B38" s="6" t="s">
        <v>90</v>
      </c>
      <c r="C38" s="6" t="s">
        <v>42</v>
      </c>
      <c r="D38" s="6" t="s">
        <v>91</v>
      </c>
      <c r="E38" s="7">
        <v>8.75</v>
      </c>
      <c r="F38" s="7">
        <v>8.72239548337779</v>
      </c>
      <c r="G38" s="7">
        <v>8.5</v>
      </c>
      <c r="H38" s="7">
        <v>0.6474609375</v>
      </c>
      <c r="I38" s="7">
        <v>8.18181818181818</v>
      </c>
    </row>
    <row r="39" spans="1:9">
      <c r="A39" s="6">
        <v>38</v>
      </c>
      <c r="B39" s="6" t="s">
        <v>92</v>
      </c>
      <c r="C39" s="6" t="s">
        <v>42</v>
      </c>
      <c r="D39" s="6" t="s">
        <v>55</v>
      </c>
      <c r="E39" s="7">
        <v>4.58333333333333</v>
      </c>
      <c r="F39" s="7">
        <v>0</v>
      </c>
      <c r="G39" s="7">
        <v>7.33333333333333</v>
      </c>
      <c r="H39" s="7">
        <v>5.32407407407407</v>
      </c>
      <c r="I39" s="7">
        <v>2.72727272727273</v>
      </c>
    </row>
    <row r="40" spans="1:9">
      <c r="A40" s="6">
        <v>39</v>
      </c>
      <c r="B40" s="6" t="s">
        <v>93</v>
      </c>
      <c r="C40" s="6" t="s">
        <v>94</v>
      </c>
      <c r="D40" s="6" t="s">
        <v>60</v>
      </c>
      <c r="E40" s="7">
        <v>4.58333333333333</v>
      </c>
      <c r="F40" s="7">
        <v>7.19897740442219</v>
      </c>
      <c r="G40" s="7">
        <v>8.66666666666667</v>
      </c>
      <c r="H40" s="7">
        <v>0.471846176733115</v>
      </c>
      <c r="I40" s="7">
        <v>7.49665011429022</v>
      </c>
    </row>
    <row r="41" spans="1:9">
      <c r="A41" s="6">
        <v>40</v>
      </c>
      <c r="B41" s="6" t="s">
        <v>95</v>
      </c>
      <c r="C41" s="6" t="s">
        <v>94</v>
      </c>
      <c r="D41" s="6" t="s">
        <v>96</v>
      </c>
      <c r="E41" s="7">
        <v>4.58333333333333</v>
      </c>
      <c r="F41" s="7">
        <v>4.44103298563842</v>
      </c>
      <c r="G41" s="7">
        <v>7.33333333333333</v>
      </c>
      <c r="H41" s="7">
        <v>0.558035714285714</v>
      </c>
      <c r="I41" s="7">
        <v>6.36363636363636</v>
      </c>
    </row>
    <row r="42" spans="1:9">
      <c r="A42" s="6">
        <v>41</v>
      </c>
      <c r="B42" s="6" t="s">
        <v>97</v>
      </c>
      <c r="C42" s="6" t="s">
        <v>70</v>
      </c>
      <c r="D42" s="6" t="s">
        <v>50</v>
      </c>
      <c r="E42" s="7">
        <v>9.16666666666667</v>
      </c>
      <c r="F42" s="7">
        <v>5.43824361022383</v>
      </c>
      <c r="G42" s="7">
        <v>8</v>
      </c>
      <c r="H42" s="7">
        <v>1.875</v>
      </c>
      <c r="I42" s="7">
        <v>8.78787878787879</v>
      </c>
    </row>
    <row r="43" spans="1:9">
      <c r="A43" s="6">
        <v>42</v>
      </c>
      <c r="B43" s="6" t="s">
        <v>98</v>
      </c>
      <c r="C43" s="6" t="s">
        <v>63</v>
      </c>
      <c r="D43" s="6" t="s">
        <v>36</v>
      </c>
      <c r="E43" s="7">
        <v>3.75</v>
      </c>
      <c r="F43" s="7">
        <v>4.04934062667946</v>
      </c>
      <c r="G43" s="7">
        <v>6.66666666666667</v>
      </c>
      <c r="H43" s="7">
        <v>10</v>
      </c>
      <c r="I43" s="7">
        <v>3.63636363636364</v>
      </c>
    </row>
    <row r="44" spans="1:9">
      <c r="A44" s="6">
        <v>43</v>
      </c>
      <c r="B44" s="6" t="s">
        <v>99</v>
      </c>
      <c r="C44" s="6" t="s">
        <v>40</v>
      </c>
      <c r="D44" s="6" t="s">
        <v>72</v>
      </c>
      <c r="E44" s="7">
        <v>5.83333333333333</v>
      </c>
      <c r="F44" s="7">
        <v>0</v>
      </c>
      <c r="G44" s="7">
        <v>8</v>
      </c>
      <c r="H44" s="7">
        <v>4.34782608695652</v>
      </c>
      <c r="I44" s="7">
        <v>8.18181818181818</v>
      </c>
    </row>
    <row r="45" spans="1:9">
      <c r="A45" s="6">
        <v>44</v>
      </c>
      <c r="B45" s="6" t="s">
        <v>100</v>
      </c>
      <c r="C45" s="6" t="s">
        <v>29</v>
      </c>
      <c r="D45" s="6" t="s">
        <v>55</v>
      </c>
      <c r="E45" s="7">
        <v>7.08333333333333</v>
      </c>
      <c r="F45" s="7">
        <v>7.28999573903201</v>
      </c>
      <c r="G45" s="7">
        <v>7</v>
      </c>
      <c r="H45" s="7">
        <v>5.67391304347826</v>
      </c>
      <c r="I45" s="7">
        <v>7.23441309648206</v>
      </c>
    </row>
    <row r="46" spans="1:9">
      <c r="A46" s="6">
        <v>45</v>
      </c>
      <c r="B46" s="6" t="s">
        <v>101</v>
      </c>
      <c r="C46" s="6" t="s">
        <v>29</v>
      </c>
      <c r="D46" s="6" t="s">
        <v>55</v>
      </c>
      <c r="E46" s="7">
        <v>5</v>
      </c>
      <c r="F46" s="7">
        <v>0</v>
      </c>
      <c r="G46" s="7">
        <v>6</v>
      </c>
      <c r="H46" s="7">
        <v>1.98622881355932</v>
      </c>
      <c r="I46" s="7">
        <v>4</v>
      </c>
    </row>
    <row r="47" spans="1:9">
      <c r="A47" s="6">
        <v>46</v>
      </c>
      <c r="B47" s="6" t="s">
        <v>102</v>
      </c>
      <c r="C47" s="6" t="s">
        <v>42</v>
      </c>
      <c r="D47" s="6" t="s">
        <v>47</v>
      </c>
      <c r="E47" s="7">
        <v>2.5</v>
      </c>
      <c r="F47" s="7">
        <v>6.91473749875805</v>
      </c>
      <c r="G47" s="7">
        <v>6.66666666666667</v>
      </c>
      <c r="H47" s="7">
        <v>2.78614457831325</v>
      </c>
      <c r="I47" s="7">
        <v>6.82432432432432</v>
      </c>
    </row>
    <row r="48" spans="1:9">
      <c r="A48" s="6">
        <v>47</v>
      </c>
      <c r="B48" s="6" t="s">
        <v>103</v>
      </c>
      <c r="C48" s="6"/>
      <c r="D48" s="6" t="s">
        <v>36</v>
      </c>
      <c r="E48" s="7">
        <v>3.33333333333333</v>
      </c>
      <c r="F48" s="7">
        <v>7.27600419311286</v>
      </c>
      <c r="G48" s="7">
        <v>5.42908303416611</v>
      </c>
      <c r="H48" s="7">
        <v>0.680147058823529</v>
      </c>
      <c r="I48" s="7">
        <v>6.36363636363636</v>
      </c>
    </row>
    <row r="49" spans="1:9">
      <c r="A49" s="6">
        <v>48</v>
      </c>
      <c r="B49" s="6" t="s">
        <v>104</v>
      </c>
      <c r="C49" s="6" t="s">
        <v>29</v>
      </c>
      <c r="D49" s="6" t="s">
        <v>68</v>
      </c>
      <c r="E49" s="7">
        <v>5.41666666666667</v>
      </c>
      <c r="F49" s="7">
        <v>4.49374102353822</v>
      </c>
      <c r="G49" s="7">
        <v>6.33333333333333</v>
      </c>
      <c r="H49" s="7">
        <v>1.4</v>
      </c>
      <c r="I49" s="7">
        <v>5.60673701298701</v>
      </c>
    </row>
    <row r="50" spans="1:9">
      <c r="A50" s="6">
        <v>49</v>
      </c>
      <c r="B50" s="6" t="s">
        <v>105</v>
      </c>
      <c r="C50" s="6" t="s">
        <v>32</v>
      </c>
      <c r="D50" s="6" t="s">
        <v>106</v>
      </c>
      <c r="E50" s="7">
        <v>5.41666666666667</v>
      </c>
      <c r="F50" s="7">
        <v>5.92631764643971</v>
      </c>
      <c r="G50" s="7">
        <v>8</v>
      </c>
      <c r="H50" s="7">
        <v>10</v>
      </c>
      <c r="I50" s="7">
        <v>6.90592426441483</v>
      </c>
    </row>
    <row r="51" spans="1:9">
      <c r="A51" s="6">
        <v>50</v>
      </c>
      <c r="B51" s="6" t="s">
        <v>107</v>
      </c>
      <c r="C51" s="6" t="s">
        <v>81</v>
      </c>
      <c r="D51" s="6" t="s">
        <v>50</v>
      </c>
      <c r="E51" s="7">
        <v>6.66666666666667</v>
      </c>
      <c r="F51" s="7">
        <v>1</v>
      </c>
      <c r="G51" s="7">
        <v>7.66666666666667</v>
      </c>
      <c r="H51" s="7">
        <v>0.018640350875</v>
      </c>
      <c r="I51" s="7">
        <v>5.41420968342962</v>
      </c>
    </row>
    <row r="52" spans="1:9">
      <c r="A52" s="6">
        <v>51</v>
      </c>
      <c r="B52" s="6" t="s">
        <v>108</v>
      </c>
      <c r="C52" s="6" t="s">
        <v>42</v>
      </c>
      <c r="D52" s="6" t="s">
        <v>79</v>
      </c>
      <c r="E52" s="7">
        <v>4.16666666666667</v>
      </c>
      <c r="F52" s="7">
        <v>0</v>
      </c>
      <c r="G52" s="7">
        <v>6.83333333333333</v>
      </c>
      <c r="H52" s="7">
        <v>1.76590909090909</v>
      </c>
      <c r="I52" s="7">
        <v>9.09090909090909</v>
      </c>
    </row>
    <row r="53" spans="1:9">
      <c r="A53" s="6">
        <v>52</v>
      </c>
      <c r="B53" s="6" t="s">
        <v>109</v>
      </c>
      <c r="C53" s="6" t="s">
        <v>42</v>
      </c>
      <c r="D53" s="6" t="s">
        <v>60</v>
      </c>
      <c r="E53" s="7">
        <v>5.41666666666667</v>
      </c>
      <c r="F53" s="7">
        <v>7.19897740442219</v>
      </c>
      <c r="G53" s="7">
        <v>7.16666666666667</v>
      </c>
      <c r="H53" s="7">
        <v>4.02135086864751</v>
      </c>
      <c r="I53" s="7">
        <v>2.95667893225176</v>
      </c>
    </row>
    <row r="54" spans="1:9">
      <c r="A54" s="6">
        <v>53</v>
      </c>
      <c r="B54" s="6" t="s">
        <v>110</v>
      </c>
      <c r="C54" s="6" t="s">
        <v>66</v>
      </c>
      <c r="D54" s="6" t="s">
        <v>36</v>
      </c>
      <c r="E54" s="7">
        <v>3.75</v>
      </c>
      <c r="F54" s="7">
        <v>7.91486544834463</v>
      </c>
      <c r="G54" s="7">
        <v>6.33333333333333</v>
      </c>
      <c r="H54" s="7">
        <v>10</v>
      </c>
      <c r="I54" s="7">
        <v>7.9040404040404</v>
      </c>
    </row>
    <row r="55" spans="1:9">
      <c r="A55" s="6">
        <v>54</v>
      </c>
      <c r="B55" s="6" t="s">
        <v>111</v>
      </c>
      <c r="C55" s="6" t="s">
        <v>29</v>
      </c>
      <c r="D55" s="6" t="s">
        <v>30</v>
      </c>
      <c r="E55" s="7">
        <v>6.25</v>
      </c>
      <c r="F55" s="7">
        <v>0</v>
      </c>
      <c r="G55" s="7">
        <v>6.83333333333333</v>
      </c>
      <c r="H55" s="7">
        <v>1.98920454545455</v>
      </c>
      <c r="I55" s="7">
        <v>9.97758216267214</v>
      </c>
    </row>
    <row r="56" spans="1:9">
      <c r="A56" s="6">
        <v>55</v>
      </c>
      <c r="B56" s="6" t="s">
        <v>112</v>
      </c>
      <c r="C56" s="6" t="s">
        <v>44</v>
      </c>
      <c r="D56" s="6" t="s">
        <v>76</v>
      </c>
      <c r="E56" s="7">
        <v>5</v>
      </c>
      <c r="F56" s="7">
        <v>6.43875747422867</v>
      </c>
      <c r="G56" s="7">
        <v>7.33333333333333</v>
      </c>
      <c r="H56" s="7">
        <v>2.81779661016949</v>
      </c>
      <c r="I56" s="7">
        <v>4.58817498291182</v>
      </c>
    </row>
    <row r="57" spans="1:9">
      <c r="A57" s="6">
        <v>56</v>
      </c>
      <c r="B57" s="6" t="s">
        <v>113</v>
      </c>
      <c r="C57" s="6" t="s">
        <v>114</v>
      </c>
      <c r="D57" s="6" t="s">
        <v>55</v>
      </c>
      <c r="E57" s="7">
        <v>5</v>
      </c>
      <c r="F57" s="7">
        <v>0</v>
      </c>
      <c r="G57" s="7">
        <v>5.5</v>
      </c>
      <c r="H57" s="7">
        <v>5.23514444444444</v>
      </c>
      <c r="I57" s="7">
        <v>2.72727272727273</v>
      </c>
    </row>
    <row r="58" spans="1:9">
      <c r="A58" s="6">
        <v>57</v>
      </c>
      <c r="B58" s="6" t="s">
        <v>115</v>
      </c>
      <c r="C58" s="6" t="s">
        <v>59</v>
      </c>
      <c r="D58" s="6" t="s">
        <v>33</v>
      </c>
      <c r="E58" s="7">
        <v>5.83333333333333</v>
      </c>
      <c r="F58" s="7">
        <v>6.62313580831023</v>
      </c>
      <c r="G58" s="7">
        <v>7</v>
      </c>
      <c r="H58" s="7">
        <v>0.572163125</v>
      </c>
      <c r="I58" s="7">
        <v>5.01497779155046</v>
      </c>
    </row>
    <row r="59" spans="1:9">
      <c r="A59" s="6">
        <v>58</v>
      </c>
      <c r="B59" s="6" t="s">
        <v>116</v>
      </c>
      <c r="C59" s="6" t="s">
        <v>42</v>
      </c>
      <c r="D59" s="6" t="s">
        <v>47</v>
      </c>
      <c r="E59" s="7">
        <v>0.833333333333333</v>
      </c>
      <c r="F59" s="7">
        <v>0</v>
      </c>
      <c r="G59" s="7">
        <v>7.66666666666667</v>
      </c>
      <c r="H59" s="7">
        <v>1.9375</v>
      </c>
      <c r="I59" s="7">
        <v>5.55229716520039</v>
      </c>
    </row>
    <row r="60" spans="1:9">
      <c r="A60" s="6">
        <v>59</v>
      </c>
      <c r="B60" s="6" t="s">
        <v>117</v>
      </c>
      <c r="C60" s="6" t="s">
        <v>44</v>
      </c>
      <c r="D60" s="6" t="s">
        <v>55</v>
      </c>
      <c r="E60" s="7">
        <v>5</v>
      </c>
      <c r="F60" s="7">
        <v>0</v>
      </c>
      <c r="G60" s="7">
        <v>5.66666666666667</v>
      </c>
      <c r="H60" s="7">
        <v>10</v>
      </c>
      <c r="I60" s="7">
        <v>3.63636363636364</v>
      </c>
    </row>
    <row r="61" spans="1:9">
      <c r="A61" s="6">
        <v>60</v>
      </c>
      <c r="B61" s="6" t="s">
        <v>118</v>
      </c>
      <c r="C61" s="6"/>
      <c r="D61" s="6" t="s">
        <v>50</v>
      </c>
      <c r="E61" s="7">
        <v>3.33333333333333</v>
      </c>
      <c r="F61" s="7">
        <v>0</v>
      </c>
      <c r="G61" s="7">
        <v>6.66666666666667</v>
      </c>
      <c r="H61" s="7">
        <v>5.28645833333333</v>
      </c>
      <c r="I61" s="7">
        <v>3.71100164203612</v>
      </c>
    </row>
    <row r="62" spans="1:9">
      <c r="A62" s="6">
        <v>61</v>
      </c>
      <c r="B62" s="6" t="s">
        <v>119</v>
      </c>
      <c r="C62" s="6" t="s">
        <v>70</v>
      </c>
      <c r="D62" s="6" t="s">
        <v>33</v>
      </c>
      <c r="E62" s="7">
        <v>3.75</v>
      </c>
      <c r="F62" s="7">
        <v>2.36552988231609</v>
      </c>
      <c r="G62" s="7">
        <v>6.16666666666667</v>
      </c>
      <c r="H62" s="7">
        <v>10</v>
      </c>
      <c r="I62" s="7">
        <v>7.27272727272727</v>
      </c>
    </row>
    <row r="63" spans="1:9">
      <c r="A63" s="6">
        <v>62</v>
      </c>
      <c r="B63" s="6" t="s">
        <v>120</v>
      </c>
      <c r="C63" s="6" t="s">
        <v>42</v>
      </c>
      <c r="D63" s="6" t="s">
        <v>55</v>
      </c>
      <c r="E63" s="7">
        <v>3.33333333333333</v>
      </c>
      <c r="F63" s="7">
        <v>6.55459946352307</v>
      </c>
      <c r="G63" s="7">
        <v>6.33333333333333</v>
      </c>
      <c r="H63" s="7">
        <v>1.66666666666667</v>
      </c>
      <c r="I63" s="7">
        <v>8.06818181818182</v>
      </c>
    </row>
    <row r="64" spans="1:9">
      <c r="A64" s="6">
        <v>63</v>
      </c>
      <c r="B64" s="6" t="s">
        <v>121</v>
      </c>
      <c r="C64" s="6" t="s">
        <v>44</v>
      </c>
      <c r="D64" s="6" t="s">
        <v>96</v>
      </c>
      <c r="E64" s="7">
        <v>7.5</v>
      </c>
      <c r="F64" s="7">
        <v>0</v>
      </c>
      <c r="G64" s="7">
        <v>7.83333333333333</v>
      </c>
      <c r="H64" s="7">
        <v>6.43382352941176</v>
      </c>
      <c r="I64" s="7">
        <v>10</v>
      </c>
    </row>
    <row r="65" spans="1:9">
      <c r="A65" s="6">
        <v>64</v>
      </c>
      <c r="B65" s="6" t="s">
        <v>122</v>
      </c>
      <c r="C65" s="6" t="s">
        <v>40</v>
      </c>
      <c r="D65" s="6" t="s">
        <v>76</v>
      </c>
      <c r="E65" s="7">
        <v>6.66666666666667</v>
      </c>
      <c r="F65" s="7">
        <v>0</v>
      </c>
      <c r="G65" s="7">
        <v>5.66666666666667</v>
      </c>
      <c r="H65" s="7">
        <v>10</v>
      </c>
      <c r="I65" s="7">
        <v>8.18181818181818</v>
      </c>
    </row>
    <row r="66" spans="1:9">
      <c r="A66" s="6">
        <v>65</v>
      </c>
      <c r="B66" s="6" t="s">
        <v>123</v>
      </c>
      <c r="C66" s="6" t="s">
        <v>59</v>
      </c>
      <c r="D66" s="6" t="s">
        <v>30</v>
      </c>
      <c r="E66" s="7">
        <v>6.66666666666667</v>
      </c>
      <c r="F66" s="7">
        <v>5.67673173933234</v>
      </c>
      <c r="G66" s="7">
        <v>6.33333333333333</v>
      </c>
      <c r="H66" s="7">
        <v>0.983108108108108</v>
      </c>
      <c r="I66" s="7">
        <v>0.909090909090909</v>
      </c>
    </row>
    <row r="67" spans="1:9">
      <c r="A67" s="6">
        <v>66</v>
      </c>
      <c r="B67" s="6" t="s">
        <v>124</v>
      </c>
      <c r="C67" s="6" t="s">
        <v>66</v>
      </c>
      <c r="D67" s="6" t="s">
        <v>76</v>
      </c>
      <c r="E67" s="7">
        <v>5</v>
      </c>
      <c r="F67" s="7">
        <v>5.54026725277454</v>
      </c>
      <c r="G67" s="7">
        <v>6</v>
      </c>
      <c r="H67" s="7">
        <v>10</v>
      </c>
      <c r="I67" s="7">
        <v>5.48591505113244</v>
      </c>
    </row>
    <row r="68" spans="1:9">
      <c r="A68" s="6">
        <v>67</v>
      </c>
      <c r="B68" s="6" t="s">
        <v>125</v>
      </c>
      <c r="C68" s="6" t="s">
        <v>94</v>
      </c>
      <c r="D68" s="6" t="s">
        <v>60</v>
      </c>
      <c r="E68" s="7">
        <v>2.5</v>
      </c>
      <c r="F68" s="7">
        <v>0</v>
      </c>
      <c r="G68" s="7">
        <v>9</v>
      </c>
      <c r="H68" s="7">
        <v>0.617732558139535</v>
      </c>
      <c r="I68" s="7">
        <v>7.94117647058823</v>
      </c>
    </row>
    <row r="69" spans="1:9">
      <c r="A69" s="6">
        <v>68</v>
      </c>
      <c r="B69" s="6" t="s">
        <v>126</v>
      </c>
      <c r="C69" s="6" t="s">
        <v>63</v>
      </c>
      <c r="D69" s="6" t="s">
        <v>106</v>
      </c>
      <c r="E69" s="7">
        <v>6.25</v>
      </c>
      <c r="F69" s="7">
        <v>5.17648971385171</v>
      </c>
      <c r="G69" s="7">
        <v>7.16666666666667</v>
      </c>
      <c r="H69" s="7">
        <v>10</v>
      </c>
      <c r="I69" s="7">
        <v>0</v>
      </c>
    </row>
    <row r="70" spans="1:9">
      <c r="A70" s="6">
        <v>69</v>
      </c>
      <c r="B70" s="6" t="s">
        <v>127</v>
      </c>
      <c r="C70" s="6" t="s">
        <v>32</v>
      </c>
      <c r="D70" s="6" t="s">
        <v>128</v>
      </c>
      <c r="E70" s="7">
        <v>4.58333333333333</v>
      </c>
      <c r="F70" s="7">
        <v>7.62602894078294</v>
      </c>
      <c r="G70" s="7">
        <v>6</v>
      </c>
      <c r="H70" s="7">
        <v>10</v>
      </c>
      <c r="I70" s="7">
        <v>2.95196153327641</v>
      </c>
    </row>
    <row r="71" spans="1:9">
      <c r="A71" s="6">
        <v>70</v>
      </c>
      <c r="B71" s="6" t="s">
        <v>129</v>
      </c>
      <c r="C71" s="6" t="s">
        <v>32</v>
      </c>
      <c r="D71" s="6" t="s">
        <v>36</v>
      </c>
      <c r="E71" s="7">
        <v>3.33333333333333</v>
      </c>
      <c r="F71" s="7">
        <v>5.16194020394064</v>
      </c>
      <c r="G71" s="7">
        <v>5.33333333333333</v>
      </c>
      <c r="H71" s="7">
        <v>10</v>
      </c>
      <c r="I71" s="7">
        <v>3.63636363636364</v>
      </c>
    </row>
    <row r="72" spans="1:9">
      <c r="A72" s="6">
        <v>71</v>
      </c>
      <c r="B72" s="6" t="s">
        <v>130</v>
      </c>
      <c r="C72" s="6" t="s">
        <v>42</v>
      </c>
      <c r="D72" s="6" t="s">
        <v>36</v>
      </c>
      <c r="E72" s="7">
        <v>2.91666666666667</v>
      </c>
      <c r="F72" s="7">
        <v>6.42590196547459</v>
      </c>
      <c r="G72" s="7">
        <v>6.33333333333333</v>
      </c>
      <c r="H72" s="7">
        <v>4.6875</v>
      </c>
      <c r="I72" s="7">
        <v>2.22222222222222</v>
      </c>
    </row>
    <row r="73" spans="1:9">
      <c r="A73" s="6">
        <v>72</v>
      </c>
      <c r="B73" s="6" t="s">
        <v>131</v>
      </c>
      <c r="C73" s="6" t="s">
        <v>94</v>
      </c>
      <c r="D73" s="6" t="s">
        <v>72</v>
      </c>
      <c r="E73" s="7">
        <v>1.66666666666667</v>
      </c>
      <c r="F73" s="7">
        <v>3.85170725953354</v>
      </c>
      <c r="G73" s="7">
        <v>7.83333333333333</v>
      </c>
      <c r="H73" s="7">
        <v>1.10294117647059</v>
      </c>
      <c r="I73" s="7">
        <v>9.09090909090909</v>
      </c>
    </row>
    <row r="74" spans="1:9">
      <c r="A74" s="6">
        <v>73</v>
      </c>
      <c r="B74" s="6" t="s">
        <v>132</v>
      </c>
      <c r="C74" s="6" t="s">
        <v>32</v>
      </c>
      <c r="D74" s="6" t="s">
        <v>45</v>
      </c>
      <c r="E74" s="7">
        <v>3.33333333333333</v>
      </c>
      <c r="F74" s="7">
        <v>0</v>
      </c>
      <c r="G74" s="7">
        <v>7.5</v>
      </c>
      <c r="H74" s="7">
        <v>5.02232142857143</v>
      </c>
      <c r="I74" s="7">
        <v>1.81818181818182</v>
      </c>
    </row>
    <row r="75" spans="1:9">
      <c r="A75" s="6">
        <v>74</v>
      </c>
      <c r="B75" s="6" t="s">
        <v>133</v>
      </c>
      <c r="C75" s="6" t="s">
        <v>134</v>
      </c>
      <c r="D75" s="6" t="s">
        <v>50</v>
      </c>
      <c r="E75" s="7">
        <v>2.08333333333333</v>
      </c>
      <c r="F75" s="7">
        <v>5.24103317398554</v>
      </c>
      <c r="G75" s="7">
        <v>6.33333333333333</v>
      </c>
      <c r="H75" s="7">
        <v>10</v>
      </c>
      <c r="I75" s="7">
        <v>1.81818181818182</v>
      </c>
    </row>
    <row r="76" spans="1:9">
      <c r="A76" s="6">
        <v>75</v>
      </c>
      <c r="B76" s="6" t="s">
        <v>135</v>
      </c>
      <c r="C76" s="6" t="s">
        <v>114</v>
      </c>
      <c r="D76" s="6" t="s">
        <v>36</v>
      </c>
      <c r="E76" s="7">
        <v>2.91666666666667</v>
      </c>
      <c r="F76" s="7">
        <v>3.48282837764521</v>
      </c>
      <c r="G76" s="7">
        <v>6.83333333333333</v>
      </c>
      <c r="H76" s="7">
        <v>2.925</v>
      </c>
      <c r="I76" s="7">
        <v>4.12198912198912</v>
      </c>
    </row>
    <row r="77" spans="1:9">
      <c r="A77" s="6">
        <v>76</v>
      </c>
      <c r="B77" s="6" t="s">
        <v>136</v>
      </c>
      <c r="C77" s="6" t="s">
        <v>42</v>
      </c>
      <c r="D77" s="6" t="s">
        <v>55</v>
      </c>
      <c r="E77" s="7">
        <v>4.16666666666667</v>
      </c>
      <c r="F77" s="7">
        <v>5.01571392499016</v>
      </c>
      <c r="G77" s="7">
        <v>5.83333333333333</v>
      </c>
      <c r="H77" s="7">
        <v>10</v>
      </c>
      <c r="I77" s="7">
        <v>1.81818181818182</v>
      </c>
    </row>
    <row r="78" spans="1:9">
      <c r="A78" s="6">
        <v>77</v>
      </c>
      <c r="B78" s="6" t="s">
        <v>137</v>
      </c>
      <c r="C78" s="6" t="s">
        <v>40</v>
      </c>
      <c r="D78" s="6" t="s">
        <v>55</v>
      </c>
      <c r="E78" s="7">
        <v>7.91666666666667</v>
      </c>
      <c r="F78" s="7">
        <v>6.00095024093663</v>
      </c>
      <c r="G78" s="7">
        <v>7.33333333333333</v>
      </c>
      <c r="H78" s="7">
        <v>10</v>
      </c>
      <c r="I78" s="7">
        <v>6.36363636363636</v>
      </c>
    </row>
    <row r="79" spans="1:9">
      <c r="A79" s="6">
        <v>78</v>
      </c>
      <c r="B79" s="6" t="s">
        <v>138</v>
      </c>
      <c r="C79" s="6" t="s">
        <v>86</v>
      </c>
      <c r="D79" s="6" t="s">
        <v>76</v>
      </c>
      <c r="E79" s="7">
        <v>2.5</v>
      </c>
      <c r="F79" s="7">
        <v>5.03801380868721</v>
      </c>
      <c r="G79" s="7">
        <v>7.83333333333333</v>
      </c>
      <c r="H79" s="7">
        <v>0.354406130268199</v>
      </c>
      <c r="I79" s="7">
        <v>5.60810810810811</v>
      </c>
    </row>
    <row r="80" spans="1:9">
      <c r="A80" s="6">
        <v>79</v>
      </c>
      <c r="B80" s="6" t="s">
        <v>139</v>
      </c>
      <c r="C80" s="6" t="s">
        <v>81</v>
      </c>
      <c r="D80" s="6" t="s">
        <v>36</v>
      </c>
      <c r="E80" s="7">
        <v>5.83333333333333</v>
      </c>
      <c r="F80" s="7">
        <v>0</v>
      </c>
      <c r="G80" s="7">
        <v>7</v>
      </c>
      <c r="H80" s="7">
        <v>2.625</v>
      </c>
      <c r="I80" s="7">
        <v>5.45454545454545</v>
      </c>
    </row>
    <row r="81" spans="1:9">
      <c r="A81" s="6">
        <v>80</v>
      </c>
      <c r="B81" s="6" t="s">
        <v>140</v>
      </c>
      <c r="C81" s="6" t="s">
        <v>40</v>
      </c>
      <c r="D81" s="6" t="s">
        <v>55</v>
      </c>
      <c r="E81" s="7">
        <v>8.33333333333333</v>
      </c>
      <c r="F81" s="7">
        <v>6.30605644154675</v>
      </c>
      <c r="G81" s="7">
        <v>6.33333333333333</v>
      </c>
      <c r="H81" s="7">
        <v>3.24519230769231</v>
      </c>
      <c r="I81" s="7">
        <v>5.38720538720539</v>
      </c>
    </row>
    <row r="82" spans="1:9">
      <c r="A82" s="6">
        <v>81</v>
      </c>
      <c r="B82" s="6" t="s">
        <v>141</v>
      </c>
      <c r="C82" s="6" t="s">
        <v>81</v>
      </c>
      <c r="D82" s="6" t="s">
        <v>55</v>
      </c>
      <c r="E82" s="7">
        <v>6.25</v>
      </c>
      <c r="F82" s="7">
        <v>6.0960605927318</v>
      </c>
      <c r="G82" s="7">
        <v>8</v>
      </c>
      <c r="H82" s="7">
        <v>2.05078125</v>
      </c>
      <c r="I82" s="7">
        <v>6.7965367965368</v>
      </c>
    </row>
    <row r="83" spans="1:9">
      <c r="A83" s="6">
        <v>82</v>
      </c>
      <c r="B83" s="6" t="s">
        <v>142</v>
      </c>
      <c r="C83" s="6" t="s">
        <v>29</v>
      </c>
      <c r="D83" s="6" t="s">
        <v>76</v>
      </c>
      <c r="E83" s="7">
        <v>2.91666666666667</v>
      </c>
      <c r="F83" s="7">
        <v>0</v>
      </c>
      <c r="G83" s="7">
        <v>6.66666666666667</v>
      </c>
      <c r="H83" s="7">
        <v>1.37723214285714</v>
      </c>
      <c r="I83" s="7">
        <v>4.54545454545455</v>
      </c>
    </row>
    <row r="84" spans="1:9">
      <c r="A84" s="6">
        <v>83</v>
      </c>
      <c r="B84" s="6" t="s">
        <v>143</v>
      </c>
      <c r="C84" s="6"/>
      <c r="D84" s="6" t="s">
        <v>76</v>
      </c>
      <c r="E84" s="7">
        <v>3.75</v>
      </c>
      <c r="F84" s="7">
        <v>0</v>
      </c>
      <c r="G84" s="7">
        <v>6</v>
      </c>
      <c r="H84" s="7">
        <v>4.6875</v>
      </c>
      <c r="I84" s="7">
        <v>3.93939393939394</v>
      </c>
    </row>
    <row r="85" spans="1:9">
      <c r="A85" s="6">
        <v>84</v>
      </c>
      <c r="B85" s="6" t="s">
        <v>144</v>
      </c>
      <c r="C85" s="6" t="s">
        <v>114</v>
      </c>
      <c r="D85" s="6" t="s">
        <v>47</v>
      </c>
      <c r="E85" s="7">
        <v>1.25</v>
      </c>
      <c r="F85" s="7">
        <v>2.69974541191523</v>
      </c>
      <c r="G85" s="7">
        <v>6</v>
      </c>
      <c r="H85" s="7">
        <v>2.5</v>
      </c>
      <c r="I85" s="7">
        <v>4.82954545454545</v>
      </c>
    </row>
    <row r="86" spans="1:9">
      <c r="A86" s="6">
        <v>85</v>
      </c>
      <c r="B86" s="6" t="s">
        <v>145</v>
      </c>
      <c r="C86" s="6" t="s">
        <v>32</v>
      </c>
      <c r="D86" s="6" t="s">
        <v>50</v>
      </c>
      <c r="E86" s="7">
        <v>2.5</v>
      </c>
      <c r="F86" s="7">
        <v>5.08788275126023</v>
      </c>
      <c r="G86" s="7">
        <v>5.16666666666667</v>
      </c>
      <c r="H86" s="7">
        <v>10</v>
      </c>
      <c r="I86" s="7">
        <v>3.06818181818182</v>
      </c>
    </row>
    <row r="87" spans="1:9">
      <c r="A87" s="6">
        <v>86</v>
      </c>
      <c r="B87" s="6" t="s">
        <v>146</v>
      </c>
      <c r="C87" s="6" t="s">
        <v>59</v>
      </c>
      <c r="D87" s="6" t="s">
        <v>72</v>
      </c>
      <c r="E87" s="7">
        <v>9.58333333333333</v>
      </c>
      <c r="F87" s="7">
        <v>6.51496732374469</v>
      </c>
      <c r="G87" s="7">
        <v>8.33333333333333</v>
      </c>
      <c r="H87" s="7">
        <v>0.578490566037736</v>
      </c>
      <c r="I87" s="7">
        <v>6.64161181284469</v>
      </c>
    </row>
    <row r="88" spans="1:9">
      <c r="A88" s="6">
        <v>87</v>
      </c>
      <c r="B88" s="6" t="s">
        <v>147</v>
      </c>
      <c r="C88" s="6" t="s">
        <v>29</v>
      </c>
      <c r="D88" s="6" t="s">
        <v>91</v>
      </c>
      <c r="E88" s="7">
        <v>2.5</v>
      </c>
      <c r="F88" s="7">
        <v>6.25</v>
      </c>
      <c r="G88" s="7">
        <v>7.5</v>
      </c>
      <c r="H88" s="7">
        <v>1.59671532846715</v>
      </c>
      <c r="I88" s="7">
        <v>4.54545454545455</v>
      </c>
    </row>
    <row r="89" spans="1:9">
      <c r="A89" s="6">
        <v>88</v>
      </c>
      <c r="B89" s="6" t="s">
        <v>148</v>
      </c>
      <c r="C89" s="6" t="s">
        <v>114</v>
      </c>
      <c r="D89" s="6" t="s">
        <v>60</v>
      </c>
      <c r="E89" s="7">
        <v>2.91666666666667</v>
      </c>
      <c r="F89" s="7">
        <v>0</v>
      </c>
      <c r="G89" s="7">
        <v>5.66666666666667</v>
      </c>
      <c r="H89" s="7">
        <v>4.5</v>
      </c>
      <c r="I89" s="7">
        <v>7.07475394975395</v>
      </c>
    </row>
    <row r="90" spans="1:9">
      <c r="A90" s="6">
        <v>89</v>
      </c>
      <c r="B90" s="6" t="s">
        <v>149</v>
      </c>
      <c r="C90" s="6" t="s">
        <v>150</v>
      </c>
      <c r="D90" s="6" t="s">
        <v>55</v>
      </c>
      <c r="E90" s="7">
        <v>5</v>
      </c>
      <c r="F90" s="7">
        <v>0</v>
      </c>
      <c r="G90" s="7">
        <v>7.83333333333333</v>
      </c>
      <c r="H90" s="7">
        <v>10</v>
      </c>
      <c r="I90" s="7">
        <v>2.95454545454545</v>
      </c>
    </row>
    <row r="91" spans="1:9">
      <c r="A91" s="6">
        <v>90</v>
      </c>
      <c r="B91" s="6" t="s">
        <v>151</v>
      </c>
      <c r="C91" s="6"/>
      <c r="D91" s="6" t="s">
        <v>76</v>
      </c>
      <c r="E91" s="7">
        <v>0.416666666666667</v>
      </c>
      <c r="F91" s="7">
        <v>0</v>
      </c>
      <c r="G91" s="7">
        <v>7</v>
      </c>
      <c r="H91" s="7">
        <v>1.25</v>
      </c>
      <c r="I91" s="7">
        <v>0.0631313131313131</v>
      </c>
    </row>
    <row r="92" spans="1:9">
      <c r="A92" s="6">
        <v>91</v>
      </c>
      <c r="B92" s="6" t="s">
        <v>152</v>
      </c>
      <c r="C92" s="6" t="s">
        <v>40</v>
      </c>
      <c r="D92" s="6" t="s">
        <v>30</v>
      </c>
      <c r="E92" s="7">
        <v>7.91666666666667</v>
      </c>
      <c r="F92" s="7">
        <v>7.17683356051259</v>
      </c>
      <c r="G92" s="7">
        <v>6.83333333333333</v>
      </c>
      <c r="H92" s="7">
        <v>3</v>
      </c>
      <c r="I92" s="7">
        <v>3.75473484848485</v>
      </c>
    </row>
    <row r="93" spans="1:9">
      <c r="A93" s="6">
        <v>92</v>
      </c>
      <c r="B93" s="6" t="s">
        <v>153</v>
      </c>
      <c r="C93" s="6"/>
      <c r="D93" s="6" t="s">
        <v>45</v>
      </c>
      <c r="E93" s="7">
        <v>2.5</v>
      </c>
      <c r="F93" s="7">
        <v>0</v>
      </c>
      <c r="G93" s="7">
        <v>4.66666666666667</v>
      </c>
      <c r="H93" s="7">
        <v>3.8154223387165</v>
      </c>
      <c r="I93" s="7">
        <v>1.81818181818182</v>
      </c>
    </row>
    <row r="94" spans="1:9">
      <c r="A94" s="6">
        <v>93</v>
      </c>
      <c r="B94" s="6" t="s">
        <v>154</v>
      </c>
      <c r="C94" s="6" t="s">
        <v>29</v>
      </c>
      <c r="D94" s="6" t="s">
        <v>72</v>
      </c>
      <c r="E94" s="7">
        <v>4.58333333333333</v>
      </c>
      <c r="F94" s="7">
        <v>0</v>
      </c>
      <c r="G94" s="7">
        <v>7.5</v>
      </c>
      <c r="H94" s="7">
        <v>1.14688552188552</v>
      </c>
      <c r="I94" s="7">
        <v>5.66305254378649</v>
      </c>
    </row>
    <row r="95" spans="1:9">
      <c r="A95" s="6">
        <v>94</v>
      </c>
      <c r="B95" s="6" t="s">
        <v>155</v>
      </c>
      <c r="C95" s="6"/>
      <c r="D95" s="6" t="s">
        <v>33</v>
      </c>
      <c r="E95" s="7">
        <v>5.41666666666667</v>
      </c>
      <c r="F95" s="7">
        <v>0</v>
      </c>
      <c r="G95" s="7">
        <v>7.33333333333333</v>
      </c>
      <c r="H95" s="7">
        <v>1.39627659574468</v>
      </c>
      <c r="I95" s="7">
        <v>4.97835497835498</v>
      </c>
    </row>
    <row r="96" spans="1:9">
      <c r="A96" s="6">
        <v>95</v>
      </c>
      <c r="B96" s="6" t="s">
        <v>156</v>
      </c>
      <c r="C96" s="6" t="s">
        <v>42</v>
      </c>
      <c r="D96" s="6" t="s">
        <v>79</v>
      </c>
      <c r="E96" s="7">
        <v>3.33333333333333</v>
      </c>
      <c r="F96" s="7">
        <v>0</v>
      </c>
      <c r="G96" s="7">
        <v>6.83333333333333</v>
      </c>
      <c r="H96" s="7">
        <v>1.42644230769231</v>
      </c>
      <c r="I96" s="7">
        <v>4.6329976056973</v>
      </c>
    </row>
    <row r="97" spans="1:9">
      <c r="A97" s="6">
        <v>96</v>
      </c>
      <c r="B97" s="6" t="s">
        <v>157</v>
      </c>
      <c r="C97" s="6" t="s">
        <v>59</v>
      </c>
      <c r="D97" s="6" t="s">
        <v>47</v>
      </c>
      <c r="E97" s="7">
        <v>5</v>
      </c>
      <c r="F97" s="7">
        <v>0</v>
      </c>
      <c r="G97" s="7">
        <v>6</v>
      </c>
      <c r="H97" s="7">
        <v>1.66666666666667</v>
      </c>
      <c r="I97" s="7">
        <v>0</v>
      </c>
    </row>
    <row r="98" spans="1:9">
      <c r="A98" s="6">
        <v>97</v>
      </c>
      <c r="B98" s="6" t="s">
        <v>158</v>
      </c>
      <c r="C98" s="6" t="s">
        <v>134</v>
      </c>
      <c r="D98" s="6" t="s">
        <v>57</v>
      </c>
      <c r="E98" s="7">
        <v>3.75</v>
      </c>
      <c r="F98" s="7">
        <v>6.8032290854142</v>
      </c>
      <c r="G98" s="7">
        <v>6.5</v>
      </c>
      <c r="H98" s="7">
        <v>10</v>
      </c>
      <c r="I98" s="7">
        <v>3.63636363636364</v>
      </c>
    </row>
    <row r="99" spans="1:9">
      <c r="A99" s="6">
        <v>98</v>
      </c>
      <c r="B99" s="6" t="s">
        <v>159</v>
      </c>
      <c r="C99" s="6" t="s">
        <v>44</v>
      </c>
      <c r="D99" s="6" t="s">
        <v>76</v>
      </c>
      <c r="E99" s="7">
        <v>4.58333333333333</v>
      </c>
      <c r="F99" s="7">
        <v>0</v>
      </c>
      <c r="G99" s="7">
        <v>7.16666666666667</v>
      </c>
      <c r="H99" s="7">
        <v>3.75</v>
      </c>
      <c r="I99" s="7">
        <v>4.71763085399449</v>
      </c>
    </row>
    <row r="100" spans="1:9">
      <c r="A100" s="6">
        <v>99</v>
      </c>
      <c r="B100" s="6" t="s">
        <v>160</v>
      </c>
      <c r="C100" s="6" t="s">
        <v>40</v>
      </c>
      <c r="D100" s="6" t="s">
        <v>30</v>
      </c>
      <c r="E100" s="7">
        <v>2.91666666666667</v>
      </c>
      <c r="F100" s="7">
        <v>7.17683356051259</v>
      </c>
      <c r="G100" s="7">
        <v>6.5</v>
      </c>
      <c r="H100" s="7">
        <v>4.375</v>
      </c>
      <c r="I100" s="7">
        <v>0</v>
      </c>
    </row>
    <row r="101" spans="1:9">
      <c r="A101" s="6">
        <v>100</v>
      </c>
      <c r="B101" s="6" t="s">
        <v>161</v>
      </c>
      <c r="C101" s="6" t="s">
        <v>42</v>
      </c>
      <c r="D101" s="6" t="s">
        <v>79</v>
      </c>
      <c r="E101" s="7">
        <v>2.5</v>
      </c>
      <c r="F101" s="7">
        <v>0</v>
      </c>
      <c r="G101" s="7">
        <v>6.16666666666667</v>
      </c>
      <c r="H101" s="7">
        <v>1.921875</v>
      </c>
      <c r="I101" s="7">
        <v>6.36363636363636</v>
      </c>
    </row>
    <row r="102" spans="1:9">
      <c r="A102">
        <v>101</v>
      </c>
      <c r="B102" t="s">
        <v>162</v>
      </c>
      <c r="C102" t="s">
        <v>32</v>
      </c>
      <c r="D102" t="s">
        <v>76</v>
      </c>
      <c r="E102" s="4">
        <v>2.5</v>
      </c>
      <c r="F102" s="4">
        <v>0</v>
      </c>
      <c r="G102" s="4">
        <v>5.33333333333333</v>
      </c>
      <c r="H102" s="4">
        <v>6.10608552631579</v>
      </c>
      <c r="I102" s="4">
        <v>1.81818181818182</v>
      </c>
    </row>
    <row r="103" spans="1:9">
      <c r="A103">
        <v>102</v>
      </c>
      <c r="B103" t="s">
        <v>163</v>
      </c>
      <c r="C103" t="s">
        <v>81</v>
      </c>
      <c r="D103" t="s">
        <v>164</v>
      </c>
      <c r="E103" s="4">
        <v>3.75</v>
      </c>
      <c r="F103" s="4">
        <v>5.9</v>
      </c>
      <c r="G103" s="4">
        <v>6.33333333333333</v>
      </c>
      <c r="H103" s="4">
        <v>2.96875</v>
      </c>
      <c r="I103" s="4">
        <v>4.67136741374969</v>
      </c>
    </row>
    <row r="104" spans="1:9">
      <c r="A104">
        <v>103</v>
      </c>
      <c r="B104" t="s">
        <v>165</v>
      </c>
      <c r="C104" t="s">
        <v>29</v>
      </c>
      <c r="D104" t="s">
        <v>76</v>
      </c>
      <c r="E104" s="4">
        <v>2.5</v>
      </c>
      <c r="F104" s="4">
        <v>0</v>
      </c>
      <c r="G104" s="4">
        <v>4.83333333333333</v>
      </c>
      <c r="H104" s="4">
        <v>4</v>
      </c>
      <c r="I104" s="4">
        <v>5.52556818181818</v>
      </c>
    </row>
    <row r="105" spans="1:9">
      <c r="A105">
        <v>104</v>
      </c>
      <c r="B105" t="s">
        <v>166</v>
      </c>
      <c r="C105" t="s">
        <v>114</v>
      </c>
      <c r="D105" t="s">
        <v>76</v>
      </c>
      <c r="E105" s="4">
        <v>4.16666666666667</v>
      </c>
      <c r="F105" s="4">
        <v>0</v>
      </c>
      <c r="G105" s="4">
        <v>5.83333333333333</v>
      </c>
      <c r="H105" s="4">
        <v>4.6875</v>
      </c>
      <c r="I105" s="4">
        <v>5.68181818181818</v>
      </c>
    </row>
    <row r="106" spans="1:9">
      <c r="A106">
        <v>105</v>
      </c>
      <c r="B106" t="s">
        <v>167</v>
      </c>
      <c r="C106" t="s">
        <v>70</v>
      </c>
      <c r="D106" t="s">
        <v>50</v>
      </c>
      <c r="E106" s="4">
        <v>6.25</v>
      </c>
      <c r="F106" s="4">
        <v>4.95439985083924</v>
      </c>
      <c r="G106" s="4">
        <v>5.5</v>
      </c>
      <c r="H106" s="4">
        <v>7.03125</v>
      </c>
      <c r="I106" s="4">
        <v>5.76534576534576</v>
      </c>
    </row>
    <row r="107" spans="1:9">
      <c r="A107">
        <v>106</v>
      </c>
      <c r="B107" t="s">
        <v>168</v>
      </c>
      <c r="C107" t="s">
        <v>59</v>
      </c>
      <c r="D107" t="s">
        <v>50</v>
      </c>
      <c r="E107" s="4">
        <v>6.25</v>
      </c>
      <c r="F107" s="4">
        <v>0</v>
      </c>
      <c r="G107" s="4">
        <v>7.33333333333333</v>
      </c>
      <c r="H107" s="4">
        <v>0.492089515057573</v>
      </c>
      <c r="I107" s="4">
        <v>8.18181818181818</v>
      </c>
    </row>
    <row r="108" spans="1:9">
      <c r="A108">
        <v>107</v>
      </c>
      <c r="B108" t="s">
        <v>169</v>
      </c>
      <c r="C108" t="s">
        <v>40</v>
      </c>
      <c r="D108" t="s">
        <v>47</v>
      </c>
      <c r="E108" s="4">
        <v>8.33333333333333</v>
      </c>
      <c r="F108" s="4">
        <v>6.88681108480418</v>
      </c>
      <c r="G108" s="4">
        <v>6.66666666666667</v>
      </c>
      <c r="H108" s="4">
        <v>0.775271739130435</v>
      </c>
      <c r="I108" s="4">
        <v>5.45454545454545</v>
      </c>
    </row>
    <row r="109" spans="1:9">
      <c r="A109">
        <v>108</v>
      </c>
      <c r="B109" t="s">
        <v>170</v>
      </c>
      <c r="C109" t="s">
        <v>44</v>
      </c>
      <c r="D109" t="s">
        <v>68</v>
      </c>
      <c r="E109" s="4">
        <v>7.5</v>
      </c>
      <c r="F109" s="4">
        <v>7.71539095247509</v>
      </c>
      <c r="G109" s="4">
        <v>8.16666666666667</v>
      </c>
      <c r="H109" s="4">
        <v>10</v>
      </c>
      <c r="I109" s="4">
        <v>4.7699214365881</v>
      </c>
    </row>
    <row r="110" spans="1:9">
      <c r="A110">
        <v>109</v>
      </c>
      <c r="B110" t="s">
        <v>171</v>
      </c>
      <c r="C110" t="s">
        <v>59</v>
      </c>
      <c r="D110" t="s">
        <v>55</v>
      </c>
      <c r="E110" s="4">
        <v>8.33333333333333</v>
      </c>
      <c r="F110" s="4">
        <v>2.13730880450628</v>
      </c>
      <c r="G110" s="4">
        <v>7.83333333333333</v>
      </c>
      <c r="H110" s="4">
        <v>0.888671875</v>
      </c>
      <c r="I110" s="4">
        <v>5.55444555444555</v>
      </c>
    </row>
    <row r="111" spans="1:9">
      <c r="A111">
        <v>110</v>
      </c>
      <c r="B111" t="s">
        <v>172</v>
      </c>
      <c r="D111" t="s">
        <v>55</v>
      </c>
      <c r="E111" s="4">
        <v>3.33333333333333</v>
      </c>
      <c r="F111" s="4">
        <v>5.52083806599456</v>
      </c>
      <c r="G111" s="4">
        <v>6</v>
      </c>
      <c r="H111" s="4">
        <v>10</v>
      </c>
      <c r="I111" s="4">
        <v>1.81818181818182</v>
      </c>
    </row>
    <row r="112" spans="1:9">
      <c r="A112">
        <v>111</v>
      </c>
      <c r="B112" t="s">
        <v>173</v>
      </c>
      <c r="C112" t="s">
        <v>42</v>
      </c>
      <c r="D112" t="s">
        <v>36</v>
      </c>
      <c r="E112" s="4">
        <v>4.16666666666667</v>
      </c>
      <c r="F112" s="4">
        <v>5.11466566801739</v>
      </c>
      <c r="G112" s="4">
        <v>5.5</v>
      </c>
      <c r="H112" s="4">
        <v>2.5</v>
      </c>
      <c r="I112" s="4">
        <v>1.81818181818182</v>
      </c>
    </row>
    <row r="113" spans="1:9">
      <c r="A113">
        <v>112</v>
      </c>
      <c r="B113" t="s">
        <v>174</v>
      </c>
      <c r="D113" t="s">
        <v>91</v>
      </c>
      <c r="E113" s="4">
        <v>5</v>
      </c>
      <c r="F113" s="4">
        <v>0</v>
      </c>
      <c r="G113" s="4">
        <v>7.33333333333333</v>
      </c>
      <c r="H113" s="4">
        <v>1.145834375</v>
      </c>
      <c r="I113" s="4">
        <v>6.52256834075016</v>
      </c>
    </row>
    <row r="114" spans="1:9">
      <c r="A114">
        <v>113</v>
      </c>
      <c r="B114" t="s">
        <v>175</v>
      </c>
      <c r="C114" t="s">
        <v>29</v>
      </c>
      <c r="D114" t="s">
        <v>47</v>
      </c>
      <c r="E114" s="4">
        <v>4.58333333333333</v>
      </c>
      <c r="F114" s="4">
        <v>5.05983351736077</v>
      </c>
      <c r="G114" s="4">
        <v>6.5</v>
      </c>
      <c r="H114" s="4">
        <v>3.49264705882353</v>
      </c>
      <c r="I114" s="4">
        <v>2.72727272727273</v>
      </c>
    </row>
    <row r="115" spans="1:9">
      <c r="A115">
        <v>114</v>
      </c>
      <c r="B115" t="s">
        <v>176</v>
      </c>
      <c r="C115" t="s">
        <v>40</v>
      </c>
      <c r="D115" t="s">
        <v>47</v>
      </c>
      <c r="E115" s="4">
        <v>5.41666666666667</v>
      </c>
      <c r="F115" s="4">
        <v>0</v>
      </c>
      <c r="G115" s="4">
        <v>6.83333333333333</v>
      </c>
      <c r="H115" s="4">
        <v>2.8125</v>
      </c>
      <c r="I115" s="4">
        <v>5.61065197428834</v>
      </c>
    </row>
    <row r="116" spans="1:9">
      <c r="A116">
        <v>115</v>
      </c>
      <c r="B116" t="s">
        <v>177</v>
      </c>
      <c r="C116" t="s">
        <v>134</v>
      </c>
      <c r="D116" t="s">
        <v>33</v>
      </c>
      <c r="E116" s="4">
        <v>7.5</v>
      </c>
      <c r="F116" s="4">
        <v>4.03965296879627</v>
      </c>
      <c r="G116" s="4">
        <v>7.53491569775937</v>
      </c>
      <c r="H116" s="4">
        <v>10</v>
      </c>
      <c r="I116" s="4">
        <v>5.58080808080808</v>
      </c>
    </row>
    <row r="117" spans="1:9">
      <c r="A117">
        <v>116</v>
      </c>
      <c r="B117" t="s">
        <v>178</v>
      </c>
      <c r="D117" t="s">
        <v>33</v>
      </c>
      <c r="E117" s="4">
        <v>3.75</v>
      </c>
      <c r="F117" s="4">
        <v>0</v>
      </c>
      <c r="G117" s="4">
        <v>5.16666666666667</v>
      </c>
      <c r="H117" s="4">
        <v>9.40625</v>
      </c>
      <c r="I117" s="4">
        <v>2.32155441457767</v>
      </c>
    </row>
    <row r="118" spans="1:9">
      <c r="A118">
        <v>117</v>
      </c>
      <c r="B118" t="s">
        <v>179</v>
      </c>
      <c r="D118" t="s">
        <v>33</v>
      </c>
      <c r="E118" s="4">
        <v>3.33333333333333</v>
      </c>
      <c r="F118" s="4">
        <v>0</v>
      </c>
      <c r="G118" s="4">
        <v>7</v>
      </c>
      <c r="H118" s="4">
        <v>10</v>
      </c>
      <c r="I118" s="4">
        <v>0.213903743315508</v>
      </c>
    </row>
    <row r="119" spans="1:9">
      <c r="A119">
        <v>118</v>
      </c>
      <c r="B119" t="s">
        <v>180</v>
      </c>
      <c r="C119" t="s">
        <v>66</v>
      </c>
      <c r="D119" t="s">
        <v>50</v>
      </c>
      <c r="E119" s="4">
        <v>2.5</v>
      </c>
      <c r="F119" s="4">
        <v>0</v>
      </c>
      <c r="G119" s="4">
        <v>7.33333333333333</v>
      </c>
      <c r="H119" s="4">
        <v>10</v>
      </c>
      <c r="I119" s="4">
        <v>6.61067193675889</v>
      </c>
    </row>
    <row r="120" spans="1:9">
      <c r="A120">
        <v>119</v>
      </c>
      <c r="B120" t="s">
        <v>181</v>
      </c>
      <c r="D120" t="s">
        <v>47</v>
      </c>
      <c r="E120" s="4">
        <v>6.66666666666667</v>
      </c>
      <c r="F120" s="4">
        <v>8.91671090143514</v>
      </c>
      <c r="G120" s="4">
        <v>8.83333333333333</v>
      </c>
      <c r="H120" s="4">
        <v>7.20052083333333</v>
      </c>
      <c r="I120" s="4">
        <v>7.10011507479862</v>
      </c>
    </row>
    <row r="121" spans="1:9">
      <c r="A121">
        <v>120</v>
      </c>
      <c r="B121" t="s">
        <v>182</v>
      </c>
      <c r="C121" t="s">
        <v>44</v>
      </c>
      <c r="D121" t="s">
        <v>76</v>
      </c>
      <c r="E121" s="4">
        <v>2.91666666666667</v>
      </c>
      <c r="F121" s="4">
        <v>0</v>
      </c>
      <c r="G121" s="4">
        <v>6.5</v>
      </c>
      <c r="H121" s="4">
        <v>4.21875</v>
      </c>
      <c r="I121" s="4">
        <v>2.82630223806694</v>
      </c>
    </row>
    <row r="122" spans="1:9">
      <c r="A122">
        <v>121</v>
      </c>
      <c r="B122" t="s">
        <v>183</v>
      </c>
      <c r="C122" t="s">
        <v>94</v>
      </c>
      <c r="D122" t="s">
        <v>36</v>
      </c>
      <c r="E122" s="4">
        <v>1.25</v>
      </c>
      <c r="F122" s="4">
        <v>0</v>
      </c>
      <c r="G122" s="4">
        <v>5.12292661970733</v>
      </c>
      <c r="H122" s="4">
        <v>1.76682692307692</v>
      </c>
      <c r="I122" s="4">
        <v>2.88188002473717</v>
      </c>
    </row>
    <row r="123" spans="1:9">
      <c r="A123">
        <v>122</v>
      </c>
      <c r="B123" t="s">
        <v>184</v>
      </c>
      <c r="D123" t="s">
        <v>76</v>
      </c>
      <c r="E123" s="4">
        <v>6.66666666666667</v>
      </c>
      <c r="F123" s="4">
        <v>0</v>
      </c>
      <c r="G123" s="4">
        <v>3.78525520402011</v>
      </c>
      <c r="H123" s="4">
        <v>10</v>
      </c>
      <c r="I123" s="4">
        <v>5.80808080808081</v>
      </c>
    </row>
    <row r="124" spans="1:9">
      <c r="A124">
        <v>123</v>
      </c>
      <c r="B124" t="s">
        <v>185</v>
      </c>
      <c r="C124" t="s">
        <v>63</v>
      </c>
      <c r="D124" t="s">
        <v>50</v>
      </c>
      <c r="E124" s="4">
        <v>8.33333333333333</v>
      </c>
      <c r="F124" s="4">
        <v>7.48662323807784</v>
      </c>
      <c r="G124" s="4">
        <v>7.66666666666667</v>
      </c>
      <c r="H124" s="4">
        <v>10</v>
      </c>
      <c r="I124" s="4">
        <v>3.99147727272727</v>
      </c>
    </row>
    <row r="125" spans="1:9">
      <c r="A125">
        <v>124</v>
      </c>
      <c r="B125" t="s">
        <v>186</v>
      </c>
      <c r="C125" t="s">
        <v>44</v>
      </c>
      <c r="D125" t="s">
        <v>76</v>
      </c>
      <c r="E125" s="4">
        <v>2.91666666666667</v>
      </c>
      <c r="F125" s="4">
        <v>0</v>
      </c>
      <c r="G125" s="4">
        <v>6.33333333333333</v>
      </c>
      <c r="H125" s="4">
        <v>0.0741693037974683</v>
      </c>
      <c r="I125" s="4">
        <v>3.03030303030303</v>
      </c>
    </row>
    <row r="126" spans="1:9">
      <c r="A126">
        <v>125</v>
      </c>
      <c r="B126" t="s">
        <v>187</v>
      </c>
      <c r="C126" t="s">
        <v>42</v>
      </c>
      <c r="D126" t="s">
        <v>68</v>
      </c>
      <c r="E126" s="4">
        <v>4.58333333333333</v>
      </c>
      <c r="F126" s="4">
        <v>5.93535480109056</v>
      </c>
      <c r="G126" s="4">
        <v>6.81920123241224</v>
      </c>
      <c r="H126" s="4">
        <v>0.4875</v>
      </c>
      <c r="I126" s="4">
        <v>8.18181818181818</v>
      </c>
    </row>
    <row r="127" spans="1:9">
      <c r="A127">
        <v>126</v>
      </c>
      <c r="B127" t="s">
        <v>188</v>
      </c>
      <c r="C127" t="s">
        <v>42</v>
      </c>
      <c r="D127" t="s">
        <v>106</v>
      </c>
      <c r="E127" s="4">
        <v>2.08333333333333</v>
      </c>
      <c r="F127" s="4">
        <v>0</v>
      </c>
      <c r="G127" s="4">
        <v>4.72811007837874</v>
      </c>
      <c r="H127" s="4">
        <v>3.65625</v>
      </c>
      <c r="I127" s="4">
        <v>6.03729603729604</v>
      </c>
    </row>
    <row r="128" spans="1:9">
      <c r="A128">
        <v>127</v>
      </c>
      <c r="B128" t="s">
        <v>189</v>
      </c>
      <c r="C128" t="s">
        <v>32</v>
      </c>
      <c r="D128" t="s">
        <v>33</v>
      </c>
      <c r="E128" s="4">
        <v>5</v>
      </c>
      <c r="F128" s="4">
        <v>0</v>
      </c>
      <c r="G128" s="4">
        <v>7.5</v>
      </c>
      <c r="H128" s="4">
        <v>10</v>
      </c>
      <c r="I128" s="4">
        <v>0</v>
      </c>
    </row>
    <row r="129" spans="1:9">
      <c r="A129">
        <v>128</v>
      </c>
      <c r="B129" t="s">
        <v>190</v>
      </c>
      <c r="D129" t="s">
        <v>60</v>
      </c>
      <c r="E129" s="4">
        <v>3.33333333333333</v>
      </c>
      <c r="F129" s="4">
        <v>0</v>
      </c>
      <c r="G129" s="4">
        <v>5</v>
      </c>
      <c r="H129" s="4">
        <v>1.40540540540541</v>
      </c>
      <c r="I129" s="4">
        <v>4.81861888111888</v>
      </c>
    </row>
    <row r="130" spans="1:9">
      <c r="A130">
        <v>129</v>
      </c>
      <c r="B130" t="s">
        <v>191</v>
      </c>
      <c r="C130" t="s">
        <v>66</v>
      </c>
      <c r="D130" t="s">
        <v>72</v>
      </c>
      <c r="E130" s="4">
        <v>5</v>
      </c>
      <c r="F130" s="4">
        <v>8.14441780570937</v>
      </c>
      <c r="G130" s="4">
        <v>7.5</v>
      </c>
      <c r="H130" s="4">
        <v>10</v>
      </c>
      <c r="I130" s="4">
        <v>5.82167832167832</v>
      </c>
    </row>
    <row r="131" spans="1:9">
      <c r="A131">
        <v>130</v>
      </c>
      <c r="B131" t="s">
        <v>192</v>
      </c>
      <c r="C131" t="s">
        <v>29</v>
      </c>
      <c r="D131" t="s">
        <v>193</v>
      </c>
      <c r="E131" s="4">
        <v>3.75</v>
      </c>
      <c r="F131" s="4">
        <v>0</v>
      </c>
      <c r="G131" s="4">
        <v>4.83333333333333</v>
      </c>
      <c r="H131" s="4">
        <v>3.4375</v>
      </c>
      <c r="I131" s="4">
        <v>1.81818181818182</v>
      </c>
    </row>
    <row r="132" spans="1:9">
      <c r="A132">
        <v>131</v>
      </c>
      <c r="B132" t="s">
        <v>194</v>
      </c>
      <c r="C132" t="s">
        <v>63</v>
      </c>
      <c r="D132" t="s">
        <v>79</v>
      </c>
      <c r="E132" s="4">
        <v>2.5</v>
      </c>
      <c r="F132" s="4">
        <v>0</v>
      </c>
      <c r="G132" s="4">
        <v>5.0926409235818</v>
      </c>
      <c r="H132" s="4">
        <v>10</v>
      </c>
      <c r="I132" s="4">
        <v>2.21429986135868</v>
      </c>
    </row>
    <row r="133" spans="1:9">
      <c r="A133">
        <v>132</v>
      </c>
      <c r="B133" t="s">
        <v>195</v>
      </c>
      <c r="C133" t="s">
        <v>40</v>
      </c>
      <c r="D133" t="s">
        <v>55</v>
      </c>
      <c r="E133" s="4">
        <v>5.41666666666667</v>
      </c>
      <c r="F133" s="4">
        <v>0</v>
      </c>
      <c r="G133" s="4">
        <v>6.83333333333333</v>
      </c>
      <c r="H133" s="4">
        <v>3.30882352941176</v>
      </c>
      <c r="I133" s="4">
        <v>5.45454545454545</v>
      </c>
    </row>
    <row r="134" spans="1:9">
      <c r="A134">
        <v>133</v>
      </c>
      <c r="B134" t="s">
        <v>196</v>
      </c>
      <c r="C134" t="s">
        <v>29</v>
      </c>
      <c r="D134" t="s">
        <v>45</v>
      </c>
      <c r="E134" s="4">
        <v>2.91666666666667</v>
      </c>
      <c r="F134" s="4">
        <v>1.98501227093355</v>
      </c>
      <c r="G134" s="4">
        <v>5.35883630941281</v>
      </c>
      <c r="H134" s="4">
        <v>1.23998091603053</v>
      </c>
      <c r="I134" s="4">
        <v>9.09090909090909</v>
      </c>
    </row>
    <row r="135" spans="1:9">
      <c r="A135">
        <v>134</v>
      </c>
      <c r="B135" t="s">
        <v>197</v>
      </c>
      <c r="C135" t="s">
        <v>42</v>
      </c>
      <c r="D135" t="s">
        <v>198</v>
      </c>
      <c r="E135" s="4">
        <v>2.5</v>
      </c>
      <c r="F135" s="4">
        <v>0</v>
      </c>
      <c r="G135" s="4">
        <v>7.16666666666667</v>
      </c>
      <c r="H135" s="4">
        <v>0.182926829268293</v>
      </c>
      <c r="I135" s="4">
        <v>6.08585858585859</v>
      </c>
    </row>
    <row r="136" spans="1:9">
      <c r="A136">
        <v>135</v>
      </c>
      <c r="B136" t="s">
        <v>199</v>
      </c>
      <c r="C136" t="s">
        <v>42</v>
      </c>
      <c r="D136" t="s">
        <v>72</v>
      </c>
      <c r="E136" s="4">
        <v>1.66666666666667</v>
      </c>
      <c r="F136" s="4">
        <v>0</v>
      </c>
      <c r="G136" s="4">
        <v>6</v>
      </c>
      <c r="H136" s="4">
        <v>3.00859598853868</v>
      </c>
      <c r="I136" s="4">
        <v>5.45454545454545</v>
      </c>
    </row>
    <row r="137" spans="1:9">
      <c r="A137">
        <v>136</v>
      </c>
      <c r="B137" t="s">
        <v>200</v>
      </c>
      <c r="C137" t="s">
        <v>42</v>
      </c>
      <c r="D137" t="s">
        <v>50</v>
      </c>
      <c r="E137" s="4">
        <v>2.08333333333333</v>
      </c>
      <c r="F137" s="4">
        <v>0</v>
      </c>
      <c r="G137" s="4">
        <v>6.5</v>
      </c>
      <c r="H137" s="4">
        <v>2.5</v>
      </c>
      <c r="I137" s="4">
        <v>2.72727272727273</v>
      </c>
    </row>
    <row r="138" spans="1:9">
      <c r="A138">
        <v>137</v>
      </c>
      <c r="B138" t="s">
        <v>201</v>
      </c>
      <c r="C138" t="s">
        <v>70</v>
      </c>
      <c r="D138" t="s">
        <v>60</v>
      </c>
      <c r="E138" s="4">
        <v>4.16666666666667</v>
      </c>
      <c r="F138" s="4">
        <v>5.00040527668858</v>
      </c>
      <c r="G138" s="4">
        <v>5.7269199960139</v>
      </c>
      <c r="H138" s="4">
        <v>0.369247512437811</v>
      </c>
      <c r="I138" s="4">
        <v>9.09090909090909</v>
      </c>
    </row>
    <row r="139" spans="1:9">
      <c r="A139">
        <v>138</v>
      </c>
      <c r="B139" t="s">
        <v>202</v>
      </c>
      <c r="C139" t="s">
        <v>42</v>
      </c>
      <c r="D139" t="s">
        <v>76</v>
      </c>
      <c r="E139" s="4">
        <v>2.5</v>
      </c>
      <c r="F139" s="4">
        <v>0</v>
      </c>
      <c r="G139" s="4">
        <v>6.16666666666667</v>
      </c>
      <c r="H139" s="4">
        <v>1.06822709163347</v>
      </c>
      <c r="I139" s="4">
        <v>4.9607967789786</v>
      </c>
    </row>
    <row r="140" spans="1:9">
      <c r="A140">
        <v>139</v>
      </c>
      <c r="B140" t="s">
        <v>203</v>
      </c>
      <c r="D140" t="s">
        <v>72</v>
      </c>
      <c r="E140" s="4">
        <v>3.33333333333333</v>
      </c>
      <c r="F140" s="4">
        <v>0</v>
      </c>
      <c r="G140" s="4">
        <v>6.83333333333333</v>
      </c>
      <c r="H140" s="4">
        <v>10</v>
      </c>
      <c r="I140" s="4">
        <v>2.72727272727273</v>
      </c>
    </row>
    <row r="141" spans="1:9">
      <c r="A141">
        <v>140</v>
      </c>
      <c r="B141" t="s">
        <v>204</v>
      </c>
      <c r="C141" t="s">
        <v>81</v>
      </c>
      <c r="D141" t="s">
        <v>198</v>
      </c>
      <c r="E141" s="4">
        <v>4.58333333333333</v>
      </c>
      <c r="F141" s="4">
        <v>6.16870815350889</v>
      </c>
      <c r="G141" s="4">
        <v>3.71933730858456</v>
      </c>
      <c r="H141" s="4">
        <v>5.09510869565217</v>
      </c>
      <c r="I141" s="4">
        <v>8.18181818181818</v>
      </c>
    </row>
    <row r="142" spans="1:9">
      <c r="A142">
        <v>141</v>
      </c>
      <c r="B142" t="s">
        <v>205</v>
      </c>
      <c r="C142" t="s">
        <v>206</v>
      </c>
      <c r="D142" t="s">
        <v>50</v>
      </c>
      <c r="E142" s="4">
        <v>5</v>
      </c>
      <c r="F142" s="4">
        <v>0</v>
      </c>
      <c r="G142" s="4">
        <v>6.16666666666667</v>
      </c>
      <c r="H142" s="4">
        <v>0.736607142857143</v>
      </c>
      <c r="I142" s="4">
        <v>4.54545454545455</v>
      </c>
    </row>
    <row r="143" spans="1:9">
      <c r="A143">
        <v>142</v>
      </c>
      <c r="B143" t="s">
        <v>207</v>
      </c>
      <c r="C143" t="s">
        <v>114</v>
      </c>
      <c r="D143" t="s">
        <v>198</v>
      </c>
      <c r="E143" s="4">
        <v>2.5</v>
      </c>
      <c r="F143" s="4">
        <v>0</v>
      </c>
      <c r="G143" s="4">
        <v>6.5</v>
      </c>
      <c r="H143" s="4">
        <v>2.34375</v>
      </c>
      <c r="I143" s="4">
        <v>6.61616161616162</v>
      </c>
    </row>
    <row r="144" spans="1:9">
      <c r="A144">
        <v>143</v>
      </c>
      <c r="B144" t="s">
        <v>208</v>
      </c>
      <c r="C144" t="s">
        <v>29</v>
      </c>
      <c r="D144" t="s">
        <v>57</v>
      </c>
      <c r="E144" s="4">
        <v>1.66666666666667</v>
      </c>
      <c r="F144" s="4">
        <v>0.82</v>
      </c>
      <c r="G144" s="4">
        <v>6.83333333333333</v>
      </c>
      <c r="H144" s="4">
        <v>1.39285714285714</v>
      </c>
      <c r="I144" s="4">
        <v>3.63636363636364</v>
      </c>
    </row>
    <row r="145" spans="1:9">
      <c r="A145">
        <v>144</v>
      </c>
      <c r="B145" t="s">
        <v>209</v>
      </c>
      <c r="D145" t="s">
        <v>45</v>
      </c>
      <c r="E145" s="4">
        <v>2.08333333333333</v>
      </c>
      <c r="F145" s="4">
        <v>0</v>
      </c>
      <c r="G145" s="4">
        <v>5</v>
      </c>
      <c r="H145" s="4">
        <v>4.984375</v>
      </c>
      <c r="I145" s="4">
        <v>0</v>
      </c>
    </row>
    <row r="146" spans="1:9">
      <c r="A146">
        <v>145</v>
      </c>
      <c r="B146" t="s">
        <v>210</v>
      </c>
      <c r="D146" t="s">
        <v>193</v>
      </c>
      <c r="E146" s="4">
        <v>0</v>
      </c>
      <c r="F146" s="4">
        <v>0</v>
      </c>
      <c r="G146" s="4">
        <v>5.66666666666667</v>
      </c>
      <c r="H146" s="4">
        <v>4.1015625</v>
      </c>
      <c r="I146" s="4">
        <v>3.63636363636364</v>
      </c>
    </row>
    <row r="147" spans="1:9">
      <c r="A147">
        <v>146</v>
      </c>
      <c r="B147" t="s">
        <v>211</v>
      </c>
      <c r="C147" t="s">
        <v>42</v>
      </c>
      <c r="D147" t="s">
        <v>50</v>
      </c>
      <c r="E147" s="4">
        <v>3.33333333333333</v>
      </c>
      <c r="F147" s="4">
        <v>0</v>
      </c>
      <c r="G147" s="4">
        <v>5.16869996970335</v>
      </c>
      <c r="H147" s="4">
        <v>3.828125</v>
      </c>
      <c r="I147" s="4">
        <v>5.45454545454545</v>
      </c>
    </row>
    <row r="148" spans="1:9">
      <c r="A148">
        <v>147</v>
      </c>
      <c r="B148" t="s">
        <v>212</v>
      </c>
      <c r="D148" t="s">
        <v>36</v>
      </c>
      <c r="E148" s="4">
        <v>4.16666666666667</v>
      </c>
      <c r="F148" s="4">
        <v>0</v>
      </c>
      <c r="G148" s="4">
        <v>4.20612894892451</v>
      </c>
      <c r="H148" s="4">
        <v>5</v>
      </c>
      <c r="I148" s="4">
        <v>0.909090909090909</v>
      </c>
    </row>
    <row r="149" spans="1:9">
      <c r="A149">
        <v>148</v>
      </c>
      <c r="B149" t="s">
        <v>213</v>
      </c>
      <c r="D149" t="s">
        <v>55</v>
      </c>
      <c r="E149" s="4">
        <v>8.33333333333333</v>
      </c>
      <c r="F149" s="4">
        <v>6.54720210973709</v>
      </c>
      <c r="G149" s="4">
        <v>6</v>
      </c>
      <c r="H149" s="4">
        <v>10</v>
      </c>
      <c r="I149" s="4">
        <v>3.63636363636364</v>
      </c>
    </row>
    <row r="150" spans="1:9">
      <c r="A150">
        <v>149</v>
      </c>
      <c r="B150" t="s">
        <v>214</v>
      </c>
      <c r="C150" t="s">
        <v>32</v>
      </c>
      <c r="D150" t="s">
        <v>76</v>
      </c>
      <c r="E150" s="4">
        <v>3.33333333333333</v>
      </c>
      <c r="F150" s="4">
        <v>5.58057089219685</v>
      </c>
      <c r="G150" s="4">
        <v>5</v>
      </c>
      <c r="H150" s="4">
        <v>4.6875</v>
      </c>
      <c r="I150" s="4">
        <v>5.15151515151515</v>
      </c>
    </row>
    <row r="151" spans="1:9">
      <c r="A151">
        <v>150</v>
      </c>
      <c r="B151" t="s">
        <v>215</v>
      </c>
      <c r="C151" t="s">
        <v>63</v>
      </c>
      <c r="D151" t="s">
        <v>36</v>
      </c>
      <c r="E151" s="4">
        <v>5</v>
      </c>
      <c r="F151" s="4">
        <v>6.65420940214543</v>
      </c>
      <c r="G151" s="4">
        <v>4.16666666666667</v>
      </c>
      <c r="H151" s="4">
        <v>10</v>
      </c>
      <c r="I151" s="4">
        <v>0</v>
      </c>
    </row>
    <row r="152" spans="1:9">
      <c r="A152">
        <v>151</v>
      </c>
      <c r="B152" t="s">
        <v>216</v>
      </c>
      <c r="C152" t="s">
        <v>70</v>
      </c>
      <c r="D152" t="s">
        <v>76</v>
      </c>
      <c r="E152" s="4">
        <v>0</v>
      </c>
      <c r="F152" s="4">
        <v>0</v>
      </c>
      <c r="G152" s="4">
        <v>5.33333333333333</v>
      </c>
      <c r="H152" s="4">
        <v>3.75</v>
      </c>
      <c r="I152" s="4">
        <v>1.09848484848485</v>
      </c>
    </row>
    <row r="153" spans="1:9">
      <c r="A153">
        <v>152</v>
      </c>
      <c r="B153" t="s">
        <v>217</v>
      </c>
      <c r="D153" t="s">
        <v>50</v>
      </c>
      <c r="E153" s="4">
        <v>2.5</v>
      </c>
      <c r="F153" s="4">
        <v>0</v>
      </c>
      <c r="G153" s="4">
        <v>5.5</v>
      </c>
      <c r="H153" s="4">
        <v>2</v>
      </c>
      <c r="I153" s="4">
        <v>5.45454545454545</v>
      </c>
    </row>
    <row r="154" spans="1:9">
      <c r="A154">
        <v>153</v>
      </c>
      <c r="B154" t="s">
        <v>218</v>
      </c>
      <c r="C154" t="s">
        <v>44</v>
      </c>
      <c r="D154" t="s">
        <v>36</v>
      </c>
      <c r="E154" s="4">
        <v>5.41666666666667</v>
      </c>
      <c r="F154" s="4">
        <v>0</v>
      </c>
      <c r="G154" s="4">
        <v>2.64220945834667</v>
      </c>
      <c r="H154" s="4">
        <v>1.95317816795971</v>
      </c>
      <c r="I154" s="4">
        <v>1.30503642698765</v>
      </c>
    </row>
    <row r="155" spans="1:9">
      <c r="A155">
        <v>154</v>
      </c>
      <c r="B155" t="s">
        <v>219</v>
      </c>
      <c r="C155" t="s">
        <v>63</v>
      </c>
      <c r="D155" t="s">
        <v>33</v>
      </c>
      <c r="E155" s="4">
        <v>2.5</v>
      </c>
      <c r="F155" s="4">
        <v>0</v>
      </c>
      <c r="G155" s="4">
        <v>4.66666666666667</v>
      </c>
      <c r="H155" s="4">
        <v>10</v>
      </c>
      <c r="I155" s="4">
        <v>2.72727272727273</v>
      </c>
    </row>
    <row r="156" spans="1:9">
      <c r="A156">
        <v>155</v>
      </c>
      <c r="B156" t="s">
        <v>220</v>
      </c>
      <c r="C156" t="s">
        <v>221</v>
      </c>
      <c r="D156" t="s">
        <v>79</v>
      </c>
      <c r="E156" s="4">
        <v>2.91666666666667</v>
      </c>
      <c r="F156" s="4">
        <v>0</v>
      </c>
      <c r="G156" s="4">
        <v>7</v>
      </c>
      <c r="H156" s="4">
        <v>1.1875</v>
      </c>
      <c r="I156" s="4">
        <v>1.87799043062201</v>
      </c>
    </row>
    <row r="157" spans="1:9">
      <c r="A157">
        <v>156</v>
      </c>
      <c r="B157" t="s">
        <v>222</v>
      </c>
      <c r="C157" t="s">
        <v>32</v>
      </c>
      <c r="D157" t="s">
        <v>55</v>
      </c>
      <c r="E157" s="4">
        <v>5.41666666666667</v>
      </c>
      <c r="F157" s="4">
        <v>5.77577839308221</v>
      </c>
      <c r="G157" s="4">
        <v>4.66666666666667</v>
      </c>
      <c r="H157" s="4">
        <v>1.25</v>
      </c>
      <c r="I157" s="4">
        <v>1.81818181818182</v>
      </c>
    </row>
    <row r="158" spans="1:9">
      <c r="A158">
        <v>157</v>
      </c>
      <c r="B158" t="s">
        <v>223</v>
      </c>
      <c r="C158" t="s">
        <v>114</v>
      </c>
      <c r="D158" t="s">
        <v>45</v>
      </c>
      <c r="E158" s="4">
        <v>8.75</v>
      </c>
      <c r="F158" s="4">
        <v>7.72009519022876</v>
      </c>
      <c r="G158" s="4">
        <v>2.96618981881621</v>
      </c>
      <c r="H158" s="4">
        <v>0.078125</v>
      </c>
      <c r="I158" s="4">
        <v>5.45454545454545</v>
      </c>
    </row>
    <row r="159" spans="1:9">
      <c r="A159">
        <v>158</v>
      </c>
      <c r="B159" t="s">
        <v>224</v>
      </c>
      <c r="C159" t="s">
        <v>32</v>
      </c>
      <c r="D159" t="s">
        <v>45</v>
      </c>
      <c r="E159" s="4">
        <v>2.5</v>
      </c>
      <c r="F159" s="4">
        <v>0</v>
      </c>
      <c r="G159" s="4">
        <v>1.43230710918062</v>
      </c>
      <c r="H159" s="4">
        <v>4.36099060014461</v>
      </c>
      <c r="I159" s="4">
        <v>0</v>
      </c>
    </row>
    <row r="160" spans="1:9">
      <c r="A160">
        <v>159</v>
      </c>
      <c r="B160" t="s">
        <v>225</v>
      </c>
      <c r="C160" t="s">
        <v>52</v>
      </c>
      <c r="D160" t="s">
        <v>36</v>
      </c>
      <c r="E160" s="4">
        <v>2.5</v>
      </c>
      <c r="F160" s="4">
        <v>0</v>
      </c>
      <c r="G160" s="4">
        <v>2.30189859204945</v>
      </c>
      <c r="H160" s="4">
        <v>2.91666666666667</v>
      </c>
      <c r="I160" s="4">
        <v>5.45454545454545</v>
      </c>
    </row>
    <row r="161" spans="1:9">
      <c r="A161">
        <v>160</v>
      </c>
      <c r="B161" t="s">
        <v>226</v>
      </c>
      <c r="C161" t="s">
        <v>221</v>
      </c>
      <c r="D161" t="s">
        <v>45</v>
      </c>
      <c r="E161" s="4">
        <v>6.66666666666667</v>
      </c>
      <c r="F161" s="4">
        <v>6.30907433386677</v>
      </c>
      <c r="G161" s="4">
        <v>4.63650221505445</v>
      </c>
      <c r="H161" s="4">
        <v>10</v>
      </c>
      <c r="I161" s="4">
        <v>6.17880526102323</v>
      </c>
    </row>
    <row r="162" spans="1:9">
      <c r="A162">
        <v>161</v>
      </c>
      <c r="B162" t="s">
        <v>227</v>
      </c>
      <c r="C162" t="s">
        <v>44</v>
      </c>
      <c r="D162" t="s">
        <v>76</v>
      </c>
      <c r="E162" s="4">
        <v>3.33333333333333</v>
      </c>
      <c r="F162" s="4">
        <v>5.59910622154583</v>
      </c>
      <c r="G162" s="4">
        <v>2.4880684965611</v>
      </c>
      <c r="H162" s="4">
        <v>4.6875</v>
      </c>
      <c r="I162" s="4">
        <v>4.71861471861472</v>
      </c>
    </row>
    <row r="163" spans="1:9">
      <c r="A163">
        <v>162</v>
      </c>
      <c r="B163" t="s">
        <v>228</v>
      </c>
      <c r="C163" t="s">
        <v>81</v>
      </c>
      <c r="D163" t="s">
        <v>33</v>
      </c>
      <c r="E163" s="4">
        <v>2.5</v>
      </c>
      <c r="F163" s="4">
        <v>0</v>
      </c>
      <c r="G163" s="4">
        <v>5.30982420909843</v>
      </c>
      <c r="H163" s="4">
        <v>7.5</v>
      </c>
      <c r="I163" s="4">
        <v>8.18181818181818</v>
      </c>
    </row>
    <row r="164" spans="1:9">
      <c r="A164">
        <v>163</v>
      </c>
      <c r="B164" t="s">
        <v>229</v>
      </c>
      <c r="C164" t="s">
        <v>94</v>
      </c>
      <c r="D164" t="s">
        <v>68</v>
      </c>
      <c r="E164" s="4">
        <v>5</v>
      </c>
      <c r="F164" s="4">
        <v>0</v>
      </c>
      <c r="G164" s="4">
        <v>4.44147651045509</v>
      </c>
      <c r="H164" s="4">
        <v>1.09375</v>
      </c>
      <c r="I164" s="4">
        <v>8.18181818181818</v>
      </c>
    </row>
    <row r="165" spans="1:9">
      <c r="A165">
        <v>164</v>
      </c>
      <c r="B165" t="s">
        <v>230</v>
      </c>
      <c r="C165" t="s">
        <v>63</v>
      </c>
      <c r="D165" t="s">
        <v>50</v>
      </c>
      <c r="E165" s="4">
        <v>3.75</v>
      </c>
      <c r="F165" s="4">
        <v>2.8078782260367</v>
      </c>
      <c r="G165" s="4">
        <v>1.1383407969209</v>
      </c>
      <c r="H165" s="4">
        <v>10</v>
      </c>
      <c r="I165" s="4">
        <v>2.87037037037037</v>
      </c>
    </row>
    <row r="166" spans="1:9">
      <c r="A166">
        <v>165</v>
      </c>
      <c r="B166" t="s">
        <v>231</v>
      </c>
      <c r="C166" t="s">
        <v>134</v>
      </c>
      <c r="D166" t="s">
        <v>45</v>
      </c>
      <c r="E166" s="4">
        <v>0.833333333333333</v>
      </c>
      <c r="F166" s="4">
        <v>8.58521197273813</v>
      </c>
      <c r="G166" s="4">
        <v>2.96375971648295</v>
      </c>
      <c r="H166" s="4">
        <v>10</v>
      </c>
      <c r="I166" s="4">
        <v>8.18181818181818</v>
      </c>
    </row>
    <row r="167" spans="1:9">
      <c r="A167">
        <v>166</v>
      </c>
      <c r="B167" t="s">
        <v>232</v>
      </c>
      <c r="C167" t="s">
        <v>81</v>
      </c>
      <c r="D167" t="s">
        <v>50</v>
      </c>
      <c r="E167" s="4">
        <v>3.33333333333333</v>
      </c>
      <c r="F167" s="4">
        <v>0</v>
      </c>
      <c r="G167" s="4">
        <v>4.31325515551143</v>
      </c>
      <c r="H167" s="4">
        <v>0.01864035</v>
      </c>
      <c r="I167" s="4">
        <v>6.36363636363636</v>
      </c>
    </row>
    <row r="168" spans="1:9">
      <c r="A168">
        <v>167</v>
      </c>
      <c r="B168" t="s">
        <v>233</v>
      </c>
      <c r="D168" t="s">
        <v>164</v>
      </c>
      <c r="E168" s="4">
        <v>2.5</v>
      </c>
      <c r="F168" s="4">
        <v>0</v>
      </c>
      <c r="G168" s="4">
        <v>5.08889939484178</v>
      </c>
      <c r="H168" s="4">
        <v>2.03125</v>
      </c>
      <c r="I168" s="4">
        <v>5.41958041958042</v>
      </c>
    </row>
    <row r="169" spans="1:9">
      <c r="A169">
        <v>168</v>
      </c>
      <c r="B169" t="s">
        <v>234</v>
      </c>
      <c r="C169" t="s">
        <v>32</v>
      </c>
      <c r="D169" t="s">
        <v>55</v>
      </c>
      <c r="E169" s="4">
        <v>1.66666666666667</v>
      </c>
      <c r="F169" s="4">
        <v>0</v>
      </c>
      <c r="G169" s="4">
        <v>1.78124800330393</v>
      </c>
      <c r="H169" s="4">
        <v>0.44429347826087</v>
      </c>
      <c r="I169" s="4">
        <v>0</v>
      </c>
    </row>
    <row r="170" spans="1:9">
      <c r="A170">
        <v>169</v>
      </c>
      <c r="B170" t="s">
        <v>235</v>
      </c>
      <c r="C170" t="s">
        <v>81</v>
      </c>
      <c r="D170" t="s">
        <v>55</v>
      </c>
      <c r="E170" s="4">
        <v>2.5</v>
      </c>
      <c r="F170" s="4">
        <v>0</v>
      </c>
      <c r="G170" s="4">
        <v>3.24191017846637</v>
      </c>
      <c r="H170" s="4">
        <v>0.375</v>
      </c>
      <c r="I170" s="4">
        <v>4.54545454545455</v>
      </c>
    </row>
    <row r="171" spans="1:9">
      <c r="A171">
        <v>170</v>
      </c>
      <c r="B171" t="s">
        <v>236</v>
      </c>
      <c r="C171" t="s">
        <v>94</v>
      </c>
      <c r="D171" t="s">
        <v>91</v>
      </c>
      <c r="E171" s="4">
        <v>2.5</v>
      </c>
      <c r="F171" s="4">
        <v>0</v>
      </c>
      <c r="G171" s="4">
        <v>1.84053719152528</v>
      </c>
      <c r="H171" s="4">
        <v>0.166666666666667</v>
      </c>
      <c r="I171" s="4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71"/>
  <sheetViews>
    <sheetView workbookViewId="0">
      <selection activeCell="G24" sqref="G24"/>
    </sheetView>
  </sheetViews>
  <sheetFormatPr defaultColWidth="9" defaultRowHeight="13.5"/>
  <cols>
    <col min="1" max="1" width="5.21666666666667" customWidth="1"/>
    <col min="2" max="2" width="18.3333333333333" customWidth="1"/>
    <col min="5" max="7" width="15.1083333333333" style="4" customWidth="1"/>
    <col min="8" max="9" width="13" style="4" customWidth="1"/>
  </cols>
  <sheetData>
    <row r="1" ht="33.75" customHeight="1" spans="1:9">
      <c r="A1" s="5" t="s">
        <v>239</v>
      </c>
      <c r="B1" s="5" t="s">
        <v>0</v>
      </c>
      <c r="C1" s="5" t="s">
        <v>1</v>
      </c>
      <c r="D1" s="5" t="s">
        <v>2</v>
      </c>
      <c r="E1" s="1" t="s">
        <v>7</v>
      </c>
      <c r="F1" s="1" t="s">
        <v>9</v>
      </c>
      <c r="G1" s="1" t="s">
        <v>16</v>
      </c>
      <c r="H1" s="1" t="s">
        <v>18</v>
      </c>
      <c r="I1" s="1" t="s">
        <v>25</v>
      </c>
    </row>
    <row r="2" hidden="1" spans="1:9">
      <c r="A2" s="6">
        <v>1</v>
      </c>
      <c r="B2" s="6" t="s">
        <v>28</v>
      </c>
      <c r="C2" s="6" t="s">
        <v>29</v>
      </c>
      <c r="D2" s="6" t="s">
        <v>30</v>
      </c>
      <c r="E2" s="7">
        <v>7.91666666666667</v>
      </c>
      <c r="F2" s="7">
        <v>8.04045914993605</v>
      </c>
      <c r="G2" s="7">
        <v>8.66666666666667</v>
      </c>
      <c r="H2" s="7">
        <v>2.01261937244202</v>
      </c>
      <c r="I2" s="7">
        <v>7.27272727272727</v>
      </c>
    </row>
    <row r="3" hidden="1" spans="1:9">
      <c r="A3" s="6">
        <v>2</v>
      </c>
      <c r="B3" s="6" t="s">
        <v>31</v>
      </c>
      <c r="C3" s="6" t="s">
        <v>32</v>
      </c>
      <c r="D3" s="6" t="s">
        <v>33</v>
      </c>
      <c r="E3" s="7">
        <v>4.58333333333333</v>
      </c>
      <c r="F3" s="7">
        <v>0</v>
      </c>
      <c r="G3" s="7">
        <v>7.66666666666667</v>
      </c>
      <c r="H3" s="7">
        <v>10</v>
      </c>
      <c r="I3" s="7">
        <v>6.26262626262626</v>
      </c>
    </row>
    <row r="4" hidden="1" spans="1:9">
      <c r="A4" s="6">
        <v>3</v>
      </c>
      <c r="B4" s="6" t="s">
        <v>34</v>
      </c>
      <c r="C4" s="6" t="s">
        <v>35</v>
      </c>
      <c r="D4" s="6" t="s">
        <v>36</v>
      </c>
      <c r="E4" s="7">
        <v>5.41666666666667</v>
      </c>
      <c r="F4" s="7">
        <v>5.99594715666033</v>
      </c>
      <c r="G4" s="7">
        <v>8.16666666666667</v>
      </c>
      <c r="H4" s="7">
        <v>1.57608695652174</v>
      </c>
      <c r="I4" s="7">
        <v>6.36363636363636</v>
      </c>
    </row>
    <row r="5" hidden="1" spans="1:9">
      <c r="A5" s="6">
        <v>4</v>
      </c>
      <c r="B5" s="6" t="s">
        <v>37</v>
      </c>
      <c r="C5" s="6" t="s">
        <v>94</v>
      </c>
      <c r="D5" s="6" t="s">
        <v>36</v>
      </c>
      <c r="E5" s="7">
        <v>5</v>
      </c>
      <c r="F5" s="7">
        <v>0</v>
      </c>
      <c r="G5" s="7">
        <v>9</v>
      </c>
      <c r="H5" s="7">
        <v>1.09649122807018</v>
      </c>
      <c r="I5" s="7">
        <v>5.47727272727273</v>
      </c>
    </row>
    <row r="6" hidden="1" spans="1:9">
      <c r="A6" s="6">
        <v>5</v>
      </c>
      <c r="B6" s="6" t="s">
        <v>38</v>
      </c>
      <c r="C6" s="6" t="s">
        <v>32</v>
      </c>
      <c r="D6" s="6" t="s">
        <v>36</v>
      </c>
      <c r="E6" s="7">
        <v>7.5</v>
      </c>
      <c r="F6" s="7">
        <v>7.22104581172033</v>
      </c>
      <c r="G6" s="7">
        <v>4.66666666666667</v>
      </c>
      <c r="H6" s="7">
        <v>10</v>
      </c>
      <c r="I6" s="7">
        <v>0</v>
      </c>
    </row>
    <row r="7" hidden="1" spans="1:9">
      <c r="A7" s="6">
        <v>6</v>
      </c>
      <c r="B7" s="6" t="s">
        <v>39</v>
      </c>
      <c r="C7" s="6" t="s">
        <v>40</v>
      </c>
      <c r="D7" s="6" t="s">
        <v>30</v>
      </c>
      <c r="E7" s="7">
        <v>7.5</v>
      </c>
      <c r="F7" s="7">
        <v>7.17683356051259</v>
      </c>
      <c r="G7" s="7">
        <v>5.66666666666667</v>
      </c>
      <c r="H7" s="7">
        <v>5.38975413263987</v>
      </c>
      <c r="I7" s="7">
        <v>3.66067820272604</v>
      </c>
    </row>
    <row r="8" hidden="1" spans="1:9">
      <c r="A8" s="6">
        <v>7</v>
      </c>
      <c r="B8" s="6" t="s">
        <v>41</v>
      </c>
      <c r="C8" s="6" t="s">
        <v>42</v>
      </c>
      <c r="D8" s="6" t="s">
        <v>36</v>
      </c>
      <c r="E8" s="7">
        <v>3.33333333333333</v>
      </c>
      <c r="F8" s="7">
        <v>5.07899096232475</v>
      </c>
      <c r="G8" s="7">
        <v>7.5</v>
      </c>
      <c r="H8" s="7">
        <v>2.3375</v>
      </c>
      <c r="I8" s="7">
        <v>5.27467185221196</v>
      </c>
    </row>
    <row r="9" hidden="1" spans="1:9">
      <c r="A9" s="6">
        <v>8</v>
      </c>
      <c r="B9" s="6" t="s">
        <v>43</v>
      </c>
      <c r="C9" s="6" t="s">
        <v>44</v>
      </c>
      <c r="D9" s="6" t="s">
        <v>45</v>
      </c>
      <c r="E9" s="7">
        <v>6.25</v>
      </c>
      <c r="F9" s="7">
        <v>7.85702606327521</v>
      </c>
      <c r="G9" s="7">
        <v>6.5</v>
      </c>
      <c r="H9" s="7">
        <v>7.96153846153846</v>
      </c>
      <c r="I9" s="7">
        <v>8.1477821695213</v>
      </c>
    </row>
    <row r="10" hidden="1" spans="1:9">
      <c r="A10" s="6">
        <v>9</v>
      </c>
      <c r="B10" s="6" t="s">
        <v>46</v>
      </c>
      <c r="C10" s="6"/>
      <c r="D10" s="6" t="s">
        <v>47</v>
      </c>
      <c r="E10" s="7">
        <v>4.58333333333333</v>
      </c>
      <c r="F10" s="7">
        <v>0</v>
      </c>
      <c r="G10" s="7">
        <v>5.66666666666667</v>
      </c>
      <c r="H10" s="7">
        <v>2.28658536585366</v>
      </c>
      <c r="I10" s="7">
        <v>0</v>
      </c>
    </row>
    <row r="11" hidden="1" spans="1:9">
      <c r="A11" s="6">
        <v>10</v>
      </c>
      <c r="B11" s="6" t="s">
        <v>48</v>
      </c>
      <c r="C11" s="6" t="s">
        <v>40</v>
      </c>
      <c r="D11" s="6" t="s">
        <v>33</v>
      </c>
      <c r="E11" s="7">
        <v>5.83333333333333</v>
      </c>
      <c r="F11" s="7">
        <v>8.18949511927505</v>
      </c>
      <c r="G11" s="7">
        <v>7</v>
      </c>
      <c r="H11" s="7">
        <v>10</v>
      </c>
      <c r="I11" s="7">
        <v>5.17676767676768</v>
      </c>
    </row>
    <row r="12" hidden="1" spans="1:9">
      <c r="A12" s="6">
        <v>11</v>
      </c>
      <c r="B12" s="6" t="s">
        <v>49</v>
      </c>
      <c r="C12" s="6" t="s">
        <v>40</v>
      </c>
      <c r="D12" s="6" t="s">
        <v>50</v>
      </c>
      <c r="E12" s="7">
        <v>10</v>
      </c>
      <c r="F12" s="7">
        <v>7.86882925844644</v>
      </c>
      <c r="G12" s="7">
        <v>8</v>
      </c>
      <c r="H12" s="7">
        <v>3.25</v>
      </c>
      <c r="I12" s="7">
        <v>10</v>
      </c>
    </row>
    <row r="13" hidden="1" spans="1:9">
      <c r="A13" s="6">
        <v>12</v>
      </c>
      <c r="B13" s="6" t="s">
        <v>51</v>
      </c>
      <c r="C13" s="6" t="s">
        <v>52</v>
      </c>
      <c r="D13" s="6" t="s">
        <v>36</v>
      </c>
      <c r="E13" s="7">
        <v>2.08333333333333</v>
      </c>
      <c r="F13" s="7">
        <v>0</v>
      </c>
      <c r="G13" s="7">
        <v>8.33333333333333</v>
      </c>
      <c r="H13" s="7">
        <v>0.821759259259259</v>
      </c>
      <c r="I13" s="7">
        <v>5.46734955185659</v>
      </c>
    </row>
    <row r="14" hidden="1" spans="1:9">
      <c r="A14" s="6">
        <v>13</v>
      </c>
      <c r="B14" s="6" t="s">
        <v>53</v>
      </c>
      <c r="C14" s="6"/>
      <c r="D14" s="6" t="s">
        <v>36</v>
      </c>
      <c r="E14" s="7">
        <v>7.91666666666667</v>
      </c>
      <c r="F14" s="7">
        <v>6.78593966593671</v>
      </c>
      <c r="G14" s="7">
        <v>8</v>
      </c>
      <c r="H14" s="7">
        <v>10</v>
      </c>
      <c r="I14" s="7">
        <v>5.51767676767677</v>
      </c>
    </row>
    <row r="15" hidden="1" spans="1:9">
      <c r="A15" s="6">
        <v>14</v>
      </c>
      <c r="B15" s="6" t="s">
        <v>54</v>
      </c>
      <c r="C15" s="6" t="s">
        <v>42</v>
      </c>
      <c r="D15" s="6" t="s">
        <v>55</v>
      </c>
      <c r="E15" s="7">
        <v>5</v>
      </c>
      <c r="F15" s="7">
        <v>6.55459946352307</v>
      </c>
      <c r="G15" s="7">
        <v>6.33333333333333</v>
      </c>
      <c r="H15" s="7">
        <v>6.73228346456693</v>
      </c>
      <c r="I15" s="7">
        <v>2.72727272727273</v>
      </c>
    </row>
    <row r="16" hidden="1" spans="1:9">
      <c r="A16" s="6">
        <v>15</v>
      </c>
      <c r="B16" s="6" t="s">
        <v>56</v>
      </c>
      <c r="C16" s="6" t="s">
        <v>40</v>
      </c>
      <c r="D16" s="6" t="s">
        <v>57</v>
      </c>
      <c r="E16" s="7">
        <v>4.16666666666667</v>
      </c>
      <c r="F16" s="7">
        <v>4.80927126521318</v>
      </c>
      <c r="G16" s="7">
        <v>7.33333333333333</v>
      </c>
      <c r="H16" s="7">
        <v>5.16839378238342</v>
      </c>
      <c r="I16" s="7">
        <v>8.64205969469127</v>
      </c>
    </row>
    <row r="17" hidden="1" spans="1:9">
      <c r="A17" s="6">
        <v>16</v>
      </c>
      <c r="B17" s="6" t="s">
        <v>58</v>
      </c>
      <c r="C17" s="6" t="s">
        <v>59</v>
      </c>
      <c r="D17" s="6" t="s">
        <v>60</v>
      </c>
      <c r="E17" s="7">
        <v>8.75</v>
      </c>
      <c r="F17" s="7">
        <v>6.03650455123927</v>
      </c>
      <c r="G17" s="7">
        <v>7</v>
      </c>
      <c r="H17" s="7">
        <v>1.08072916666667</v>
      </c>
      <c r="I17" s="7">
        <v>7.47809419496167</v>
      </c>
    </row>
    <row r="18" hidden="1" spans="1:9">
      <c r="A18" s="6">
        <v>17</v>
      </c>
      <c r="B18" s="6" t="s">
        <v>61</v>
      </c>
      <c r="C18" s="6" t="s">
        <v>44</v>
      </c>
      <c r="D18" s="6" t="s">
        <v>36</v>
      </c>
      <c r="E18" s="7">
        <v>7.5</v>
      </c>
      <c r="F18" s="7">
        <v>8.56559312992241</v>
      </c>
      <c r="G18" s="7">
        <v>9</v>
      </c>
      <c r="H18" s="7">
        <v>1.66666666666667</v>
      </c>
      <c r="I18" s="7">
        <v>9.09090909090909</v>
      </c>
    </row>
    <row r="19" hidden="1" spans="1:9">
      <c r="A19" s="6">
        <v>18</v>
      </c>
      <c r="B19" s="6" t="s">
        <v>62</v>
      </c>
      <c r="C19" s="6" t="s">
        <v>63</v>
      </c>
      <c r="D19" s="6" t="s">
        <v>36</v>
      </c>
      <c r="E19" s="7">
        <v>6.25</v>
      </c>
      <c r="F19" s="7">
        <v>5.48231186006452</v>
      </c>
      <c r="G19" s="7">
        <v>5.66666666666667</v>
      </c>
      <c r="H19" s="7">
        <v>10</v>
      </c>
      <c r="I19" s="7">
        <v>3.82575757575758</v>
      </c>
    </row>
    <row r="20" hidden="1" spans="1:9">
      <c r="A20" s="6">
        <v>19</v>
      </c>
      <c r="B20" s="6" t="s">
        <v>64</v>
      </c>
      <c r="C20" s="6" t="s">
        <v>35</v>
      </c>
      <c r="D20" s="6" t="s">
        <v>36</v>
      </c>
      <c r="E20" s="7">
        <v>5.83333333333333</v>
      </c>
      <c r="F20" s="7">
        <v>6.78593966593671</v>
      </c>
      <c r="G20" s="7">
        <v>8.16666666666667</v>
      </c>
      <c r="H20" s="7">
        <v>0.8203125</v>
      </c>
      <c r="I20" s="7">
        <v>3.69047619047619</v>
      </c>
    </row>
    <row r="21" hidden="1" spans="1:9">
      <c r="A21" s="6">
        <v>20</v>
      </c>
      <c r="B21" s="6" t="s">
        <v>65</v>
      </c>
      <c r="C21" s="6" t="s">
        <v>66</v>
      </c>
      <c r="D21" s="6" t="s">
        <v>50</v>
      </c>
      <c r="E21" s="7">
        <v>5.83333333333333</v>
      </c>
      <c r="F21" s="7">
        <v>9.35489701895612</v>
      </c>
      <c r="G21" s="7">
        <v>8</v>
      </c>
      <c r="H21" s="7">
        <v>10</v>
      </c>
      <c r="I21" s="7">
        <v>7.41136551620423</v>
      </c>
    </row>
    <row r="22" hidden="1" spans="1:9">
      <c r="A22" s="6">
        <v>21</v>
      </c>
      <c r="B22" s="6" t="s">
        <v>67</v>
      </c>
      <c r="C22" s="6" t="s">
        <v>59</v>
      </c>
      <c r="D22" s="6" t="s">
        <v>68</v>
      </c>
      <c r="E22" s="7">
        <v>7.5</v>
      </c>
      <c r="F22" s="7">
        <v>7.44533433189755</v>
      </c>
      <c r="G22" s="7">
        <v>7.16666666666667</v>
      </c>
      <c r="H22" s="7">
        <v>1.5876003125</v>
      </c>
      <c r="I22" s="7">
        <v>7.36255839022637</v>
      </c>
    </row>
    <row r="23" spans="1:9">
      <c r="A23" s="6">
        <v>61</v>
      </c>
      <c r="B23" s="6" t="s">
        <v>119</v>
      </c>
      <c r="C23" s="6" t="s">
        <v>70</v>
      </c>
      <c r="D23" s="6" t="s">
        <v>33</v>
      </c>
      <c r="E23" s="7">
        <v>3.75</v>
      </c>
      <c r="F23" s="7">
        <v>2.36552988231609</v>
      </c>
      <c r="G23" s="7">
        <v>6.16666666666667</v>
      </c>
      <c r="H23" s="7">
        <v>10</v>
      </c>
      <c r="I23" s="7">
        <v>7.27272727272727</v>
      </c>
    </row>
    <row r="24" spans="1:9">
      <c r="A24" s="6">
        <v>29</v>
      </c>
      <c r="B24" s="6" t="s">
        <v>80</v>
      </c>
      <c r="C24" s="6" t="s">
        <v>81</v>
      </c>
      <c r="D24" s="6" t="s">
        <v>36</v>
      </c>
      <c r="E24" s="7">
        <v>4.16666666666667</v>
      </c>
      <c r="F24" s="7">
        <v>5.74327191174313</v>
      </c>
      <c r="G24" s="7">
        <v>7.66666666666667</v>
      </c>
      <c r="H24" s="7">
        <v>7.5</v>
      </c>
      <c r="I24" s="7">
        <v>2.91666666666667</v>
      </c>
    </row>
    <row r="25" hidden="1" spans="1:9">
      <c r="A25" s="6">
        <v>24</v>
      </c>
      <c r="B25" s="6" t="s">
        <v>73</v>
      </c>
      <c r="C25" s="6" t="s">
        <v>29</v>
      </c>
      <c r="D25" s="6" t="s">
        <v>30</v>
      </c>
      <c r="E25" s="7">
        <v>5.83333333333333</v>
      </c>
      <c r="F25" s="7">
        <v>8.04045914993605</v>
      </c>
      <c r="G25" s="7">
        <v>7.83333333333333</v>
      </c>
      <c r="H25" s="7">
        <v>1.07020547945206</v>
      </c>
      <c r="I25" s="7">
        <v>10</v>
      </c>
    </row>
    <row r="26" hidden="1" spans="1:9">
      <c r="A26" s="6">
        <v>25</v>
      </c>
      <c r="B26" s="6" t="s">
        <v>74</v>
      </c>
      <c r="C26" s="6" t="s">
        <v>42</v>
      </c>
      <c r="D26" s="6" t="s">
        <v>50</v>
      </c>
      <c r="E26" s="7">
        <v>3.75</v>
      </c>
      <c r="F26" s="7">
        <v>6.29387154901961</v>
      </c>
      <c r="G26" s="7">
        <v>7.33333333333333</v>
      </c>
      <c r="H26" s="7">
        <v>3.24519230769231</v>
      </c>
      <c r="I26" s="7">
        <v>6.2962962962963</v>
      </c>
    </row>
    <row r="27" hidden="1" spans="1:9">
      <c r="A27" s="6">
        <v>26</v>
      </c>
      <c r="B27" s="6" t="s">
        <v>75</v>
      </c>
      <c r="C27" s="6" t="s">
        <v>29</v>
      </c>
      <c r="D27" s="6" t="s">
        <v>76</v>
      </c>
      <c r="E27" s="7">
        <v>5</v>
      </c>
      <c r="F27" s="7">
        <v>2.27591935647306</v>
      </c>
      <c r="G27" s="7">
        <v>7.5</v>
      </c>
      <c r="H27" s="7">
        <v>4.76190476190476</v>
      </c>
      <c r="I27" s="7">
        <v>5.59659090909091</v>
      </c>
    </row>
    <row r="28" hidden="1" spans="1:9">
      <c r="A28" s="6">
        <v>27</v>
      </c>
      <c r="B28" s="6" t="s">
        <v>77</v>
      </c>
      <c r="C28" s="6" t="s">
        <v>59</v>
      </c>
      <c r="D28" s="6" t="s">
        <v>33</v>
      </c>
      <c r="E28" s="7">
        <v>7.5</v>
      </c>
      <c r="F28" s="7">
        <v>0</v>
      </c>
      <c r="G28" s="7">
        <v>6.5</v>
      </c>
      <c r="H28" s="7">
        <v>0.712112690459147</v>
      </c>
      <c r="I28" s="7">
        <v>7.37471647003149</v>
      </c>
    </row>
    <row r="29" hidden="1" spans="1:9">
      <c r="A29" s="6">
        <v>28</v>
      </c>
      <c r="B29" s="6" t="s">
        <v>78</v>
      </c>
      <c r="C29" s="6" t="s">
        <v>29</v>
      </c>
      <c r="D29" s="6" t="s">
        <v>79</v>
      </c>
      <c r="E29" s="7">
        <v>1.66666666666667</v>
      </c>
      <c r="F29" s="7">
        <v>8.57054915287834</v>
      </c>
      <c r="G29" s="7">
        <v>6</v>
      </c>
      <c r="H29" s="7">
        <v>2.09615384615385</v>
      </c>
      <c r="I29" s="7">
        <v>9.09090909090909</v>
      </c>
    </row>
    <row r="30" spans="1:9">
      <c r="A30" s="6">
        <v>162</v>
      </c>
      <c r="B30" s="6" t="s">
        <v>228</v>
      </c>
      <c r="C30" s="6" t="s">
        <v>81</v>
      </c>
      <c r="D30" s="6" t="s">
        <v>33</v>
      </c>
      <c r="E30" s="7">
        <v>2.5</v>
      </c>
      <c r="F30" s="7">
        <v>0</v>
      </c>
      <c r="G30" s="7">
        <v>5.30982420909843</v>
      </c>
      <c r="H30" s="7">
        <v>7.5</v>
      </c>
      <c r="I30" s="7">
        <v>8.18181818181818</v>
      </c>
    </row>
    <row r="31" hidden="1" spans="1:9">
      <c r="A31" s="6">
        <v>30</v>
      </c>
      <c r="B31" s="6" t="s">
        <v>82</v>
      </c>
      <c r="C31" s="6" t="s">
        <v>40</v>
      </c>
      <c r="D31" s="6" t="s">
        <v>57</v>
      </c>
      <c r="E31" s="7">
        <v>7.08333333333333</v>
      </c>
      <c r="F31" s="7">
        <v>4.80927126521318</v>
      </c>
      <c r="G31" s="7">
        <v>8.16666666666667</v>
      </c>
      <c r="H31" s="7">
        <v>4.6875</v>
      </c>
      <c r="I31" s="7">
        <v>4.65909090909091</v>
      </c>
    </row>
    <row r="32" hidden="1" spans="1:9">
      <c r="A32" s="6">
        <v>31</v>
      </c>
      <c r="B32" s="6" t="s">
        <v>83</v>
      </c>
      <c r="C32" s="6" t="s">
        <v>29</v>
      </c>
      <c r="D32" s="6" t="s">
        <v>76</v>
      </c>
      <c r="E32" s="7">
        <v>4.58333333333333</v>
      </c>
      <c r="F32" s="7">
        <v>4.76876383838165</v>
      </c>
      <c r="G32" s="7">
        <v>7</v>
      </c>
      <c r="H32" s="7">
        <v>4.51171875</v>
      </c>
      <c r="I32" s="7">
        <v>4.58480913026368</v>
      </c>
    </row>
    <row r="33" hidden="1" spans="1:9">
      <c r="A33" s="6">
        <v>32</v>
      </c>
      <c r="B33" s="6" t="s">
        <v>85</v>
      </c>
      <c r="C33" s="6" t="s">
        <v>86</v>
      </c>
      <c r="D33" s="6" t="s">
        <v>47</v>
      </c>
      <c r="E33" s="7">
        <v>4.16666666666667</v>
      </c>
      <c r="F33" s="7">
        <v>7.12000258382652</v>
      </c>
      <c r="G33" s="7">
        <v>7</v>
      </c>
      <c r="H33" s="7">
        <v>0.518433179723502</v>
      </c>
      <c r="I33" s="7">
        <v>3.63636363636364</v>
      </c>
    </row>
    <row r="34" hidden="1" spans="1:9">
      <c r="A34" s="6">
        <v>33</v>
      </c>
      <c r="B34" s="6" t="s">
        <v>87</v>
      </c>
      <c r="C34" s="6" t="s">
        <v>40</v>
      </c>
      <c r="D34" s="6" t="s">
        <v>47</v>
      </c>
      <c r="E34" s="7">
        <v>10</v>
      </c>
      <c r="F34" s="7">
        <v>6.88681108480418</v>
      </c>
      <c r="G34" s="7">
        <v>7.66666666666667</v>
      </c>
      <c r="H34" s="7">
        <v>4.1929347826087</v>
      </c>
      <c r="I34" s="7">
        <v>6.36363636363636</v>
      </c>
    </row>
    <row r="35" hidden="1" spans="1:9">
      <c r="A35" s="6">
        <v>34</v>
      </c>
      <c r="B35" s="6" t="s">
        <v>84</v>
      </c>
      <c r="C35" s="6" t="s">
        <v>42</v>
      </c>
      <c r="D35" s="6" t="s">
        <v>68</v>
      </c>
      <c r="E35" s="7">
        <v>4.16666666666667</v>
      </c>
      <c r="F35" s="7">
        <v>4.49374102353822</v>
      </c>
      <c r="G35" s="7">
        <v>7.66666666666667</v>
      </c>
      <c r="H35" s="7">
        <v>1.34615384615385</v>
      </c>
      <c r="I35" s="7">
        <v>7.04004329004329</v>
      </c>
    </row>
    <row r="36" hidden="1" spans="1:9">
      <c r="A36" s="6">
        <v>35</v>
      </c>
      <c r="B36" s="6" t="s">
        <v>88</v>
      </c>
      <c r="C36" s="6" t="s">
        <v>32</v>
      </c>
      <c r="D36" s="6" t="s">
        <v>36</v>
      </c>
      <c r="E36" s="7">
        <v>5.83333333333333</v>
      </c>
      <c r="F36" s="7">
        <v>8.39530411124067</v>
      </c>
      <c r="G36" s="7">
        <v>8.16666666666667</v>
      </c>
      <c r="H36" s="7">
        <v>1.90086206875</v>
      </c>
      <c r="I36" s="7">
        <v>3.63636363636364</v>
      </c>
    </row>
    <row r="37" hidden="1" spans="1:9">
      <c r="A37" s="6">
        <v>36</v>
      </c>
      <c r="B37" s="6" t="s">
        <v>89</v>
      </c>
      <c r="C37" s="6" t="s">
        <v>44</v>
      </c>
      <c r="D37" s="6" t="s">
        <v>33</v>
      </c>
      <c r="E37" s="7">
        <v>9.16666666666667</v>
      </c>
      <c r="F37" s="7">
        <v>8.18949511927505</v>
      </c>
      <c r="G37" s="7">
        <v>8.33333333333333</v>
      </c>
      <c r="H37" s="7">
        <v>4.07142857142857</v>
      </c>
      <c r="I37" s="7">
        <v>6.36363636363636</v>
      </c>
    </row>
    <row r="38" hidden="1" spans="1:9">
      <c r="A38" s="6">
        <v>37</v>
      </c>
      <c r="B38" s="6" t="s">
        <v>90</v>
      </c>
      <c r="C38" s="6" t="s">
        <v>42</v>
      </c>
      <c r="D38" s="6" t="s">
        <v>91</v>
      </c>
      <c r="E38" s="7">
        <v>8.75</v>
      </c>
      <c r="F38" s="7">
        <v>8.72239548337779</v>
      </c>
      <c r="G38" s="7">
        <v>8.5</v>
      </c>
      <c r="H38" s="7">
        <v>0.6474609375</v>
      </c>
      <c r="I38" s="7">
        <v>8.18181818181818</v>
      </c>
    </row>
    <row r="39" hidden="1" spans="1:9">
      <c r="A39" s="6">
        <v>38</v>
      </c>
      <c r="B39" s="6" t="s">
        <v>92</v>
      </c>
      <c r="C39" s="6" t="s">
        <v>42</v>
      </c>
      <c r="D39" s="6" t="s">
        <v>55</v>
      </c>
      <c r="E39" s="7">
        <v>4.58333333333333</v>
      </c>
      <c r="F39" s="7">
        <v>0</v>
      </c>
      <c r="G39" s="7">
        <v>7.33333333333333</v>
      </c>
      <c r="H39" s="7">
        <v>5.32407407407407</v>
      </c>
      <c r="I39" s="7">
        <v>2.72727272727273</v>
      </c>
    </row>
    <row r="40" hidden="1" spans="1:9">
      <c r="A40" s="6">
        <v>39</v>
      </c>
      <c r="B40" s="6" t="s">
        <v>93</v>
      </c>
      <c r="C40" s="6" t="s">
        <v>94</v>
      </c>
      <c r="D40" s="6" t="s">
        <v>60</v>
      </c>
      <c r="E40" s="7">
        <v>4.58333333333333</v>
      </c>
      <c r="F40" s="7">
        <v>7.19897740442219</v>
      </c>
      <c r="G40" s="7">
        <v>8.66666666666667</v>
      </c>
      <c r="H40" s="7">
        <v>0.471846176733115</v>
      </c>
      <c r="I40" s="7">
        <v>7.49665011429022</v>
      </c>
    </row>
    <row r="41" hidden="1" spans="1:9">
      <c r="A41" s="6">
        <v>40</v>
      </c>
      <c r="B41" s="6" t="s">
        <v>95</v>
      </c>
      <c r="C41" s="6" t="s">
        <v>94</v>
      </c>
      <c r="D41" s="6" t="s">
        <v>96</v>
      </c>
      <c r="E41" s="7">
        <v>4.58333333333333</v>
      </c>
      <c r="F41" s="7">
        <v>4.44103298563842</v>
      </c>
      <c r="G41" s="7">
        <v>7.33333333333333</v>
      </c>
      <c r="H41" s="7">
        <v>0.558035714285714</v>
      </c>
      <c r="I41" s="7">
        <v>6.36363636363636</v>
      </c>
    </row>
    <row r="42" spans="1:9">
      <c r="A42" s="6">
        <v>105</v>
      </c>
      <c r="B42" s="6" t="s">
        <v>167</v>
      </c>
      <c r="C42" s="6" t="s">
        <v>70</v>
      </c>
      <c r="D42" s="6" t="s">
        <v>50</v>
      </c>
      <c r="E42" s="7">
        <v>6.25</v>
      </c>
      <c r="F42" s="7">
        <v>4.95439985083924</v>
      </c>
      <c r="G42" s="7">
        <v>5.5</v>
      </c>
      <c r="H42" s="7">
        <v>7.03125</v>
      </c>
      <c r="I42" s="7">
        <v>5.76534576534576</v>
      </c>
    </row>
    <row r="43" hidden="1" spans="1:9">
      <c r="A43" s="6">
        <v>42</v>
      </c>
      <c r="B43" s="6" t="s">
        <v>98</v>
      </c>
      <c r="C43" s="6" t="s">
        <v>63</v>
      </c>
      <c r="D43" s="6" t="s">
        <v>36</v>
      </c>
      <c r="E43" s="7">
        <v>3.75</v>
      </c>
      <c r="F43" s="7">
        <v>4.04934062667946</v>
      </c>
      <c r="G43" s="7">
        <v>6.66666666666667</v>
      </c>
      <c r="H43" s="7">
        <v>10</v>
      </c>
      <c r="I43" s="7">
        <v>3.63636363636364</v>
      </c>
    </row>
    <row r="44" hidden="1" spans="1:9">
      <c r="A44" s="6">
        <v>43</v>
      </c>
      <c r="B44" s="6" t="s">
        <v>99</v>
      </c>
      <c r="C44" s="6" t="s">
        <v>40</v>
      </c>
      <c r="D44" s="6" t="s">
        <v>72</v>
      </c>
      <c r="E44" s="7">
        <v>5.83333333333333</v>
      </c>
      <c r="F44" s="7">
        <v>0</v>
      </c>
      <c r="G44" s="7">
        <v>8</v>
      </c>
      <c r="H44" s="7">
        <v>4.34782608695652</v>
      </c>
      <c r="I44" s="7">
        <v>8.18181818181818</v>
      </c>
    </row>
    <row r="45" hidden="1" spans="1:9">
      <c r="A45" s="6">
        <v>44</v>
      </c>
      <c r="B45" s="6" t="s">
        <v>100</v>
      </c>
      <c r="C45" s="6" t="s">
        <v>29</v>
      </c>
      <c r="D45" s="6" t="s">
        <v>55</v>
      </c>
      <c r="E45" s="7">
        <v>7.08333333333333</v>
      </c>
      <c r="F45" s="7">
        <v>7.28999573903201</v>
      </c>
      <c r="G45" s="7">
        <v>7</v>
      </c>
      <c r="H45" s="7">
        <v>5.67391304347826</v>
      </c>
      <c r="I45" s="7">
        <v>7.23441309648206</v>
      </c>
    </row>
    <row r="46" hidden="1" spans="1:9">
      <c r="A46" s="6">
        <v>45</v>
      </c>
      <c r="B46" s="6" t="s">
        <v>101</v>
      </c>
      <c r="C46" s="6" t="s">
        <v>29</v>
      </c>
      <c r="D46" s="6" t="s">
        <v>55</v>
      </c>
      <c r="E46" s="7">
        <v>5</v>
      </c>
      <c r="F46" s="7">
        <v>0</v>
      </c>
      <c r="G46" s="7">
        <v>6</v>
      </c>
      <c r="H46" s="7">
        <v>1.98622881355932</v>
      </c>
      <c r="I46" s="7">
        <v>4</v>
      </c>
    </row>
    <row r="47" hidden="1" spans="1:9">
      <c r="A47" s="6">
        <v>46</v>
      </c>
      <c r="B47" s="6" t="s">
        <v>102</v>
      </c>
      <c r="C47" s="6" t="s">
        <v>42</v>
      </c>
      <c r="D47" s="6" t="s">
        <v>47</v>
      </c>
      <c r="E47" s="7">
        <v>2.5</v>
      </c>
      <c r="F47" s="7">
        <v>6.91473749875805</v>
      </c>
      <c r="G47" s="7">
        <v>6.66666666666667</v>
      </c>
      <c r="H47" s="7">
        <v>2.78614457831325</v>
      </c>
      <c r="I47" s="7">
        <v>6.82432432432432</v>
      </c>
    </row>
    <row r="48" hidden="1" spans="1:9">
      <c r="A48" s="6">
        <v>47</v>
      </c>
      <c r="B48" s="6" t="s">
        <v>103</v>
      </c>
      <c r="C48" s="6" t="s">
        <v>94</v>
      </c>
      <c r="D48" s="6" t="s">
        <v>36</v>
      </c>
      <c r="E48" s="7">
        <v>3.33333333333333</v>
      </c>
      <c r="F48" s="7">
        <v>7.27600419311286</v>
      </c>
      <c r="G48" s="7">
        <v>5.42908303416611</v>
      </c>
      <c r="H48" s="7">
        <v>0.680147058823529</v>
      </c>
      <c r="I48" s="7">
        <v>6.36363636363636</v>
      </c>
    </row>
    <row r="49" hidden="1" spans="1:9">
      <c r="A49" s="6">
        <v>48</v>
      </c>
      <c r="B49" s="6" t="s">
        <v>104</v>
      </c>
      <c r="C49" s="6" t="s">
        <v>29</v>
      </c>
      <c r="D49" s="6" t="s">
        <v>68</v>
      </c>
      <c r="E49" s="7">
        <v>5.41666666666667</v>
      </c>
      <c r="F49" s="7">
        <v>4.49374102353822</v>
      </c>
      <c r="G49" s="7">
        <v>6.33333333333333</v>
      </c>
      <c r="H49" s="7">
        <v>1.4</v>
      </c>
      <c r="I49" s="7">
        <v>5.60673701298701</v>
      </c>
    </row>
    <row r="50" hidden="1" spans="1:9">
      <c r="A50" s="6">
        <v>49</v>
      </c>
      <c r="B50" s="6" t="s">
        <v>105</v>
      </c>
      <c r="C50" s="6" t="s">
        <v>32</v>
      </c>
      <c r="D50" s="6" t="s">
        <v>106</v>
      </c>
      <c r="E50" s="7">
        <v>5.41666666666667</v>
      </c>
      <c r="F50" s="7">
        <v>5.92631764643971</v>
      </c>
      <c r="G50" s="7">
        <v>8</v>
      </c>
      <c r="H50" s="7">
        <v>10</v>
      </c>
      <c r="I50" s="7">
        <v>6.90592426441483</v>
      </c>
    </row>
    <row r="51" spans="1:9">
      <c r="A51" s="6">
        <v>60</v>
      </c>
      <c r="B51" s="6" t="s">
        <v>118</v>
      </c>
      <c r="C51" s="6" t="s">
        <v>240</v>
      </c>
      <c r="D51" s="6" t="s">
        <v>50</v>
      </c>
      <c r="E51" s="7">
        <v>3.33333333333333</v>
      </c>
      <c r="F51" s="7">
        <v>0</v>
      </c>
      <c r="G51" s="7">
        <v>6.66666666666667</v>
      </c>
      <c r="H51" s="7">
        <v>5.28645833333333</v>
      </c>
      <c r="I51" s="7">
        <v>3.71100164203612</v>
      </c>
    </row>
    <row r="52" hidden="1" spans="1:9">
      <c r="A52" s="6">
        <v>51</v>
      </c>
      <c r="B52" s="6" t="s">
        <v>108</v>
      </c>
      <c r="C52" s="6" t="s">
        <v>42</v>
      </c>
      <c r="D52" s="6" t="s">
        <v>79</v>
      </c>
      <c r="E52" s="7">
        <v>4.16666666666667</v>
      </c>
      <c r="F52" s="7">
        <v>0</v>
      </c>
      <c r="G52" s="7">
        <v>6.83333333333333</v>
      </c>
      <c r="H52" s="7">
        <v>1.76590909090909</v>
      </c>
      <c r="I52" s="7">
        <v>9.09090909090909</v>
      </c>
    </row>
    <row r="53" hidden="1" spans="1:9">
      <c r="A53" s="6">
        <v>52</v>
      </c>
      <c r="B53" s="6" t="s">
        <v>109</v>
      </c>
      <c r="C53" s="6" t="s">
        <v>42</v>
      </c>
      <c r="D53" s="6" t="s">
        <v>60</v>
      </c>
      <c r="E53" s="7">
        <v>5.41666666666667</v>
      </c>
      <c r="F53" s="7">
        <v>7.19897740442219</v>
      </c>
      <c r="G53" s="7">
        <v>7.16666666666667</v>
      </c>
      <c r="H53" s="7">
        <v>4.02135086864751</v>
      </c>
      <c r="I53" s="7">
        <v>2.95667893225176</v>
      </c>
    </row>
    <row r="54" hidden="1" spans="1:9">
      <c r="A54" s="6">
        <v>53</v>
      </c>
      <c r="B54" s="6" t="s">
        <v>110</v>
      </c>
      <c r="C54" s="6" t="s">
        <v>66</v>
      </c>
      <c r="D54" s="6" t="s">
        <v>36</v>
      </c>
      <c r="E54" s="7">
        <v>3.75</v>
      </c>
      <c r="F54" s="7">
        <v>7.91486544834463</v>
      </c>
      <c r="G54" s="7">
        <v>6.33333333333333</v>
      </c>
      <c r="H54" s="7">
        <v>10</v>
      </c>
      <c r="I54" s="7">
        <v>7.9040404040404</v>
      </c>
    </row>
    <row r="55" hidden="1" spans="1:9">
      <c r="A55" s="6">
        <v>54</v>
      </c>
      <c r="B55" s="6" t="s">
        <v>111</v>
      </c>
      <c r="C55" s="6" t="s">
        <v>29</v>
      </c>
      <c r="D55" s="6" t="s">
        <v>30</v>
      </c>
      <c r="E55" s="7">
        <v>6.25</v>
      </c>
      <c r="F55" s="7">
        <v>0</v>
      </c>
      <c r="G55" s="7">
        <v>6.83333333333333</v>
      </c>
      <c r="H55" s="7">
        <v>1.98920454545455</v>
      </c>
      <c r="I55" s="7">
        <v>9.97758216267214</v>
      </c>
    </row>
    <row r="56" hidden="1" spans="1:9">
      <c r="A56" s="6">
        <v>55</v>
      </c>
      <c r="B56" s="6" t="s">
        <v>112</v>
      </c>
      <c r="C56" s="6" t="s">
        <v>44</v>
      </c>
      <c r="D56" s="6" t="s">
        <v>76</v>
      </c>
      <c r="E56" s="7">
        <v>5</v>
      </c>
      <c r="F56" s="7">
        <v>6.43875747422867</v>
      </c>
      <c r="G56" s="7">
        <v>7.33333333333333</v>
      </c>
      <c r="H56" s="7">
        <v>2.81779661016949</v>
      </c>
      <c r="I56" s="7">
        <v>4.58817498291182</v>
      </c>
    </row>
    <row r="57" hidden="1" spans="1:9">
      <c r="A57" s="6">
        <v>56</v>
      </c>
      <c r="B57" s="6" t="s">
        <v>113</v>
      </c>
      <c r="C57" s="6" t="s">
        <v>114</v>
      </c>
      <c r="D57" s="6" t="s">
        <v>55</v>
      </c>
      <c r="E57" s="7">
        <v>5</v>
      </c>
      <c r="F57" s="7">
        <v>0</v>
      </c>
      <c r="G57" s="7">
        <v>5.5</v>
      </c>
      <c r="H57" s="7">
        <v>5.23514444444444</v>
      </c>
      <c r="I57" s="7">
        <v>2.72727272727273</v>
      </c>
    </row>
    <row r="58" hidden="1" spans="1:9">
      <c r="A58" s="6">
        <v>57</v>
      </c>
      <c r="B58" s="6" t="s">
        <v>115</v>
      </c>
      <c r="C58" s="6" t="s">
        <v>59</v>
      </c>
      <c r="D58" s="6" t="s">
        <v>33</v>
      </c>
      <c r="E58" s="7">
        <v>5.83333333333333</v>
      </c>
      <c r="F58" s="7">
        <v>6.62313580831023</v>
      </c>
      <c r="G58" s="7">
        <v>7</v>
      </c>
      <c r="H58" s="7">
        <v>0.572163125</v>
      </c>
      <c r="I58" s="7">
        <v>5.01497779155046</v>
      </c>
    </row>
    <row r="59" hidden="1" spans="1:9">
      <c r="A59" s="6">
        <v>58</v>
      </c>
      <c r="B59" s="6" t="s">
        <v>116</v>
      </c>
      <c r="C59" s="6" t="s">
        <v>42</v>
      </c>
      <c r="D59" s="6" t="s">
        <v>47</v>
      </c>
      <c r="E59" s="7">
        <v>0.833333333333333</v>
      </c>
      <c r="F59" s="7">
        <v>0</v>
      </c>
      <c r="G59" s="7">
        <v>7.66666666666667</v>
      </c>
      <c r="H59" s="7">
        <v>1.9375</v>
      </c>
      <c r="I59" s="7">
        <v>5.55229716520039</v>
      </c>
    </row>
    <row r="60" hidden="1" spans="1:9">
      <c r="A60" s="6">
        <v>59</v>
      </c>
      <c r="B60" s="6" t="s">
        <v>117</v>
      </c>
      <c r="C60" s="6" t="s">
        <v>44</v>
      </c>
      <c r="D60" s="6" t="s">
        <v>55</v>
      </c>
      <c r="E60" s="7">
        <v>5</v>
      </c>
      <c r="F60" s="7">
        <v>0</v>
      </c>
      <c r="G60" s="7">
        <v>5.66666666666667</v>
      </c>
      <c r="H60" s="7">
        <v>10</v>
      </c>
      <c r="I60" s="7">
        <v>3.63636363636364</v>
      </c>
    </row>
    <row r="61" spans="1:9">
      <c r="A61" s="6">
        <v>140</v>
      </c>
      <c r="B61" s="6" t="s">
        <v>204</v>
      </c>
      <c r="C61" s="6" t="s">
        <v>81</v>
      </c>
      <c r="D61" s="6" t="s">
        <v>198</v>
      </c>
      <c r="E61" s="7">
        <v>4.58333333333333</v>
      </c>
      <c r="F61" s="7">
        <v>6.16870815350889</v>
      </c>
      <c r="G61" s="7">
        <v>3.71933730858456</v>
      </c>
      <c r="H61" s="7">
        <v>5.09510869565217</v>
      </c>
      <c r="I61" s="7">
        <v>8.18181818181818</v>
      </c>
    </row>
    <row r="62" spans="1:9">
      <c r="A62" s="6">
        <v>22</v>
      </c>
      <c r="B62" s="6" t="s">
        <v>69</v>
      </c>
      <c r="C62" s="6" t="s">
        <v>70</v>
      </c>
      <c r="D62" s="6" t="s">
        <v>36</v>
      </c>
      <c r="E62" s="7">
        <v>4.58333333333333</v>
      </c>
      <c r="F62" s="7">
        <v>6.67223318031947</v>
      </c>
      <c r="G62" s="7">
        <v>7.16666666666667</v>
      </c>
      <c r="H62" s="7">
        <v>4.5</v>
      </c>
      <c r="I62" s="7">
        <v>3.63636363636364</v>
      </c>
    </row>
    <row r="63" hidden="1" spans="1:9">
      <c r="A63" s="6">
        <v>62</v>
      </c>
      <c r="B63" s="6" t="s">
        <v>120</v>
      </c>
      <c r="C63" s="6" t="s">
        <v>42</v>
      </c>
      <c r="D63" s="6" t="s">
        <v>55</v>
      </c>
      <c r="E63" s="7">
        <v>3.33333333333333</v>
      </c>
      <c r="F63" s="7">
        <v>6.55459946352307</v>
      </c>
      <c r="G63" s="7">
        <v>6.33333333333333</v>
      </c>
      <c r="H63" s="7">
        <v>1.66666666666667</v>
      </c>
      <c r="I63" s="7">
        <v>8.06818181818182</v>
      </c>
    </row>
    <row r="64" hidden="1" spans="1:9">
      <c r="A64" s="6">
        <v>63</v>
      </c>
      <c r="B64" s="6" t="s">
        <v>121</v>
      </c>
      <c r="C64" s="6" t="s">
        <v>44</v>
      </c>
      <c r="D64" s="6" t="s">
        <v>96</v>
      </c>
      <c r="E64" s="7">
        <v>7.5</v>
      </c>
      <c r="F64" s="7">
        <v>0</v>
      </c>
      <c r="G64" s="7">
        <v>7.83333333333333</v>
      </c>
      <c r="H64" s="7">
        <v>6.43382352941176</v>
      </c>
      <c r="I64" s="7">
        <v>10</v>
      </c>
    </row>
    <row r="65" hidden="1" spans="1:9">
      <c r="A65" s="6">
        <v>64</v>
      </c>
      <c r="B65" s="6" t="s">
        <v>122</v>
      </c>
      <c r="C65" s="6" t="s">
        <v>40</v>
      </c>
      <c r="D65" s="6" t="s">
        <v>76</v>
      </c>
      <c r="E65" s="7">
        <v>6.66666666666667</v>
      </c>
      <c r="F65" s="7">
        <v>0</v>
      </c>
      <c r="G65" s="7">
        <v>5.66666666666667</v>
      </c>
      <c r="H65" s="7">
        <v>10</v>
      </c>
      <c r="I65" s="7">
        <v>8.18181818181818</v>
      </c>
    </row>
    <row r="66" hidden="1" spans="1:9">
      <c r="A66" s="6">
        <v>65</v>
      </c>
      <c r="B66" s="6" t="s">
        <v>123</v>
      </c>
      <c r="C66" s="6" t="s">
        <v>59</v>
      </c>
      <c r="D66" s="6" t="s">
        <v>30</v>
      </c>
      <c r="E66" s="7">
        <v>6.66666666666667</v>
      </c>
      <c r="F66" s="7">
        <v>5.67673173933234</v>
      </c>
      <c r="G66" s="7">
        <v>6.33333333333333</v>
      </c>
      <c r="H66" s="7">
        <v>0.983108108108108</v>
      </c>
      <c r="I66" s="7">
        <v>0.909090909090909</v>
      </c>
    </row>
    <row r="67" hidden="1" spans="1:9">
      <c r="A67" s="6">
        <v>66</v>
      </c>
      <c r="B67" s="6" t="s">
        <v>124</v>
      </c>
      <c r="C67" s="6" t="s">
        <v>66</v>
      </c>
      <c r="D67" s="6" t="s">
        <v>76</v>
      </c>
      <c r="E67" s="7">
        <v>5</v>
      </c>
      <c r="F67" s="7">
        <v>5.54026725277454</v>
      </c>
      <c r="G67" s="7">
        <v>6</v>
      </c>
      <c r="H67" s="7">
        <v>10</v>
      </c>
      <c r="I67" s="7">
        <v>5.48591505113244</v>
      </c>
    </row>
    <row r="68" hidden="1" spans="1:9">
      <c r="A68" s="6">
        <v>67</v>
      </c>
      <c r="B68" s="6" t="s">
        <v>125</v>
      </c>
      <c r="C68" s="6" t="s">
        <v>94</v>
      </c>
      <c r="D68" s="6" t="s">
        <v>60</v>
      </c>
      <c r="E68" s="7">
        <v>2.5</v>
      </c>
      <c r="F68" s="7">
        <v>0</v>
      </c>
      <c r="G68" s="7">
        <v>9</v>
      </c>
      <c r="H68" s="7">
        <v>0.617732558139535</v>
      </c>
      <c r="I68" s="7">
        <v>7.94117647058823</v>
      </c>
    </row>
    <row r="69" hidden="1" spans="1:9">
      <c r="A69" s="6">
        <v>68</v>
      </c>
      <c r="B69" s="6" t="s">
        <v>126</v>
      </c>
      <c r="C69" s="6" t="s">
        <v>63</v>
      </c>
      <c r="D69" s="6" t="s">
        <v>106</v>
      </c>
      <c r="E69" s="7">
        <v>6.25</v>
      </c>
      <c r="F69" s="7">
        <v>5.17648971385171</v>
      </c>
      <c r="G69" s="7">
        <v>7.16666666666667</v>
      </c>
      <c r="H69" s="7">
        <v>10</v>
      </c>
      <c r="I69" s="7">
        <v>0</v>
      </c>
    </row>
    <row r="70" hidden="1" spans="1:9">
      <c r="A70" s="6">
        <v>69</v>
      </c>
      <c r="B70" s="6" t="s">
        <v>127</v>
      </c>
      <c r="C70" s="6" t="s">
        <v>32</v>
      </c>
      <c r="D70" s="6" t="s">
        <v>128</v>
      </c>
      <c r="E70" s="7">
        <v>4.58333333333333</v>
      </c>
      <c r="F70" s="7">
        <v>7.62602894078294</v>
      </c>
      <c r="G70" s="7">
        <v>6</v>
      </c>
      <c r="H70" s="7">
        <v>10</v>
      </c>
      <c r="I70" s="7">
        <v>2.95196153327641</v>
      </c>
    </row>
    <row r="71" hidden="1" spans="1:9">
      <c r="A71" s="6">
        <v>70</v>
      </c>
      <c r="B71" s="6" t="s">
        <v>129</v>
      </c>
      <c r="C71" s="6" t="s">
        <v>32</v>
      </c>
      <c r="D71" s="6" t="s">
        <v>36</v>
      </c>
      <c r="E71" s="7">
        <v>3.33333333333333</v>
      </c>
      <c r="F71" s="7">
        <v>5.16194020394064</v>
      </c>
      <c r="G71" s="7">
        <v>5.33333333333333</v>
      </c>
      <c r="H71" s="7">
        <v>10</v>
      </c>
      <c r="I71" s="7">
        <v>3.63636363636364</v>
      </c>
    </row>
    <row r="72" hidden="1" spans="1:9">
      <c r="A72" s="6">
        <v>71</v>
      </c>
      <c r="B72" s="6" t="s">
        <v>130</v>
      </c>
      <c r="C72" s="6" t="s">
        <v>42</v>
      </c>
      <c r="D72" s="6" t="s">
        <v>36</v>
      </c>
      <c r="E72" s="7">
        <v>2.91666666666667</v>
      </c>
      <c r="F72" s="7">
        <v>6.42590196547459</v>
      </c>
      <c r="G72" s="7">
        <v>6.33333333333333</v>
      </c>
      <c r="H72" s="7">
        <v>4.6875</v>
      </c>
      <c r="I72" s="7">
        <v>2.22222222222222</v>
      </c>
    </row>
    <row r="73" hidden="1" spans="1:9">
      <c r="A73" s="6">
        <v>72</v>
      </c>
      <c r="B73" s="6" t="s">
        <v>131</v>
      </c>
      <c r="C73" s="6" t="s">
        <v>94</v>
      </c>
      <c r="D73" s="6" t="s">
        <v>72</v>
      </c>
      <c r="E73" s="7">
        <v>1.66666666666667</v>
      </c>
      <c r="F73" s="7">
        <v>3.85170725953354</v>
      </c>
      <c r="G73" s="7">
        <v>7.83333333333333</v>
      </c>
      <c r="H73" s="7">
        <v>1.10294117647059</v>
      </c>
      <c r="I73" s="7">
        <v>9.09090909090909</v>
      </c>
    </row>
    <row r="74" hidden="1" spans="1:9">
      <c r="A74" s="6">
        <v>73</v>
      </c>
      <c r="B74" s="6" t="s">
        <v>132</v>
      </c>
      <c r="C74" s="6" t="s">
        <v>32</v>
      </c>
      <c r="D74" s="6" t="s">
        <v>45</v>
      </c>
      <c r="E74" s="7">
        <v>3.33333333333333</v>
      </c>
      <c r="F74" s="7">
        <v>0</v>
      </c>
      <c r="G74" s="7">
        <v>7.5</v>
      </c>
      <c r="H74" s="7">
        <v>5.02232142857143</v>
      </c>
      <c r="I74" s="7">
        <v>1.81818181818182</v>
      </c>
    </row>
    <row r="75" hidden="1" spans="1:9">
      <c r="A75" s="6">
        <v>74</v>
      </c>
      <c r="B75" s="6" t="s">
        <v>133</v>
      </c>
      <c r="C75" s="6" t="s">
        <v>134</v>
      </c>
      <c r="D75" s="6" t="s">
        <v>50</v>
      </c>
      <c r="E75" s="7">
        <v>2.08333333333333</v>
      </c>
      <c r="F75" s="7">
        <v>5.24103317398554</v>
      </c>
      <c r="G75" s="7">
        <v>6.33333333333333</v>
      </c>
      <c r="H75" s="7">
        <v>10</v>
      </c>
      <c r="I75" s="7">
        <v>1.81818181818182</v>
      </c>
    </row>
    <row r="76" hidden="1" spans="1:9">
      <c r="A76" s="6">
        <v>75</v>
      </c>
      <c r="B76" s="6" t="s">
        <v>135</v>
      </c>
      <c r="C76" s="6" t="s">
        <v>114</v>
      </c>
      <c r="D76" s="6" t="s">
        <v>36</v>
      </c>
      <c r="E76" s="7">
        <v>2.91666666666667</v>
      </c>
      <c r="F76" s="7">
        <v>3.48282837764521</v>
      </c>
      <c r="G76" s="7">
        <v>6.83333333333333</v>
      </c>
      <c r="H76" s="7">
        <v>2.925</v>
      </c>
      <c r="I76" s="7">
        <v>4.12198912198912</v>
      </c>
    </row>
    <row r="77" hidden="1" spans="1:9">
      <c r="A77" s="6">
        <v>76</v>
      </c>
      <c r="B77" s="6" t="s">
        <v>136</v>
      </c>
      <c r="C77" s="6" t="s">
        <v>42</v>
      </c>
      <c r="D77" s="6" t="s">
        <v>55</v>
      </c>
      <c r="E77" s="7">
        <v>4.16666666666667</v>
      </c>
      <c r="F77" s="7">
        <v>5.01571392499016</v>
      </c>
      <c r="G77" s="7">
        <v>5.83333333333333</v>
      </c>
      <c r="H77" s="7">
        <v>10</v>
      </c>
      <c r="I77" s="7">
        <v>1.81818181818182</v>
      </c>
    </row>
    <row r="78" hidden="1" spans="1:9">
      <c r="A78" s="6">
        <v>77</v>
      </c>
      <c r="B78" s="6" t="s">
        <v>137</v>
      </c>
      <c r="C78" s="6" t="s">
        <v>40</v>
      </c>
      <c r="D78" s="6" t="s">
        <v>55</v>
      </c>
      <c r="E78" s="7">
        <v>7.91666666666667</v>
      </c>
      <c r="F78" s="7">
        <v>6.00095024093663</v>
      </c>
      <c r="G78" s="7">
        <v>7.33333333333333</v>
      </c>
      <c r="H78" s="7">
        <v>10</v>
      </c>
      <c r="I78" s="7">
        <v>6.36363636363636</v>
      </c>
    </row>
    <row r="79" hidden="1" spans="1:9">
      <c r="A79" s="6">
        <v>78</v>
      </c>
      <c r="B79" s="6" t="s">
        <v>138</v>
      </c>
      <c r="C79" s="6" t="s">
        <v>86</v>
      </c>
      <c r="D79" s="6" t="s">
        <v>76</v>
      </c>
      <c r="E79" s="7">
        <v>2.5</v>
      </c>
      <c r="F79" s="7">
        <v>5.03801380868721</v>
      </c>
      <c r="G79" s="7">
        <v>7.83333333333333</v>
      </c>
      <c r="H79" s="7">
        <v>0.354406130268199</v>
      </c>
      <c r="I79" s="7">
        <v>5.60810810810811</v>
      </c>
    </row>
    <row r="80" spans="1:9">
      <c r="A80" s="6">
        <v>151</v>
      </c>
      <c r="B80" s="6" t="s">
        <v>216</v>
      </c>
      <c r="C80" s="6" t="s">
        <v>70</v>
      </c>
      <c r="D80" s="6" t="s">
        <v>76</v>
      </c>
      <c r="E80" s="7">
        <v>0</v>
      </c>
      <c r="F80" s="7">
        <v>0</v>
      </c>
      <c r="G80" s="7">
        <v>5.33333333333333</v>
      </c>
      <c r="H80" s="7">
        <v>3.75</v>
      </c>
      <c r="I80" s="7">
        <v>1.09848484848485</v>
      </c>
    </row>
    <row r="81" hidden="1" spans="1:9">
      <c r="A81" s="6">
        <v>80</v>
      </c>
      <c r="B81" s="6" t="s">
        <v>140</v>
      </c>
      <c r="C81" s="6" t="s">
        <v>40</v>
      </c>
      <c r="D81" s="6" t="s">
        <v>55</v>
      </c>
      <c r="E81" s="7">
        <v>8.33333333333333</v>
      </c>
      <c r="F81" s="7">
        <v>6.30605644154675</v>
      </c>
      <c r="G81" s="7">
        <v>6.33333333333333</v>
      </c>
      <c r="H81" s="7">
        <v>3.24519230769231</v>
      </c>
      <c r="I81" s="7">
        <v>5.38720538720539</v>
      </c>
    </row>
    <row r="82" spans="1:9">
      <c r="A82" s="6">
        <v>102</v>
      </c>
      <c r="B82" s="6" t="s">
        <v>163</v>
      </c>
      <c r="C82" s="6" t="s">
        <v>81</v>
      </c>
      <c r="D82" s="6" t="s">
        <v>164</v>
      </c>
      <c r="E82" s="7">
        <v>3.75</v>
      </c>
      <c r="F82" s="7">
        <v>5.9</v>
      </c>
      <c r="G82" s="7">
        <v>6.33333333333333</v>
      </c>
      <c r="H82" s="7">
        <v>2.96875</v>
      </c>
      <c r="I82" s="7">
        <v>4.67136741374969</v>
      </c>
    </row>
    <row r="83" hidden="1" spans="1:9">
      <c r="A83" s="6">
        <v>82</v>
      </c>
      <c r="B83" s="6" t="s">
        <v>142</v>
      </c>
      <c r="C83" s="6" t="s">
        <v>29</v>
      </c>
      <c r="D83" s="6" t="s">
        <v>76</v>
      </c>
      <c r="E83" s="7">
        <v>2.91666666666667</v>
      </c>
      <c r="F83" s="7">
        <v>0</v>
      </c>
      <c r="G83" s="7">
        <v>6.66666666666667</v>
      </c>
      <c r="H83" s="7">
        <v>1.37723214285714</v>
      </c>
      <c r="I83" s="7">
        <v>4.54545454545455</v>
      </c>
    </row>
    <row r="84" hidden="1" spans="1:9">
      <c r="A84" s="6">
        <v>83</v>
      </c>
      <c r="B84" s="6" t="s">
        <v>143</v>
      </c>
      <c r="C84" s="6"/>
      <c r="D84" s="6" t="s">
        <v>76</v>
      </c>
      <c r="E84" s="7">
        <v>3.75</v>
      </c>
      <c r="F84" s="7">
        <v>0</v>
      </c>
      <c r="G84" s="7">
        <v>6</v>
      </c>
      <c r="H84" s="7">
        <v>4.6875</v>
      </c>
      <c r="I84" s="7">
        <v>3.93939393939394</v>
      </c>
    </row>
    <row r="85" hidden="1" spans="1:9">
      <c r="A85" s="6">
        <v>84</v>
      </c>
      <c r="B85" s="6" t="s">
        <v>144</v>
      </c>
      <c r="C85" s="6" t="s">
        <v>114</v>
      </c>
      <c r="D85" s="6" t="s">
        <v>47</v>
      </c>
      <c r="E85" s="7">
        <v>1.25</v>
      </c>
      <c r="F85" s="7">
        <v>2.69974541191523</v>
      </c>
      <c r="G85" s="7">
        <v>6</v>
      </c>
      <c r="H85" s="7">
        <v>2.5</v>
      </c>
      <c r="I85" s="7">
        <v>4.82954545454545</v>
      </c>
    </row>
    <row r="86" hidden="1" spans="1:9">
      <c r="A86" s="6">
        <v>85</v>
      </c>
      <c r="B86" s="6" t="s">
        <v>145</v>
      </c>
      <c r="C86" s="6" t="s">
        <v>32</v>
      </c>
      <c r="D86" s="6" t="s">
        <v>50</v>
      </c>
      <c r="E86" s="7">
        <v>2.5</v>
      </c>
      <c r="F86" s="7">
        <v>5.08788275126023</v>
      </c>
      <c r="G86" s="7">
        <v>5.16666666666667</v>
      </c>
      <c r="H86" s="7">
        <v>10</v>
      </c>
      <c r="I86" s="7">
        <v>3.06818181818182</v>
      </c>
    </row>
    <row r="87" hidden="1" spans="1:9">
      <c r="A87" s="6">
        <v>86</v>
      </c>
      <c r="B87" s="6" t="s">
        <v>146</v>
      </c>
      <c r="C87" s="6" t="s">
        <v>59</v>
      </c>
      <c r="D87" s="6" t="s">
        <v>72</v>
      </c>
      <c r="E87" s="7">
        <v>9.58333333333333</v>
      </c>
      <c r="F87" s="7">
        <v>6.51496732374469</v>
      </c>
      <c r="G87" s="7">
        <v>8.33333333333333</v>
      </c>
      <c r="H87" s="7">
        <v>0.578490566037736</v>
      </c>
      <c r="I87" s="7">
        <v>6.64161181284469</v>
      </c>
    </row>
    <row r="88" hidden="1" spans="1:9">
      <c r="A88" s="6">
        <v>87</v>
      </c>
      <c r="B88" s="6" t="s">
        <v>147</v>
      </c>
      <c r="C88" s="6" t="s">
        <v>29</v>
      </c>
      <c r="D88" s="6" t="s">
        <v>91</v>
      </c>
      <c r="E88" s="7">
        <v>2.5</v>
      </c>
      <c r="F88" s="7">
        <v>6.25</v>
      </c>
      <c r="G88" s="7">
        <v>7.5</v>
      </c>
      <c r="H88" s="7">
        <v>1.59671532846715</v>
      </c>
      <c r="I88" s="7">
        <v>4.54545454545455</v>
      </c>
    </row>
    <row r="89" hidden="1" spans="1:9">
      <c r="A89" s="6">
        <v>88</v>
      </c>
      <c r="B89" s="6" t="s">
        <v>148</v>
      </c>
      <c r="C89" s="6" t="s">
        <v>114</v>
      </c>
      <c r="D89" s="6" t="s">
        <v>60</v>
      </c>
      <c r="E89" s="7">
        <v>2.91666666666667</v>
      </c>
      <c r="F89" s="7">
        <v>0</v>
      </c>
      <c r="G89" s="7">
        <v>5.66666666666667</v>
      </c>
      <c r="H89" s="7">
        <v>4.5</v>
      </c>
      <c r="I89" s="7">
        <v>7.07475394975395</v>
      </c>
    </row>
    <row r="90" hidden="1" spans="1:9">
      <c r="A90" s="6">
        <v>89</v>
      </c>
      <c r="B90" s="6" t="s">
        <v>149</v>
      </c>
      <c r="C90" s="6" t="s">
        <v>150</v>
      </c>
      <c r="D90" s="6" t="s">
        <v>55</v>
      </c>
      <c r="E90" s="7">
        <v>5</v>
      </c>
      <c r="F90" s="7">
        <v>0</v>
      </c>
      <c r="G90" s="7">
        <v>7.83333333333333</v>
      </c>
      <c r="H90" s="7">
        <v>10</v>
      </c>
      <c r="I90" s="7">
        <v>2.95454545454545</v>
      </c>
    </row>
    <row r="91" spans="1:9">
      <c r="A91" s="6">
        <v>79</v>
      </c>
      <c r="B91" s="6" t="s">
        <v>139</v>
      </c>
      <c r="C91" s="6" t="s">
        <v>81</v>
      </c>
      <c r="D91" s="6" t="s">
        <v>36</v>
      </c>
      <c r="E91" s="7">
        <v>5.83333333333333</v>
      </c>
      <c r="F91" s="7">
        <v>0</v>
      </c>
      <c r="G91" s="7">
        <v>7</v>
      </c>
      <c r="H91" s="7">
        <v>2.625</v>
      </c>
      <c r="I91" s="7">
        <v>5.45454545454545</v>
      </c>
    </row>
    <row r="92" hidden="1" spans="1:9">
      <c r="A92" s="6">
        <v>91</v>
      </c>
      <c r="B92" s="6" t="s">
        <v>152</v>
      </c>
      <c r="C92" s="6" t="s">
        <v>40</v>
      </c>
      <c r="D92" s="6" t="s">
        <v>30</v>
      </c>
      <c r="E92" s="7">
        <v>7.91666666666667</v>
      </c>
      <c r="F92" s="7">
        <v>7.17683356051259</v>
      </c>
      <c r="G92" s="7">
        <v>6.83333333333333</v>
      </c>
      <c r="H92" s="7">
        <v>3</v>
      </c>
      <c r="I92" s="7">
        <v>3.75473484848485</v>
      </c>
    </row>
    <row r="93" hidden="1" spans="1:9">
      <c r="A93" s="6">
        <v>92</v>
      </c>
      <c r="B93" s="6" t="s">
        <v>153</v>
      </c>
      <c r="C93" s="6"/>
      <c r="D93" s="6" t="s">
        <v>45</v>
      </c>
      <c r="E93" s="7">
        <v>2.5</v>
      </c>
      <c r="F93" s="7">
        <v>0</v>
      </c>
      <c r="G93" s="7">
        <v>4.66666666666667</v>
      </c>
      <c r="H93" s="7">
        <v>3.8154223387165</v>
      </c>
      <c r="I93" s="7">
        <v>1.81818181818182</v>
      </c>
    </row>
    <row r="94" hidden="1" spans="1:9">
      <c r="A94" s="6">
        <v>93</v>
      </c>
      <c r="B94" s="6" t="s">
        <v>154</v>
      </c>
      <c r="C94" s="6" t="s">
        <v>29</v>
      </c>
      <c r="D94" s="6" t="s">
        <v>72</v>
      </c>
      <c r="E94" s="7">
        <v>4.58333333333333</v>
      </c>
      <c r="F94" s="7">
        <v>0</v>
      </c>
      <c r="G94" s="7">
        <v>7.5</v>
      </c>
      <c r="H94" s="7">
        <v>1.14688552188552</v>
      </c>
      <c r="I94" s="7">
        <v>5.66305254378649</v>
      </c>
    </row>
    <row r="95" hidden="1" spans="1:9">
      <c r="A95" s="6">
        <v>94</v>
      </c>
      <c r="B95" s="6" t="s">
        <v>155</v>
      </c>
      <c r="C95" s="6" t="s">
        <v>241</v>
      </c>
      <c r="D95" s="6" t="s">
        <v>33</v>
      </c>
      <c r="E95" s="7">
        <v>5.41666666666667</v>
      </c>
      <c r="F95" s="7">
        <v>0</v>
      </c>
      <c r="G95" s="7">
        <v>7.33333333333333</v>
      </c>
      <c r="H95" s="7">
        <v>1.39627659574468</v>
      </c>
      <c r="I95" s="7">
        <v>4.97835497835498</v>
      </c>
    </row>
    <row r="96" hidden="1" spans="1:9">
      <c r="A96" s="6">
        <v>95</v>
      </c>
      <c r="B96" s="6" t="s">
        <v>156</v>
      </c>
      <c r="C96" s="6" t="s">
        <v>42</v>
      </c>
      <c r="D96" s="6" t="s">
        <v>79</v>
      </c>
      <c r="E96" s="7">
        <v>3.33333333333333</v>
      </c>
      <c r="F96" s="7">
        <v>0</v>
      </c>
      <c r="G96" s="7">
        <v>6.83333333333333</v>
      </c>
      <c r="H96" s="7">
        <v>1.42644230769231</v>
      </c>
      <c r="I96" s="7">
        <v>4.6329976056973</v>
      </c>
    </row>
    <row r="97" hidden="1" spans="1:9">
      <c r="A97" s="6">
        <v>96</v>
      </c>
      <c r="B97" s="6" t="s">
        <v>157</v>
      </c>
      <c r="C97" s="6" t="s">
        <v>59</v>
      </c>
      <c r="D97" s="6" t="s">
        <v>47</v>
      </c>
      <c r="E97" s="7">
        <v>5</v>
      </c>
      <c r="F97" s="7">
        <v>0</v>
      </c>
      <c r="G97" s="7">
        <v>6</v>
      </c>
      <c r="H97" s="7">
        <v>1.66666666666667</v>
      </c>
      <c r="I97" s="7">
        <v>0</v>
      </c>
    </row>
    <row r="98" hidden="1" spans="1:9">
      <c r="A98" s="6">
        <v>97</v>
      </c>
      <c r="B98" s="6" t="s">
        <v>158</v>
      </c>
      <c r="C98" s="6" t="s">
        <v>134</v>
      </c>
      <c r="D98" s="6" t="s">
        <v>57</v>
      </c>
      <c r="E98" s="7">
        <v>3.75</v>
      </c>
      <c r="F98" s="7">
        <v>6.8032290854142</v>
      </c>
      <c r="G98" s="7">
        <v>6.5</v>
      </c>
      <c r="H98" s="7">
        <v>10</v>
      </c>
      <c r="I98" s="7">
        <v>3.63636363636364</v>
      </c>
    </row>
    <row r="99" hidden="1" spans="1:9">
      <c r="A99" s="6">
        <v>98</v>
      </c>
      <c r="B99" s="6" t="s">
        <v>159</v>
      </c>
      <c r="C99" s="6" t="s">
        <v>44</v>
      </c>
      <c r="D99" s="6" t="s">
        <v>76</v>
      </c>
      <c r="E99" s="7">
        <v>4.58333333333333</v>
      </c>
      <c r="F99" s="7">
        <v>0</v>
      </c>
      <c r="G99" s="7">
        <v>7.16666666666667</v>
      </c>
      <c r="H99" s="7">
        <v>3.75</v>
      </c>
      <c r="I99" s="7">
        <v>4.71763085399449</v>
      </c>
    </row>
    <row r="100" hidden="1" spans="1:9">
      <c r="A100" s="6">
        <v>99</v>
      </c>
      <c r="B100" s="6" t="s">
        <v>160</v>
      </c>
      <c r="C100" s="6" t="s">
        <v>40</v>
      </c>
      <c r="D100" s="6" t="s">
        <v>30</v>
      </c>
      <c r="E100" s="7">
        <v>2.91666666666667</v>
      </c>
      <c r="F100" s="7">
        <v>7.17683356051259</v>
      </c>
      <c r="G100" s="7">
        <v>6.5</v>
      </c>
      <c r="H100" s="7">
        <v>4.375</v>
      </c>
      <c r="I100" s="7">
        <v>0</v>
      </c>
    </row>
    <row r="101" hidden="1" spans="1:9">
      <c r="A101" s="6">
        <v>100</v>
      </c>
      <c r="B101" s="6" t="s">
        <v>161</v>
      </c>
      <c r="C101" s="6" t="s">
        <v>42</v>
      </c>
      <c r="D101" s="6" t="s">
        <v>79</v>
      </c>
      <c r="E101" s="7">
        <v>2.5</v>
      </c>
      <c r="F101" s="7">
        <v>0</v>
      </c>
      <c r="G101" s="7">
        <v>6.16666666666667</v>
      </c>
      <c r="H101" s="7">
        <v>1.921875</v>
      </c>
      <c r="I101" s="7">
        <v>6.36363636363636</v>
      </c>
    </row>
    <row r="102" hidden="1" spans="1:9">
      <c r="A102">
        <v>101</v>
      </c>
      <c r="B102" t="s">
        <v>162</v>
      </c>
      <c r="C102" t="s">
        <v>32</v>
      </c>
      <c r="D102" t="s">
        <v>76</v>
      </c>
      <c r="E102" s="4">
        <v>2.5</v>
      </c>
      <c r="F102" s="4">
        <v>0</v>
      </c>
      <c r="G102" s="4">
        <v>5.33333333333333</v>
      </c>
      <c r="H102" s="4">
        <v>6.10608552631579</v>
      </c>
      <c r="I102" s="4">
        <v>1.81818181818182</v>
      </c>
    </row>
    <row r="103" spans="1:9">
      <c r="A103" s="8">
        <v>81</v>
      </c>
      <c r="B103" s="8" t="s">
        <v>141</v>
      </c>
      <c r="C103" s="8" t="s">
        <v>81</v>
      </c>
      <c r="D103" s="8" t="s">
        <v>55</v>
      </c>
      <c r="E103" s="9">
        <v>6.25</v>
      </c>
      <c r="F103" s="9">
        <v>6.0960605927318</v>
      </c>
      <c r="G103" s="9">
        <v>8</v>
      </c>
      <c r="H103" s="9">
        <v>2.05078125</v>
      </c>
      <c r="I103" s="9">
        <v>6.7965367965368</v>
      </c>
    </row>
    <row r="104" hidden="1" spans="1:9">
      <c r="A104">
        <v>103</v>
      </c>
      <c r="B104" t="s">
        <v>165</v>
      </c>
      <c r="C104" t="s">
        <v>29</v>
      </c>
      <c r="D104" t="s">
        <v>76</v>
      </c>
      <c r="E104" s="4">
        <v>2.5</v>
      </c>
      <c r="F104" s="4">
        <v>0</v>
      </c>
      <c r="G104" s="4">
        <v>4.83333333333333</v>
      </c>
      <c r="H104" s="4">
        <v>4</v>
      </c>
      <c r="I104" s="4">
        <v>5.52556818181818</v>
      </c>
    </row>
    <row r="105" hidden="1" spans="1:9">
      <c r="A105">
        <v>104</v>
      </c>
      <c r="B105" t="s">
        <v>166</v>
      </c>
      <c r="C105" t="s">
        <v>114</v>
      </c>
      <c r="D105" t="s">
        <v>76</v>
      </c>
      <c r="E105" s="4">
        <v>4.16666666666667</v>
      </c>
      <c r="F105" s="4">
        <v>0</v>
      </c>
      <c r="G105" s="4">
        <v>5.83333333333333</v>
      </c>
      <c r="H105" s="4">
        <v>4.6875</v>
      </c>
      <c r="I105" s="4">
        <v>5.68181818181818</v>
      </c>
    </row>
    <row r="106" spans="1:9">
      <c r="A106" s="8">
        <v>41</v>
      </c>
      <c r="B106" s="8" t="s">
        <v>97</v>
      </c>
      <c r="C106" s="8" t="s">
        <v>70</v>
      </c>
      <c r="D106" s="8" t="s">
        <v>50</v>
      </c>
      <c r="E106" s="9">
        <v>9.16666666666667</v>
      </c>
      <c r="F106" s="9">
        <v>5.43824361022383</v>
      </c>
      <c r="G106" s="9">
        <v>8</v>
      </c>
      <c r="H106" s="9">
        <v>1.875</v>
      </c>
      <c r="I106" s="9">
        <v>8.78787878787879</v>
      </c>
    </row>
    <row r="107" hidden="1" spans="1:9">
      <c r="A107">
        <v>106</v>
      </c>
      <c r="B107" t="s">
        <v>168</v>
      </c>
      <c r="C107" t="s">
        <v>59</v>
      </c>
      <c r="D107" t="s">
        <v>50</v>
      </c>
      <c r="E107" s="4">
        <v>6.25</v>
      </c>
      <c r="F107" s="4">
        <v>0</v>
      </c>
      <c r="G107" s="4">
        <v>7.33333333333333</v>
      </c>
      <c r="H107" s="4">
        <v>0.492089515057573</v>
      </c>
      <c r="I107" s="4">
        <v>8.18181818181818</v>
      </c>
    </row>
    <row r="108" hidden="1" spans="1:9">
      <c r="A108">
        <v>107</v>
      </c>
      <c r="B108" t="s">
        <v>169</v>
      </c>
      <c r="C108" t="s">
        <v>40</v>
      </c>
      <c r="D108" t="s">
        <v>47</v>
      </c>
      <c r="E108" s="4">
        <v>8.33333333333333</v>
      </c>
      <c r="F108" s="4">
        <v>6.88681108480418</v>
      </c>
      <c r="G108" s="4">
        <v>6.66666666666667</v>
      </c>
      <c r="H108" s="4">
        <v>0.775271739130435</v>
      </c>
      <c r="I108" s="4">
        <v>5.45454545454545</v>
      </c>
    </row>
    <row r="109" hidden="1" spans="1:9">
      <c r="A109">
        <v>108</v>
      </c>
      <c r="B109" t="s">
        <v>170</v>
      </c>
      <c r="C109" t="s">
        <v>44</v>
      </c>
      <c r="D109" t="s">
        <v>68</v>
      </c>
      <c r="E109" s="4">
        <v>7.5</v>
      </c>
      <c r="F109" s="4">
        <v>7.71539095247509</v>
      </c>
      <c r="G109" s="4">
        <v>8.16666666666667</v>
      </c>
      <c r="H109" s="4">
        <v>10</v>
      </c>
      <c r="I109" s="4">
        <v>4.7699214365881</v>
      </c>
    </row>
    <row r="110" hidden="1" spans="1:9">
      <c r="A110">
        <v>109</v>
      </c>
      <c r="B110" t="s">
        <v>171</v>
      </c>
      <c r="C110" t="s">
        <v>59</v>
      </c>
      <c r="D110" t="s">
        <v>55</v>
      </c>
      <c r="E110" s="4">
        <v>8.33333333333333</v>
      </c>
      <c r="F110" s="4">
        <v>2.13730880450628</v>
      </c>
      <c r="G110" s="4">
        <v>7.83333333333333</v>
      </c>
      <c r="H110" s="4">
        <v>0.888671875</v>
      </c>
      <c r="I110" s="4">
        <v>5.55444555444555</v>
      </c>
    </row>
    <row r="111" hidden="1" spans="1:9">
      <c r="A111">
        <v>110</v>
      </c>
      <c r="B111" t="s">
        <v>172</v>
      </c>
      <c r="D111" t="s">
        <v>55</v>
      </c>
      <c r="E111" s="4">
        <v>3.33333333333333</v>
      </c>
      <c r="F111" s="4">
        <v>5.52083806599456</v>
      </c>
      <c r="G111" s="4">
        <v>6</v>
      </c>
      <c r="H111" s="4">
        <v>10</v>
      </c>
      <c r="I111" s="4">
        <v>1.81818181818182</v>
      </c>
    </row>
    <row r="112" hidden="1" spans="1:9">
      <c r="A112">
        <v>111</v>
      </c>
      <c r="B112" t="s">
        <v>173</v>
      </c>
      <c r="C112" t="s">
        <v>42</v>
      </c>
      <c r="D112" t="s">
        <v>36</v>
      </c>
      <c r="E112" s="4">
        <v>4.16666666666667</v>
      </c>
      <c r="F112" s="4">
        <v>5.11466566801739</v>
      </c>
      <c r="G112" s="4">
        <v>5.5</v>
      </c>
      <c r="H112" s="4">
        <v>2.5</v>
      </c>
      <c r="I112" s="4">
        <v>1.81818181818182</v>
      </c>
    </row>
    <row r="113" hidden="1" spans="1:9">
      <c r="A113">
        <v>112</v>
      </c>
      <c r="B113" t="s">
        <v>174</v>
      </c>
      <c r="D113" t="s">
        <v>91</v>
      </c>
      <c r="E113" s="4">
        <v>5</v>
      </c>
      <c r="F113" s="4">
        <v>0</v>
      </c>
      <c r="G113" s="4">
        <v>7.33333333333333</v>
      </c>
      <c r="H113" s="4">
        <v>1.145834375</v>
      </c>
      <c r="I113" s="4">
        <v>6.52256834075016</v>
      </c>
    </row>
    <row r="114" hidden="1" spans="1:9">
      <c r="A114">
        <v>113</v>
      </c>
      <c r="B114" t="s">
        <v>175</v>
      </c>
      <c r="C114" t="s">
        <v>29</v>
      </c>
      <c r="D114" t="s">
        <v>47</v>
      </c>
      <c r="E114" s="4">
        <v>4.58333333333333</v>
      </c>
      <c r="F114" s="4">
        <v>5.05983351736077</v>
      </c>
      <c r="G114" s="4">
        <v>6.5</v>
      </c>
      <c r="H114" s="4">
        <v>3.49264705882353</v>
      </c>
      <c r="I114" s="4">
        <v>2.72727272727273</v>
      </c>
    </row>
    <row r="115" hidden="1" spans="1:9">
      <c r="A115">
        <v>114</v>
      </c>
      <c r="B115" t="s">
        <v>176</v>
      </c>
      <c r="C115" t="s">
        <v>40</v>
      </c>
      <c r="D115" t="s">
        <v>47</v>
      </c>
      <c r="E115" s="4">
        <v>5.41666666666667</v>
      </c>
      <c r="F115" s="4">
        <v>0</v>
      </c>
      <c r="G115" s="4">
        <v>6.83333333333333</v>
      </c>
      <c r="H115" s="4">
        <v>2.8125</v>
      </c>
      <c r="I115" s="4">
        <v>5.61065197428834</v>
      </c>
    </row>
    <row r="116" hidden="1" spans="1:9">
      <c r="A116">
        <v>115</v>
      </c>
      <c r="B116" t="s">
        <v>177</v>
      </c>
      <c r="C116" t="s">
        <v>134</v>
      </c>
      <c r="D116" t="s">
        <v>33</v>
      </c>
      <c r="E116" s="4">
        <v>7.5</v>
      </c>
      <c r="F116" s="4">
        <v>4.03965296879627</v>
      </c>
      <c r="G116" s="4">
        <v>7.53491569775937</v>
      </c>
      <c r="H116" s="4">
        <v>10</v>
      </c>
      <c r="I116" s="4">
        <v>5.58080808080808</v>
      </c>
    </row>
    <row r="117" hidden="1" spans="1:9">
      <c r="A117">
        <v>116</v>
      </c>
      <c r="B117" t="s">
        <v>178</v>
      </c>
      <c r="D117" t="s">
        <v>33</v>
      </c>
      <c r="E117" s="4">
        <v>3.75</v>
      </c>
      <c r="F117" s="4">
        <v>0</v>
      </c>
      <c r="G117" s="4">
        <v>5.16666666666667</v>
      </c>
      <c r="H117" s="4">
        <v>9.40625</v>
      </c>
      <c r="I117" s="4">
        <v>2.32155441457767</v>
      </c>
    </row>
    <row r="118" hidden="1" spans="1:9">
      <c r="A118">
        <v>117</v>
      </c>
      <c r="B118" t="s">
        <v>179</v>
      </c>
      <c r="D118" t="s">
        <v>33</v>
      </c>
      <c r="E118" s="4">
        <v>3.33333333333333</v>
      </c>
      <c r="F118" s="4">
        <v>0</v>
      </c>
      <c r="G118" s="4">
        <v>7</v>
      </c>
      <c r="H118" s="4">
        <v>10</v>
      </c>
      <c r="I118" s="4">
        <v>0.213903743315508</v>
      </c>
    </row>
    <row r="119" hidden="1" spans="1:9">
      <c r="A119">
        <v>118</v>
      </c>
      <c r="B119" t="s">
        <v>180</v>
      </c>
      <c r="C119" t="s">
        <v>66</v>
      </c>
      <c r="D119" t="s">
        <v>50</v>
      </c>
      <c r="E119" s="4">
        <v>2.5</v>
      </c>
      <c r="F119" s="4">
        <v>0</v>
      </c>
      <c r="G119" s="4">
        <v>7.33333333333333</v>
      </c>
      <c r="H119" s="4">
        <v>10</v>
      </c>
      <c r="I119" s="4">
        <v>6.61067193675889</v>
      </c>
    </row>
    <row r="120" hidden="1" spans="1:9">
      <c r="A120">
        <v>119</v>
      </c>
      <c r="B120" t="s">
        <v>181</v>
      </c>
      <c r="D120" t="s">
        <v>47</v>
      </c>
      <c r="E120" s="4">
        <v>6.66666666666667</v>
      </c>
      <c r="F120" s="4">
        <v>8.91671090143514</v>
      </c>
      <c r="G120" s="4">
        <v>8.83333333333333</v>
      </c>
      <c r="H120" s="4">
        <v>7.20052083333333</v>
      </c>
      <c r="I120" s="4">
        <v>7.10011507479862</v>
      </c>
    </row>
    <row r="121" hidden="1" spans="1:9">
      <c r="A121">
        <v>120</v>
      </c>
      <c r="B121" t="s">
        <v>182</v>
      </c>
      <c r="C121" t="s">
        <v>44</v>
      </c>
      <c r="D121" t="s">
        <v>76</v>
      </c>
      <c r="E121" s="4">
        <v>2.91666666666667</v>
      </c>
      <c r="F121" s="4">
        <v>0</v>
      </c>
      <c r="G121" s="4">
        <v>6.5</v>
      </c>
      <c r="H121" s="4">
        <v>4.21875</v>
      </c>
      <c r="I121" s="4">
        <v>2.82630223806694</v>
      </c>
    </row>
    <row r="122" hidden="1" spans="1:9">
      <c r="A122">
        <v>121</v>
      </c>
      <c r="B122" t="s">
        <v>183</v>
      </c>
      <c r="C122" t="s">
        <v>94</v>
      </c>
      <c r="D122" t="s">
        <v>36</v>
      </c>
      <c r="E122" s="4">
        <v>1.25</v>
      </c>
      <c r="F122" s="4">
        <v>0</v>
      </c>
      <c r="G122" s="4">
        <v>5.12292661970733</v>
      </c>
      <c r="H122" s="4">
        <v>1.76682692307692</v>
      </c>
      <c r="I122" s="4">
        <v>2.88188002473717</v>
      </c>
    </row>
    <row r="123" hidden="1" spans="1:9">
      <c r="A123">
        <v>122</v>
      </c>
      <c r="B123" t="s">
        <v>184</v>
      </c>
      <c r="D123" t="s">
        <v>76</v>
      </c>
      <c r="E123" s="4">
        <v>6.66666666666667</v>
      </c>
      <c r="F123" s="4">
        <v>0</v>
      </c>
      <c r="G123" s="4">
        <v>3.78525520402011</v>
      </c>
      <c r="H123" s="4">
        <v>10</v>
      </c>
      <c r="I123" s="4">
        <v>5.80808080808081</v>
      </c>
    </row>
    <row r="124" hidden="1" spans="1:9">
      <c r="A124">
        <v>123</v>
      </c>
      <c r="B124" t="s">
        <v>185</v>
      </c>
      <c r="C124" t="s">
        <v>63</v>
      </c>
      <c r="D124" t="s">
        <v>50</v>
      </c>
      <c r="E124" s="4">
        <v>8.33333333333333</v>
      </c>
      <c r="F124" s="4">
        <v>7.48662323807784</v>
      </c>
      <c r="G124" s="4">
        <v>7.66666666666667</v>
      </c>
      <c r="H124" s="4">
        <v>10</v>
      </c>
      <c r="I124" s="4">
        <v>3.99147727272727</v>
      </c>
    </row>
    <row r="125" hidden="1" spans="1:9">
      <c r="A125">
        <v>124</v>
      </c>
      <c r="B125" t="s">
        <v>186</v>
      </c>
      <c r="C125" t="s">
        <v>44</v>
      </c>
      <c r="D125" t="s">
        <v>76</v>
      </c>
      <c r="E125" s="4">
        <v>2.91666666666667</v>
      </c>
      <c r="F125" s="4">
        <v>0</v>
      </c>
      <c r="G125" s="4">
        <v>6.33333333333333</v>
      </c>
      <c r="H125" s="4">
        <v>0.0741693037974683</v>
      </c>
      <c r="I125" s="4">
        <v>3.03030303030303</v>
      </c>
    </row>
    <row r="126" hidden="1" spans="1:9">
      <c r="A126">
        <v>125</v>
      </c>
      <c r="B126" t="s">
        <v>187</v>
      </c>
      <c r="C126" t="s">
        <v>42</v>
      </c>
      <c r="D126" t="s">
        <v>68</v>
      </c>
      <c r="E126" s="4">
        <v>4.58333333333333</v>
      </c>
      <c r="F126" s="4">
        <v>5.93535480109056</v>
      </c>
      <c r="G126" s="4">
        <v>6.81920123241224</v>
      </c>
      <c r="H126" s="4">
        <v>0.4875</v>
      </c>
      <c r="I126" s="4">
        <v>8.18181818181818</v>
      </c>
    </row>
    <row r="127" hidden="1" spans="1:9">
      <c r="A127">
        <v>126</v>
      </c>
      <c r="B127" t="s">
        <v>188</v>
      </c>
      <c r="C127" t="s">
        <v>42</v>
      </c>
      <c r="D127" t="s">
        <v>106</v>
      </c>
      <c r="E127" s="4">
        <v>2.08333333333333</v>
      </c>
      <c r="F127" s="4">
        <v>0</v>
      </c>
      <c r="G127" s="4">
        <v>4.72811007837874</v>
      </c>
      <c r="H127" s="4">
        <v>3.65625</v>
      </c>
      <c r="I127" s="4">
        <v>6.03729603729604</v>
      </c>
    </row>
    <row r="128" hidden="1" spans="1:9">
      <c r="A128">
        <v>127</v>
      </c>
      <c r="B128" t="s">
        <v>189</v>
      </c>
      <c r="C128" t="s">
        <v>32</v>
      </c>
      <c r="D128" t="s">
        <v>33</v>
      </c>
      <c r="E128" s="4">
        <v>5</v>
      </c>
      <c r="F128" s="4">
        <v>0</v>
      </c>
      <c r="G128" s="4">
        <v>7.5</v>
      </c>
      <c r="H128" s="4">
        <v>10</v>
      </c>
      <c r="I128" s="4">
        <v>0</v>
      </c>
    </row>
    <row r="129" hidden="1" spans="1:9">
      <c r="A129">
        <v>128</v>
      </c>
      <c r="B129" t="s">
        <v>190</v>
      </c>
      <c r="D129" t="s">
        <v>60</v>
      </c>
      <c r="E129" s="4">
        <v>3.33333333333333</v>
      </c>
      <c r="F129" s="4">
        <v>0</v>
      </c>
      <c r="G129" s="4">
        <v>5</v>
      </c>
      <c r="H129" s="4">
        <v>1.40540540540541</v>
      </c>
      <c r="I129" s="4">
        <v>4.81861888111888</v>
      </c>
    </row>
    <row r="130" hidden="1" spans="1:9">
      <c r="A130">
        <v>129</v>
      </c>
      <c r="B130" t="s">
        <v>191</v>
      </c>
      <c r="C130" t="s">
        <v>66</v>
      </c>
      <c r="D130" t="s">
        <v>72</v>
      </c>
      <c r="E130" s="4">
        <v>5</v>
      </c>
      <c r="F130" s="4">
        <v>8.14441780570937</v>
      </c>
      <c r="G130" s="4">
        <v>7.5</v>
      </c>
      <c r="H130" s="4">
        <v>10</v>
      </c>
      <c r="I130" s="4">
        <v>5.82167832167832</v>
      </c>
    </row>
    <row r="131" hidden="1" spans="1:9">
      <c r="A131">
        <v>130</v>
      </c>
      <c r="B131" t="s">
        <v>192</v>
      </c>
      <c r="C131" t="s">
        <v>29</v>
      </c>
      <c r="D131" t="s">
        <v>193</v>
      </c>
      <c r="E131" s="4">
        <v>3.75</v>
      </c>
      <c r="F131" s="4">
        <v>0</v>
      </c>
      <c r="G131" s="4">
        <v>4.83333333333333</v>
      </c>
      <c r="H131" s="4">
        <v>3.4375</v>
      </c>
      <c r="I131" s="4">
        <v>1.81818181818182</v>
      </c>
    </row>
    <row r="132" hidden="1" spans="1:9">
      <c r="A132">
        <v>131</v>
      </c>
      <c r="B132" t="s">
        <v>194</v>
      </c>
      <c r="C132" t="s">
        <v>63</v>
      </c>
      <c r="D132" t="s">
        <v>79</v>
      </c>
      <c r="E132" s="4">
        <v>2.5</v>
      </c>
      <c r="F132" s="4">
        <v>0</v>
      </c>
      <c r="G132" s="4">
        <v>5.0926409235818</v>
      </c>
      <c r="H132" s="4">
        <v>10</v>
      </c>
      <c r="I132" s="4">
        <v>2.21429986135868</v>
      </c>
    </row>
    <row r="133" hidden="1" spans="1:9">
      <c r="A133">
        <v>132</v>
      </c>
      <c r="B133" t="s">
        <v>195</v>
      </c>
      <c r="C133" t="s">
        <v>40</v>
      </c>
      <c r="D133" t="s">
        <v>55</v>
      </c>
      <c r="E133" s="4">
        <v>5.41666666666667</v>
      </c>
      <c r="F133" s="4">
        <v>0</v>
      </c>
      <c r="G133" s="4">
        <v>6.83333333333333</v>
      </c>
      <c r="H133" s="4">
        <v>3.30882352941176</v>
      </c>
      <c r="I133" s="4">
        <v>5.45454545454545</v>
      </c>
    </row>
    <row r="134" hidden="1" spans="1:9">
      <c r="A134">
        <v>133</v>
      </c>
      <c r="B134" t="s">
        <v>196</v>
      </c>
      <c r="C134" t="s">
        <v>29</v>
      </c>
      <c r="D134" t="s">
        <v>45</v>
      </c>
      <c r="E134" s="4">
        <v>2.91666666666667</v>
      </c>
      <c r="F134" s="4">
        <v>1.98501227093355</v>
      </c>
      <c r="G134" s="4">
        <v>5.35883630941281</v>
      </c>
      <c r="H134" s="4">
        <v>1.23998091603053</v>
      </c>
      <c r="I134" s="4">
        <v>9.09090909090909</v>
      </c>
    </row>
    <row r="135" hidden="1" spans="1:9">
      <c r="A135">
        <v>134</v>
      </c>
      <c r="B135" t="s">
        <v>197</v>
      </c>
      <c r="C135" t="s">
        <v>42</v>
      </c>
      <c r="D135" t="s">
        <v>198</v>
      </c>
      <c r="E135" s="4">
        <v>2.5</v>
      </c>
      <c r="F135" s="4">
        <v>0</v>
      </c>
      <c r="G135" s="4">
        <v>7.16666666666667</v>
      </c>
      <c r="H135" s="4">
        <v>0.182926829268293</v>
      </c>
      <c r="I135" s="4">
        <v>6.08585858585859</v>
      </c>
    </row>
    <row r="136" hidden="1" spans="1:9">
      <c r="A136">
        <v>135</v>
      </c>
      <c r="B136" t="s">
        <v>199</v>
      </c>
      <c r="C136" t="s">
        <v>42</v>
      </c>
      <c r="D136" t="s">
        <v>72</v>
      </c>
      <c r="E136" s="4">
        <v>1.66666666666667</v>
      </c>
      <c r="F136" s="4">
        <v>0</v>
      </c>
      <c r="G136" s="4">
        <v>6</v>
      </c>
      <c r="H136" s="4">
        <v>3.00859598853868</v>
      </c>
      <c r="I136" s="4">
        <v>5.45454545454545</v>
      </c>
    </row>
    <row r="137" hidden="1" spans="1:9">
      <c r="A137">
        <v>136</v>
      </c>
      <c r="B137" t="s">
        <v>200</v>
      </c>
      <c r="C137" t="s">
        <v>42</v>
      </c>
      <c r="D137" t="s">
        <v>50</v>
      </c>
      <c r="E137" s="4">
        <v>2.08333333333333</v>
      </c>
      <c r="F137" s="4">
        <v>0</v>
      </c>
      <c r="G137" s="4">
        <v>6.5</v>
      </c>
      <c r="H137" s="4">
        <v>2.5</v>
      </c>
      <c r="I137" s="4">
        <v>2.72727272727273</v>
      </c>
    </row>
    <row r="138" spans="1:9">
      <c r="A138" s="8">
        <v>23</v>
      </c>
      <c r="B138" s="8" t="s">
        <v>71</v>
      </c>
      <c r="C138" s="8" t="s">
        <v>70</v>
      </c>
      <c r="D138" s="8" t="s">
        <v>72</v>
      </c>
      <c r="E138" s="9">
        <v>7.91666666666667</v>
      </c>
      <c r="F138" s="9">
        <v>4.37008444810069</v>
      </c>
      <c r="G138" s="9">
        <v>7.83333333333333</v>
      </c>
      <c r="H138" s="9">
        <v>1.25</v>
      </c>
      <c r="I138" s="9">
        <v>1.81818181818182</v>
      </c>
    </row>
    <row r="139" hidden="1" spans="1:9">
      <c r="A139">
        <v>138</v>
      </c>
      <c r="B139" t="s">
        <v>202</v>
      </c>
      <c r="C139" t="s">
        <v>42</v>
      </c>
      <c r="D139" t="s">
        <v>76</v>
      </c>
      <c r="E139" s="4">
        <v>2.5</v>
      </c>
      <c r="F139" s="4">
        <v>0</v>
      </c>
      <c r="G139" s="4">
        <v>6.16666666666667</v>
      </c>
      <c r="H139" s="4">
        <v>1.06822709163347</v>
      </c>
      <c r="I139" s="4">
        <v>4.9607967789786</v>
      </c>
    </row>
    <row r="140" hidden="1" spans="1:9">
      <c r="A140">
        <v>139</v>
      </c>
      <c r="B140" t="s">
        <v>203</v>
      </c>
      <c r="D140" t="s">
        <v>72</v>
      </c>
      <c r="E140" s="4">
        <v>3.33333333333333</v>
      </c>
      <c r="F140" s="4">
        <v>0</v>
      </c>
      <c r="G140" s="4">
        <v>6.83333333333333</v>
      </c>
      <c r="H140" s="4">
        <v>10</v>
      </c>
      <c r="I140" s="4">
        <v>2.72727272727273</v>
      </c>
    </row>
    <row r="141" spans="1:9">
      <c r="A141" s="8">
        <v>90</v>
      </c>
      <c r="B141" s="8" t="s">
        <v>151</v>
      </c>
      <c r="C141" s="8" t="s">
        <v>240</v>
      </c>
      <c r="D141" s="8" t="s">
        <v>76</v>
      </c>
      <c r="E141" s="9">
        <v>0.416666666666667</v>
      </c>
      <c r="F141" s="9">
        <v>0</v>
      </c>
      <c r="G141" s="9">
        <v>7</v>
      </c>
      <c r="H141" s="9">
        <v>1.25</v>
      </c>
      <c r="I141" s="9">
        <v>0.0631313131313131</v>
      </c>
    </row>
    <row r="142" hidden="1" spans="1:9">
      <c r="A142">
        <v>141</v>
      </c>
      <c r="B142" t="s">
        <v>205</v>
      </c>
      <c r="C142" t="s">
        <v>206</v>
      </c>
      <c r="D142" t="s">
        <v>50</v>
      </c>
      <c r="E142" s="4">
        <v>5</v>
      </c>
      <c r="F142" s="4">
        <v>0</v>
      </c>
      <c r="G142" s="4">
        <v>6.16666666666667</v>
      </c>
      <c r="H142" s="4">
        <v>0.736607142857143</v>
      </c>
      <c r="I142" s="4">
        <v>4.54545454545455</v>
      </c>
    </row>
    <row r="143" hidden="1" spans="1:9">
      <c r="A143">
        <v>142</v>
      </c>
      <c r="B143" t="s">
        <v>207</v>
      </c>
      <c r="C143" t="s">
        <v>114</v>
      </c>
      <c r="D143" t="s">
        <v>198</v>
      </c>
      <c r="E143" s="4">
        <v>2.5</v>
      </c>
      <c r="F143" s="4">
        <v>0</v>
      </c>
      <c r="G143" s="4">
        <v>6.5</v>
      </c>
      <c r="H143" s="4">
        <v>2.34375</v>
      </c>
      <c r="I143" s="4">
        <v>6.61616161616162</v>
      </c>
    </row>
    <row r="144" hidden="1" spans="1:9">
      <c r="A144">
        <v>143</v>
      </c>
      <c r="B144" t="s">
        <v>208</v>
      </c>
      <c r="C144" t="s">
        <v>29</v>
      </c>
      <c r="D144" t="s">
        <v>57</v>
      </c>
      <c r="E144" s="4">
        <v>1.66666666666667</v>
      </c>
      <c r="F144" s="4">
        <v>0.82</v>
      </c>
      <c r="G144" s="4">
        <v>6.83333333333333</v>
      </c>
      <c r="H144" s="4">
        <v>1.39285714285714</v>
      </c>
      <c r="I144" s="4">
        <v>3.63636363636364</v>
      </c>
    </row>
    <row r="145" hidden="1" spans="1:9">
      <c r="A145">
        <v>144</v>
      </c>
      <c r="B145" t="s">
        <v>209</v>
      </c>
      <c r="D145" t="s">
        <v>45</v>
      </c>
      <c r="E145" s="4">
        <v>2.08333333333333</v>
      </c>
      <c r="F145" s="4">
        <v>0</v>
      </c>
      <c r="G145" s="4">
        <v>5</v>
      </c>
      <c r="H145" s="4">
        <v>4.984375</v>
      </c>
      <c r="I145" s="4">
        <v>0</v>
      </c>
    </row>
    <row r="146" hidden="1" spans="1:9">
      <c r="A146">
        <v>145</v>
      </c>
      <c r="B146" t="s">
        <v>210</v>
      </c>
      <c r="D146" t="s">
        <v>193</v>
      </c>
      <c r="E146" s="4">
        <v>0</v>
      </c>
      <c r="F146" s="4">
        <v>0</v>
      </c>
      <c r="G146" s="4">
        <v>5.66666666666667</v>
      </c>
      <c r="H146" s="4">
        <v>4.1015625</v>
      </c>
      <c r="I146" s="4">
        <v>3.63636363636364</v>
      </c>
    </row>
    <row r="147" hidden="1" spans="1:9">
      <c r="A147">
        <v>146</v>
      </c>
      <c r="B147" t="s">
        <v>211</v>
      </c>
      <c r="C147" t="s">
        <v>42</v>
      </c>
      <c r="D147" t="s">
        <v>50</v>
      </c>
      <c r="E147" s="4">
        <v>3.33333333333333</v>
      </c>
      <c r="F147" s="4">
        <v>0</v>
      </c>
      <c r="G147" s="4">
        <v>5.16869996970335</v>
      </c>
      <c r="H147" s="4">
        <v>3.828125</v>
      </c>
      <c r="I147" s="4">
        <v>5.45454545454545</v>
      </c>
    </row>
    <row r="148" hidden="1" spans="1:9">
      <c r="A148">
        <v>147</v>
      </c>
      <c r="B148" t="s">
        <v>212</v>
      </c>
      <c r="D148" t="s">
        <v>36</v>
      </c>
      <c r="E148" s="4">
        <v>4.16666666666667</v>
      </c>
      <c r="F148" s="4">
        <v>0</v>
      </c>
      <c r="G148" s="4">
        <v>4.20612894892451</v>
      </c>
      <c r="H148" s="4">
        <v>5</v>
      </c>
      <c r="I148" s="4">
        <v>0.909090909090909</v>
      </c>
    </row>
    <row r="149" hidden="1" spans="1:9">
      <c r="A149">
        <v>148</v>
      </c>
      <c r="B149" t="s">
        <v>213</v>
      </c>
      <c r="D149" t="s">
        <v>55</v>
      </c>
      <c r="E149" s="4">
        <v>8.33333333333333</v>
      </c>
      <c r="F149" s="4">
        <v>6.54720210973709</v>
      </c>
      <c r="G149" s="4">
        <v>6</v>
      </c>
      <c r="H149" s="4">
        <v>10</v>
      </c>
      <c r="I149" s="4">
        <v>3.63636363636364</v>
      </c>
    </row>
    <row r="150" hidden="1" spans="1:9">
      <c r="A150">
        <v>149</v>
      </c>
      <c r="B150" t="s">
        <v>214</v>
      </c>
      <c r="C150" t="s">
        <v>32</v>
      </c>
      <c r="D150" t="s">
        <v>76</v>
      </c>
      <c r="E150" s="4">
        <v>3.33333333333333</v>
      </c>
      <c r="F150" s="4">
        <v>5.58057089219685</v>
      </c>
      <c r="G150" s="4">
        <v>5</v>
      </c>
      <c r="H150" s="4">
        <v>4.6875</v>
      </c>
      <c r="I150" s="4">
        <v>5.15151515151515</v>
      </c>
    </row>
    <row r="151" hidden="1" spans="1:9">
      <c r="A151">
        <v>150</v>
      </c>
      <c r="B151" t="s">
        <v>215</v>
      </c>
      <c r="C151" t="s">
        <v>63</v>
      </c>
      <c r="D151" t="s">
        <v>36</v>
      </c>
      <c r="E151" s="4">
        <v>5</v>
      </c>
      <c r="F151" s="4">
        <v>6.65420940214543</v>
      </c>
      <c r="G151" s="4">
        <v>4.16666666666667</v>
      </c>
      <c r="H151" s="4">
        <v>10</v>
      </c>
      <c r="I151" s="4">
        <v>0</v>
      </c>
    </row>
    <row r="152" spans="1:9">
      <c r="A152" s="8">
        <v>169</v>
      </c>
      <c r="B152" s="8" t="s">
        <v>235</v>
      </c>
      <c r="C152" s="8" t="s">
        <v>81</v>
      </c>
      <c r="D152" s="8" t="s">
        <v>55</v>
      </c>
      <c r="E152" s="9">
        <v>2.5</v>
      </c>
      <c r="F152" s="9">
        <v>0</v>
      </c>
      <c r="G152" s="9">
        <v>3.24191017846637</v>
      </c>
      <c r="H152" s="9">
        <v>0.375</v>
      </c>
      <c r="I152" s="9">
        <v>4.54545454545455</v>
      </c>
    </row>
    <row r="153" hidden="1" spans="1:9">
      <c r="A153">
        <v>152</v>
      </c>
      <c r="B153" t="s">
        <v>217</v>
      </c>
      <c r="D153" t="s">
        <v>50</v>
      </c>
      <c r="E153" s="4">
        <v>2.5</v>
      </c>
      <c r="F153" s="4">
        <v>0</v>
      </c>
      <c r="G153" s="4">
        <v>5.5</v>
      </c>
      <c r="H153" s="4">
        <v>2</v>
      </c>
      <c r="I153" s="4">
        <v>5.45454545454545</v>
      </c>
    </row>
    <row r="154" hidden="1" spans="1:9">
      <c r="A154">
        <v>153</v>
      </c>
      <c r="B154" t="s">
        <v>218</v>
      </c>
      <c r="C154" t="s">
        <v>44</v>
      </c>
      <c r="D154" t="s">
        <v>36</v>
      </c>
      <c r="E154" s="4">
        <v>5.41666666666667</v>
      </c>
      <c r="F154" s="4">
        <v>0</v>
      </c>
      <c r="G154" s="4">
        <v>2.64220945834667</v>
      </c>
      <c r="H154" s="4">
        <v>1.95317816795971</v>
      </c>
      <c r="I154" s="4">
        <v>1.30503642698765</v>
      </c>
    </row>
    <row r="155" hidden="1" spans="1:9">
      <c r="A155">
        <v>154</v>
      </c>
      <c r="B155" t="s">
        <v>219</v>
      </c>
      <c r="C155" t="s">
        <v>63</v>
      </c>
      <c r="D155" t="s">
        <v>33</v>
      </c>
      <c r="E155" s="4">
        <v>2.5</v>
      </c>
      <c r="F155" s="4">
        <v>0</v>
      </c>
      <c r="G155" s="4">
        <v>4.66666666666667</v>
      </c>
      <c r="H155" s="4">
        <v>10</v>
      </c>
      <c r="I155" s="4">
        <v>2.72727272727273</v>
      </c>
    </row>
    <row r="156" hidden="1" spans="1:9">
      <c r="A156">
        <v>155</v>
      </c>
      <c r="B156" t="s">
        <v>220</v>
      </c>
      <c r="C156" t="s">
        <v>221</v>
      </c>
      <c r="D156" t="s">
        <v>79</v>
      </c>
      <c r="E156" s="4">
        <v>2.91666666666667</v>
      </c>
      <c r="F156" s="4">
        <v>0</v>
      </c>
      <c r="G156" s="4">
        <v>7</v>
      </c>
      <c r="H156" s="4">
        <v>1.1875</v>
      </c>
      <c r="I156" s="4">
        <v>1.87799043062201</v>
      </c>
    </row>
    <row r="157" hidden="1" spans="1:9">
      <c r="A157">
        <v>156</v>
      </c>
      <c r="B157" t="s">
        <v>222</v>
      </c>
      <c r="C157" t="s">
        <v>32</v>
      </c>
      <c r="D157" t="s">
        <v>55</v>
      </c>
      <c r="E157" s="4">
        <v>5.41666666666667</v>
      </c>
      <c r="F157" s="4">
        <v>5.77577839308221</v>
      </c>
      <c r="G157" s="4">
        <v>4.66666666666667</v>
      </c>
      <c r="H157" s="4">
        <v>1.25</v>
      </c>
      <c r="I157" s="4">
        <v>1.81818181818182</v>
      </c>
    </row>
    <row r="158" hidden="1" spans="1:9">
      <c r="A158">
        <v>157</v>
      </c>
      <c r="B158" t="s">
        <v>223</v>
      </c>
      <c r="C158" t="s">
        <v>114</v>
      </c>
      <c r="D158" t="s">
        <v>45</v>
      </c>
      <c r="E158" s="4">
        <v>8.75</v>
      </c>
      <c r="F158" s="4">
        <v>7.72009519022876</v>
      </c>
      <c r="G158" s="4">
        <v>2.96618981881621</v>
      </c>
      <c r="H158" s="4">
        <v>0.078125</v>
      </c>
      <c r="I158" s="4">
        <v>5.45454545454545</v>
      </c>
    </row>
    <row r="159" hidden="1" spans="1:9">
      <c r="A159">
        <v>158</v>
      </c>
      <c r="B159" t="s">
        <v>224</v>
      </c>
      <c r="C159" t="s">
        <v>32</v>
      </c>
      <c r="D159" t="s">
        <v>45</v>
      </c>
      <c r="E159" s="4">
        <v>2.5</v>
      </c>
      <c r="F159" s="4">
        <v>0</v>
      </c>
      <c r="G159" s="4">
        <v>1.43230710918062</v>
      </c>
      <c r="H159" s="4">
        <v>4.36099060014461</v>
      </c>
      <c r="I159" s="4">
        <v>0</v>
      </c>
    </row>
    <row r="160" hidden="1" spans="1:9">
      <c r="A160">
        <v>159</v>
      </c>
      <c r="B160" t="s">
        <v>225</v>
      </c>
      <c r="C160" t="s">
        <v>52</v>
      </c>
      <c r="D160" t="s">
        <v>36</v>
      </c>
      <c r="E160" s="4">
        <v>2.5</v>
      </c>
      <c r="F160" s="4">
        <v>0</v>
      </c>
      <c r="G160" s="4">
        <v>2.30189859204945</v>
      </c>
      <c r="H160" s="4">
        <v>2.91666666666667</v>
      </c>
      <c r="I160" s="4">
        <v>5.45454545454545</v>
      </c>
    </row>
    <row r="161" hidden="1" spans="1:9">
      <c r="A161">
        <v>160</v>
      </c>
      <c r="B161" t="s">
        <v>226</v>
      </c>
      <c r="C161" t="s">
        <v>221</v>
      </c>
      <c r="D161" t="s">
        <v>45</v>
      </c>
      <c r="E161" s="4">
        <v>6.66666666666667</v>
      </c>
      <c r="F161" s="4">
        <v>6.30907433386677</v>
      </c>
      <c r="G161" s="4">
        <v>4.63650221505445</v>
      </c>
      <c r="H161" s="4">
        <v>10</v>
      </c>
      <c r="I161" s="4">
        <v>6.17880526102323</v>
      </c>
    </row>
    <row r="162" hidden="1" spans="1:9">
      <c r="A162">
        <v>161</v>
      </c>
      <c r="B162" t="s">
        <v>227</v>
      </c>
      <c r="C162" t="s">
        <v>44</v>
      </c>
      <c r="D162" t="s">
        <v>76</v>
      </c>
      <c r="E162" s="4">
        <v>3.33333333333333</v>
      </c>
      <c r="F162" s="4">
        <v>5.59910622154583</v>
      </c>
      <c r="G162" s="4">
        <v>2.4880684965611</v>
      </c>
      <c r="H162" s="4">
        <v>4.6875</v>
      </c>
      <c r="I162" s="4">
        <v>4.71861471861472</v>
      </c>
    </row>
    <row r="163" spans="1:9">
      <c r="A163" s="8">
        <v>137</v>
      </c>
      <c r="B163" s="8" t="s">
        <v>201</v>
      </c>
      <c r="C163" s="8" t="s">
        <v>70</v>
      </c>
      <c r="D163" s="8" t="s">
        <v>60</v>
      </c>
      <c r="E163" s="9">
        <v>4.16666666666667</v>
      </c>
      <c r="F163" s="9">
        <v>5.00040527668858</v>
      </c>
      <c r="G163" s="9">
        <v>5.7269199960139</v>
      </c>
      <c r="H163" s="9">
        <v>0.369247512437811</v>
      </c>
      <c r="I163" s="9">
        <v>9.09090909090909</v>
      </c>
    </row>
    <row r="164" hidden="1" spans="1:9">
      <c r="A164">
        <v>163</v>
      </c>
      <c r="B164" t="s">
        <v>229</v>
      </c>
      <c r="C164" t="s">
        <v>94</v>
      </c>
      <c r="D164" t="s">
        <v>68</v>
      </c>
      <c r="E164" s="4">
        <v>5</v>
      </c>
      <c r="F164" s="4">
        <v>0</v>
      </c>
      <c r="G164" s="4">
        <v>4.44147651045509</v>
      </c>
      <c r="H164" s="4">
        <v>1.09375</v>
      </c>
      <c r="I164" s="4">
        <v>8.18181818181818</v>
      </c>
    </row>
    <row r="165" hidden="1" spans="1:9">
      <c r="A165">
        <v>164</v>
      </c>
      <c r="B165" t="s">
        <v>230</v>
      </c>
      <c r="C165" t="s">
        <v>63</v>
      </c>
      <c r="D165" t="s">
        <v>50</v>
      </c>
      <c r="E165" s="4">
        <v>3.75</v>
      </c>
      <c r="F165" s="4">
        <v>2.8078782260367</v>
      </c>
      <c r="G165" s="4">
        <v>1.1383407969209</v>
      </c>
      <c r="H165" s="4">
        <v>10</v>
      </c>
      <c r="I165" s="4">
        <v>2.87037037037037</v>
      </c>
    </row>
    <row r="166" hidden="1" spans="1:9">
      <c r="A166">
        <v>165</v>
      </c>
      <c r="B166" t="s">
        <v>231</v>
      </c>
      <c r="C166" t="s">
        <v>134</v>
      </c>
      <c r="D166" t="s">
        <v>45</v>
      </c>
      <c r="E166" s="4">
        <v>0.833333333333333</v>
      </c>
      <c r="F166" s="4">
        <v>8.58521197273813</v>
      </c>
      <c r="G166" s="4">
        <v>2.96375971648295</v>
      </c>
      <c r="H166" s="4">
        <v>10</v>
      </c>
      <c r="I166" s="4">
        <v>8.18181818181818</v>
      </c>
    </row>
    <row r="167" spans="1:9">
      <c r="A167" s="8">
        <v>50</v>
      </c>
      <c r="B167" s="8" t="s">
        <v>107</v>
      </c>
      <c r="C167" s="8" t="s">
        <v>81</v>
      </c>
      <c r="D167" s="8" t="s">
        <v>50</v>
      </c>
      <c r="E167" s="9">
        <v>6.66666666666667</v>
      </c>
      <c r="F167" s="9">
        <v>1</v>
      </c>
      <c r="G167" s="9">
        <v>7.66666666666667</v>
      </c>
      <c r="H167" s="9">
        <v>0.018640350875</v>
      </c>
      <c r="I167" s="9">
        <v>5.41420968342962</v>
      </c>
    </row>
    <row r="168" hidden="1" spans="1:9">
      <c r="A168">
        <v>167</v>
      </c>
      <c r="B168" t="s">
        <v>233</v>
      </c>
      <c r="D168" t="s">
        <v>164</v>
      </c>
      <c r="E168" s="4">
        <v>2.5</v>
      </c>
      <c r="F168" s="4">
        <v>0</v>
      </c>
      <c r="G168" s="4">
        <v>5.08889939484178</v>
      </c>
      <c r="H168" s="4">
        <v>2.03125</v>
      </c>
      <c r="I168" s="4">
        <v>5.41958041958042</v>
      </c>
    </row>
    <row r="169" hidden="1" spans="1:9">
      <c r="A169">
        <v>168</v>
      </c>
      <c r="B169" t="s">
        <v>234</v>
      </c>
      <c r="C169" t="s">
        <v>32</v>
      </c>
      <c r="D169" t="s">
        <v>55</v>
      </c>
      <c r="E169" s="4">
        <v>1.66666666666667</v>
      </c>
      <c r="F169" s="4">
        <v>0</v>
      </c>
      <c r="G169" s="4">
        <v>1.78124800330393</v>
      </c>
      <c r="H169" s="4">
        <v>0.44429347826087</v>
      </c>
      <c r="I169" s="4">
        <v>0</v>
      </c>
    </row>
    <row r="170" spans="1:9">
      <c r="A170" s="8">
        <v>166</v>
      </c>
      <c r="B170" s="8" t="s">
        <v>232</v>
      </c>
      <c r="C170" s="8" t="s">
        <v>81</v>
      </c>
      <c r="D170" s="8" t="s">
        <v>50</v>
      </c>
      <c r="E170" s="9">
        <v>3.33333333333333</v>
      </c>
      <c r="F170" s="9">
        <v>0</v>
      </c>
      <c r="G170" s="9">
        <v>4.31325515551143</v>
      </c>
      <c r="H170" s="9">
        <v>0.01864035</v>
      </c>
      <c r="I170" s="9">
        <v>6.36363636363636</v>
      </c>
    </row>
    <row r="171" hidden="1" spans="1:9">
      <c r="A171">
        <v>170</v>
      </c>
      <c r="B171" t="s">
        <v>236</v>
      </c>
      <c r="C171" t="s">
        <v>94</v>
      </c>
      <c r="D171" t="s">
        <v>91</v>
      </c>
      <c r="E171" s="4">
        <v>2.5</v>
      </c>
      <c r="F171" s="4">
        <v>0</v>
      </c>
      <c r="G171" s="4">
        <v>1.84053719152528</v>
      </c>
      <c r="H171" s="4">
        <v>0.166666666666667</v>
      </c>
      <c r="I171" s="4">
        <v>0</v>
      </c>
    </row>
  </sheetData>
  <autoFilter ref="A1:I171">
    <filterColumn colId="2">
      <filters>
        <filter val="叶菜"/>
        <filter val="蔬菜"/>
        <filter val="其它蔬菜"/>
      </filters>
    </filterColumn>
    <sortState ref="A1:I171">
      <sortCondition ref="H1:H171" descending="1"/>
    </sortState>
    <extLst/>
  </autoFilter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64" workbookViewId="0">
      <selection activeCell="F70" sqref="F70"/>
    </sheetView>
  </sheetViews>
  <sheetFormatPr defaultColWidth="9" defaultRowHeight="13.5" outlineLevelCol="6"/>
  <cols>
    <col min="2" max="6" width="17.775" customWidth="1"/>
  </cols>
  <sheetData>
    <row r="1" spans="1:7">
      <c r="A1" t="s">
        <v>242</v>
      </c>
      <c r="B1" s="1" t="s">
        <v>7</v>
      </c>
      <c r="C1" s="1" t="s">
        <v>9</v>
      </c>
      <c r="D1" s="1" t="s">
        <v>16</v>
      </c>
      <c r="E1" s="1" t="s">
        <v>18</v>
      </c>
      <c r="F1" s="1" t="s">
        <v>25</v>
      </c>
      <c r="G1" s="2" t="s">
        <v>243</v>
      </c>
    </row>
    <row r="2" spans="1:7">
      <c r="A2" t="s">
        <v>119</v>
      </c>
      <c r="B2" s="3">
        <v>3.75</v>
      </c>
      <c r="C2" s="3">
        <v>2.36552988231609</v>
      </c>
      <c r="D2" s="3">
        <v>6.16666666666667</v>
      </c>
      <c r="E2" s="3">
        <v>10</v>
      </c>
      <c r="F2" s="3">
        <v>7.27272727272727</v>
      </c>
      <c r="G2" s="3">
        <v>1.6</v>
      </c>
    </row>
    <row r="3" spans="1:7">
      <c r="A3" t="s">
        <v>69</v>
      </c>
      <c r="B3" s="3">
        <v>4.58333333333333</v>
      </c>
      <c r="C3" s="3">
        <v>6.67223318031947</v>
      </c>
      <c r="D3" s="3">
        <v>7.16666666666667</v>
      </c>
      <c r="E3" s="3">
        <v>4.5</v>
      </c>
      <c r="F3" s="3">
        <v>3.63636363636364</v>
      </c>
      <c r="G3" s="3">
        <v>7.2</v>
      </c>
    </row>
    <row r="4" spans="1:7">
      <c r="A4" t="s">
        <v>163</v>
      </c>
      <c r="B4" s="3">
        <v>3.75</v>
      </c>
      <c r="C4" s="3">
        <v>5.9</v>
      </c>
      <c r="D4" s="3">
        <v>6.33333333333333</v>
      </c>
      <c r="E4" s="3">
        <v>2.96875</v>
      </c>
      <c r="F4" s="3">
        <v>4.67136741374969</v>
      </c>
      <c r="G4" s="3">
        <v>3.61</v>
      </c>
    </row>
    <row r="5" spans="1:7">
      <c r="A5" t="s">
        <v>141</v>
      </c>
      <c r="B5" s="3">
        <v>6.25</v>
      </c>
      <c r="C5" s="3">
        <v>6.0960605927318</v>
      </c>
      <c r="D5" s="3">
        <v>8</v>
      </c>
      <c r="E5" s="3">
        <v>2.05078125</v>
      </c>
      <c r="F5" s="3">
        <v>6.7965367965368</v>
      </c>
      <c r="G5" s="3">
        <v>2.1</v>
      </c>
    </row>
    <row r="6" spans="1:7">
      <c r="A6" t="s">
        <v>97</v>
      </c>
      <c r="B6" s="3">
        <v>9.16666666666667</v>
      </c>
      <c r="C6" s="3">
        <v>5.43824361022383</v>
      </c>
      <c r="D6" s="3">
        <v>8</v>
      </c>
      <c r="E6" s="3">
        <v>1.875</v>
      </c>
      <c r="F6" s="3">
        <v>8.78787878787879</v>
      </c>
      <c r="G6" s="3">
        <v>6</v>
      </c>
    </row>
    <row r="7" spans="1:7">
      <c r="A7" t="s">
        <v>71</v>
      </c>
      <c r="B7" s="3">
        <v>7.91666666666667</v>
      </c>
      <c r="C7" s="3">
        <v>4.37008444810069</v>
      </c>
      <c r="D7" s="3">
        <v>7.83333333333333</v>
      </c>
      <c r="E7" s="3">
        <v>1.25</v>
      </c>
      <c r="F7" s="3">
        <v>1.81818181818182</v>
      </c>
      <c r="G7" s="3">
        <v>4.8</v>
      </c>
    </row>
    <row r="11" spans="1:2">
      <c r="A11" t="s">
        <v>242</v>
      </c>
      <c r="B11" s="2" t="s">
        <v>243</v>
      </c>
    </row>
    <row r="12" spans="1:2">
      <c r="A12" t="s">
        <v>119</v>
      </c>
      <c r="B12" s="3">
        <v>1.6</v>
      </c>
    </row>
    <row r="13" spans="1:2">
      <c r="A13" t="s">
        <v>69</v>
      </c>
      <c r="B13" s="3">
        <v>7.2</v>
      </c>
    </row>
    <row r="14" spans="1:2">
      <c r="A14" t="s">
        <v>80</v>
      </c>
      <c r="B14" s="3">
        <v>4.8</v>
      </c>
    </row>
    <row r="15" spans="1:2">
      <c r="A15" t="s">
        <v>141</v>
      </c>
      <c r="B15" s="3">
        <v>2.1</v>
      </c>
    </row>
    <row r="16" spans="1:2">
      <c r="A16" t="s">
        <v>97</v>
      </c>
      <c r="B16" s="3">
        <v>6</v>
      </c>
    </row>
    <row r="17" spans="1:2">
      <c r="A17" t="s">
        <v>71</v>
      </c>
      <c r="B17" s="3">
        <v>4.8</v>
      </c>
    </row>
    <row r="22" spans="1:2">
      <c r="A22" t="s">
        <v>242</v>
      </c>
      <c r="B22" s="1" t="s">
        <v>18</v>
      </c>
    </row>
    <row r="23" spans="1:2">
      <c r="A23" t="s">
        <v>119</v>
      </c>
      <c r="B23" s="3">
        <v>10</v>
      </c>
    </row>
    <row r="24" spans="1:2">
      <c r="A24" t="s">
        <v>69</v>
      </c>
      <c r="B24" s="3">
        <v>4.5</v>
      </c>
    </row>
    <row r="25" spans="1:2">
      <c r="A25" t="s">
        <v>80</v>
      </c>
      <c r="B25" s="3">
        <v>7.5</v>
      </c>
    </row>
    <row r="26" spans="1:2">
      <c r="A26" t="s">
        <v>141</v>
      </c>
      <c r="B26" s="3">
        <v>2.05078125</v>
      </c>
    </row>
    <row r="27" spans="1:2">
      <c r="A27" t="s">
        <v>97</v>
      </c>
      <c r="B27" s="3">
        <v>1.875</v>
      </c>
    </row>
    <row r="28" spans="1:2">
      <c r="A28" t="s">
        <v>71</v>
      </c>
      <c r="B28" s="3">
        <v>1.25</v>
      </c>
    </row>
    <row r="34" spans="1:2">
      <c r="A34" t="s">
        <v>242</v>
      </c>
      <c r="B34" s="1" t="s">
        <v>7</v>
      </c>
    </row>
    <row r="35" spans="1:2">
      <c r="A35" t="s">
        <v>119</v>
      </c>
      <c r="B35" s="3">
        <v>3.75</v>
      </c>
    </row>
    <row r="36" spans="1:2">
      <c r="A36" t="s">
        <v>69</v>
      </c>
      <c r="B36" s="3">
        <v>4.58333333333333</v>
      </c>
    </row>
    <row r="37" spans="1:2">
      <c r="A37" t="s">
        <v>80</v>
      </c>
      <c r="B37" s="3">
        <v>4.16666666666667</v>
      </c>
    </row>
    <row r="38" spans="1:2">
      <c r="A38" t="s">
        <v>141</v>
      </c>
      <c r="B38" s="3">
        <v>6.25</v>
      </c>
    </row>
    <row r="39" spans="1:2">
      <c r="A39" t="s">
        <v>97</v>
      </c>
      <c r="B39" s="3">
        <v>9.16666666666667</v>
      </c>
    </row>
    <row r="40" spans="1:2">
      <c r="A40" t="s">
        <v>71</v>
      </c>
      <c r="B40" s="3">
        <v>7.91666666666667</v>
      </c>
    </row>
    <row r="47" spans="1:2">
      <c r="A47" t="s">
        <v>242</v>
      </c>
      <c r="B47" s="1" t="s">
        <v>9</v>
      </c>
    </row>
    <row r="48" spans="1:2">
      <c r="A48" t="s">
        <v>119</v>
      </c>
      <c r="B48" s="3">
        <v>2.36552988231609</v>
      </c>
    </row>
    <row r="49" spans="1:2">
      <c r="A49" t="s">
        <v>69</v>
      </c>
      <c r="B49" s="3">
        <v>6.67223318031947</v>
      </c>
    </row>
    <row r="50" spans="1:2">
      <c r="A50" t="s">
        <v>80</v>
      </c>
      <c r="B50" s="3">
        <v>5.74327191174313</v>
      </c>
    </row>
    <row r="51" spans="1:2">
      <c r="A51" t="s">
        <v>141</v>
      </c>
      <c r="B51" s="3">
        <v>6.0960605927318</v>
      </c>
    </row>
    <row r="52" spans="1:2">
      <c r="A52" t="s">
        <v>97</v>
      </c>
      <c r="B52" s="3">
        <v>5.43824361022383</v>
      </c>
    </row>
    <row r="53" spans="1:2">
      <c r="A53" t="s">
        <v>71</v>
      </c>
      <c r="B53" s="3">
        <v>4.37008444810069</v>
      </c>
    </row>
    <row r="58" spans="1:2">
      <c r="A58" t="s">
        <v>242</v>
      </c>
      <c r="B58" s="1" t="s">
        <v>16</v>
      </c>
    </row>
    <row r="59" spans="1:2">
      <c r="A59" t="s">
        <v>119</v>
      </c>
      <c r="B59" s="3">
        <v>6.16666666666667</v>
      </c>
    </row>
    <row r="60" spans="1:2">
      <c r="A60" t="s">
        <v>69</v>
      </c>
      <c r="B60" s="3">
        <v>7.16666666666667</v>
      </c>
    </row>
    <row r="61" spans="1:2">
      <c r="A61" t="s">
        <v>80</v>
      </c>
      <c r="B61" s="3">
        <v>7.66666666666667</v>
      </c>
    </row>
    <row r="62" spans="1:2">
      <c r="A62" t="s">
        <v>141</v>
      </c>
      <c r="B62" s="3">
        <v>8</v>
      </c>
    </row>
    <row r="63" spans="1:2">
      <c r="A63" t="s">
        <v>97</v>
      </c>
      <c r="B63" s="3">
        <v>8</v>
      </c>
    </row>
    <row r="64" spans="1:2">
      <c r="A64" t="s">
        <v>71</v>
      </c>
      <c r="B64" s="3">
        <v>7.83333333333333</v>
      </c>
    </row>
    <row r="71" spans="1:2">
      <c r="A71" t="s">
        <v>242</v>
      </c>
      <c r="B71" s="1" t="s">
        <v>25</v>
      </c>
    </row>
    <row r="72" spans="1:2">
      <c r="A72" t="s">
        <v>119</v>
      </c>
      <c r="B72" s="3">
        <v>7.27272727272727</v>
      </c>
    </row>
    <row r="73" spans="1:2">
      <c r="A73" t="s">
        <v>69</v>
      </c>
      <c r="B73" s="3">
        <v>3.63636363636364</v>
      </c>
    </row>
    <row r="74" spans="1:2">
      <c r="A74" t="s">
        <v>80</v>
      </c>
      <c r="B74" s="3">
        <v>4.67136741374969</v>
      </c>
    </row>
    <row r="75" spans="1:2">
      <c r="A75" t="s">
        <v>141</v>
      </c>
      <c r="B75" s="3">
        <v>6.7965367965368</v>
      </c>
    </row>
    <row r="76" spans="1:2">
      <c r="A76" t="s">
        <v>97</v>
      </c>
      <c r="B76" s="3">
        <v>8.78787878787879</v>
      </c>
    </row>
    <row r="77" spans="1:2">
      <c r="A77" t="s">
        <v>71</v>
      </c>
      <c r="B77" s="3">
        <v>1.81818181818182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100强得分 原始表</vt:lpstr>
      <vt:lpstr>100强得分 原始表 (2)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2018-11-08T06:09:00Z</dcterms:created>
  <dcterms:modified xsi:type="dcterms:W3CDTF">2019-11-01T07:03:38Z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