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te_1" sheetId="1" r:id="rId4"/>
    <sheet name="Route_2" sheetId="2" r:id="rId5"/>
    <sheet name="Все" sheetId="3" r:id="rId6"/>
  </sheets>
  <definedNames>
    <definedName name="_xlnm.Print_Area" localSheetId="0">'Route_1'!$A$1:$L$12</definedName>
    <definedName name="_xlnm.Print_Area" localSheetId="1">'Route_2'!$A$1:$L$11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<sst xmlns="http://schemas.openxmlformats.org/spreadsheetml/2006/main" uniqueCount="86">
  <si>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>Водитель</t>
  </si>
  <si>
    <t>Рыжко Юрий</t>
  </si>
  <si>
    <t>Склад сборки</t>
  </si>
  <si>
    <t>Харків</t>
  </si>
  <si>
    <t>Дата маршрута</t>
  </si>
  <si>
    <t>Начало маршрута</t>
  </si>
  <si>
    <t>Окончание маршрута</t>
  </si>
  <si>
    <t>Номер маршрута</t>
  </si>
  <si>
    <t>Длительность маршрута, ч</t>
  </si>
  <si>
    <t>Время в пути, ч</t>
  </si>
  <si>
    <t>Вес, кг</t>
  </si>
  <si>
    <t>Расстояние, км</t>
  </si>
  <si>
    <t>Количество точек маршрута</t>
  </si>
  <si>
    <t>Итого Сумма по чекам, грн</t>
  </si>
  <si>
    <t>11.11.2020</t>
  </si>
  <si>
    <t>Позиция</t>
  </si>
  <si>
    <t>Наименование ТТ</t>
  </si>
  <si>
    <t>Адрес</t>
  </si>
  <si>
    <t>Примечание к адресу</t>
  </si>
  <si>
    <t>Примечание клиента</t>
  </si>
  <si>
    <t>Телефон</t>
  </si>
  <si>
    <t>Вес</t>
  </si>
  <si>
    <t>Количество мест</t>
  </si>
  <si>
    <t>Логистика</t>
  </si>
  <si>
    <t>Номер заказа</t>
  </si>
  <si>
    <t>Тип оплаты</t>
  </si>
  <si>
    <t>Сумма по чеку, грн</t>
  </si>
  <si>
    <t xml:space="preserve">Гайдук Анастасия </t>
  </si>
  <si>
    <t>Харків, Харківська обл. вул. Героїв Праці, 20/321, кв/оф:296, под.:7, этаж:3, код домофона:, лифт: нет, консьерж: нет</t>
  </si>
  <si>
    <t xml:space="preserve"> 380508491189 </t>
  </si>
  <si>
    <t>C/З/О</t>
  </si>
  <si>
    <t>Кредитка</t>
  </si>
  <si>
    <t>Журавель Сергей ЧП</t>
  </si>
  <si>
    <t>Харків, Харківська обл. вул. Амурська, 1, кв/оф:ринок Барабошова, под.:0, этаж:0, код домофона:, лифт: нет, консьерж: нет</t>
  </si>
  <si>
    <t xml:space="preserve"> 380636346065 380636346064</t>
  </si>
  <si>
    <t>C</t>
  </si>
  <si>
    <t>Оплата при отриманні</t>
  </si>
  <si>
    <t>Попова Ангелина Автомойка 'БЕГЕМОТ'</t>
  </si>
  <si>
    <t>Харків, Харківська обл. вул. Карпатська, 109, кв/оф:офис, под.:0, этаж:0, код домофона:, лифт: нет, консьерж: нет</t>
  </si>
  <si>
    <t xml:space="preserve"> 380938929519 380679725074</t>
  </si>
  <si>
    <t>C/О</t>
  </si>
  <si>
    <t>НАЛ</t>
  </si>
  <si>
    <t xml:space="preserve">Забелышинская Марина Яковлевна </t>
  </si>
  <si>
    <t>Харків, Харківська обл. вул. Бекетова, 10, кв/оф:84, под.:8, этаж:5, код домофона:15, лифт: нет, консьерж: нет</t>
  </si>
  <si>
    <t>привезите с 291173</t>
  </si>
  <si>
    <t xml:space="preserve"> 380983702937 </t>
  </si>
  <si>
    <t>привезти с 291139</t>
  </si>
  <si>
    <t>З</t>
  </si>
  <si>
    <t xml:space="preserve">Двоскина Карина </t>
  </si>
  <si>
    <t>Харків, Харківська обл. вул. Валентинівська, 58Б, кв/оф:7, под.:1, этаж:2, код домофона:7, лифт: есть, консьерж: нет</t>
  </si>
  <si>
    <t xml:space="preserve"> 380996386687 </t>
  </si>
  <si>
    <t>Шумяков Александр</t>
  </si>
  <si>
    <t>Стрибиж Светлана Деника</t>
  </si>
  <si>
    <t>Харків, Харківська обл. наб. Гімназійна, 16, кв/оф:офис, под.:0, этаж:5, код домофона:, лифт: есть, консьерж: нет</t>
  </si>
  <si>
    <t xml:space="preserve"> 380979431558 380952247912</t>
  </si>
  <si>
    <t xml:space="preserve">Орловский Олег </t>
  </si>
  <si>
    <t>Харків, Харківська обл. вул. Пушкінська, 11/13, кв/оф:14, под.:0, этаж:2, код домофона:14, лифт: нет, консьерж: нет</t>
  </si>
  <si>
    <t xml:space="preserve"> 380993814280 </t>
  </si>
  <si>
    <t xml:space="preserve">Корчиков Юрий </t>
  </si>
  <si>
    <t>Харків, Харківська обл. вул. Слов’янська, 10, кв/оф:67, под.:1, этаж:16, код домофона:, лифт: есть, консьерж: есть</t>
  </si>
  <si>
    <t xml:space="preserve"> 380507791171 </t>
  </si>
  <si>
    <t xml:space="preserve">Линчевская Наталия </t>
  </si>
  <si>
    <t>Харків, Харківська обл. вул. Сущенська, 110, кв/оф:, под.:0, этаж:0, код домофона:, лифт: нет, консьерж: нет</t>
  </si>
  <si>
    <t xml:space="preserve"> 380671843688 </t>
  </si>
  <si>
    <t xml:space="preserve">Костенко Татьяна </t>
  </si>
  <si>
    <t>Харків, Харківська обл. вул. Авіаційна, 1, кв/оф:43, под.:2, этаж:6, код домофона:, лифт: есть, консьерж: нет</t>
  </si>
  <si>
    <t>прошу предупредить курьера о необходимости позвонить мне, прежде чем заносить продукты в квартиру (часть нужно оставить возле подъезда).</t>
  </si>
  <si>
    <t xml:space="preserve"> 380688567177 380668116898</t>
  </si>
  <si>
    <t>Дата</t>
  </si>
  <si>
    <t>Окно</t>
  </si>
  <si>
    <t>Comp_ID</t>
  </si>
  <si>
    <t>Возврат, грн</t>
  </si>
  <si>
    <t>Получено, грн</t>
  </si>
  <si>
    <t>Статус оплаты</t>
  </si>
  <si>
    <t>Комментарий</t>
  </si>
  <si>
    <t>Гео</t>
  </si>
  <si>
    <t xml:space="preserve"> 380508491189</t>
  </si>
  <si>
    <t xml:space="preserve"> 380636346065</t>
  </si>
  <si>
    <t xml:space="preserve"> 380938929519</t>
  </si>
  <si>
    <t xml:space="preserve"> 380983702937</t>
  </si>
  <si>
    <t xml:space="preserve"> 380996386687</t>
  </si>
  <si>
    <t xml:space="preserve"> 380979431558</t>
  </si>
  <si>
    <t xml:space="preserve"> 380993814280</t>
  </si>
  <si>
    <t xml:space="preserve"> 380507791171</t>
  </si>
  <si>
    <t xml:space="preserve"> 380671843688</t>
  </si>
  <si>
    <t xml:space="preserve"> 380688567177</t>
  </si>
</sst>
</file>

<file path=xl/styles.xml><?xml version="1.0" encoding="utf-8"?>
<styleSheet xmlns="http://schemas.openxmlformats.org/spreadsheetml/2006/main" xml:space="preserve">
  <numFmts count="2">
    <numFmt numFmtId="164" formatCode="dd.mm.yyyy"/>
    <numFmt numFmtId="165" formatCode="hh:mm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2" numFmtId="0" fillId="0" borderId="1" applyFont="1" applyNumberFormat="0" applyFill="0" applyBorder="1" applyAlignment="1">
      <alignment horizontal="center" vertical="top" textRotation="0" wrapText="true" shrinkToFit="false"/>
    </xf>
    <xf xfId="0" fontId="0" numFmtId="0" fillId="0" borderId="1" applyFont="0" applyNumberFormat="0" applyFill="0" applyBorder="1" applyAlignment="1">
      <alignment horizontal="center" vertical="top" textRotation="0" wrapText="true" shrinkToFit="false"/>
    </xf>
    <xf xfId="0" fontId="0" numFmtId="164" fillId="0" borderId="1" applyFont="0" applyNumberFormat="1" applyFill="0" applyBorder="1" applyAlignment="1">
      <alignment horizontal="center" vertical="top" textRotation="0" wrapText="true" shrinkToFit="false"/>
    </xf>
    <xf xfId="0" fontId="0" numFmtId="165" fillId="0" borderId="1" applyFont="0" applyNumberFormat="1" applyFill="0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2"/>
  <sheetViews>
    <sheetView tabSelected="1" workbookViewId="0" showGridLines="true" showRowColHeaders="1">
      <selection activeCell="E4" sqref="E4"/>
    </sheetView>
  </sheetViews>
  <sheetFormatPr defaultRowHeight="14.4" outlineLevelRow="0" outlineLevelCol="0"/>
  <cols>
    <col min="1" max="1" width="16.424561" bestFit="true" customWidth="true" style="0"/>
    <col min="2" max="2" width="22" customWidth="true" style="0"/>
    <col min="3" max="3" width="25" customWidth="true" style="0"/>
    <col min="4" max="4" width="25" customWidth="true" style="0"/>
    <col min="5" max="5" width="25" customWidth="true" style="0"/>
    <col min="6" max="6" width="14" customWidth="true" style="0"/>
    <col min="7" max="7" width="7" customWidth="true" style="0"/>
    <col min="8" max="8" width="12" customWidth="true" style="0"/>
    <col min="9" max="9" width="10" customWidth="true" style="0"/>
    <col min="10" max="10" width="11" customWidth="true" style="0"/>
    <col min="11" max="11" width="9" customWidth="true" style="0"/>
    <col min="12" max="12" width="16" customWidth="true" style="0"/>
  </cols>
  <sheetData>
    <row r="1" spans="1:14">
      <c r="A1" s="3" t="s">
        <v>0</v>
      </c>
      <c r="B1" s="3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3" t="s">
        <v>2</v>
      </c>
      <c r="B2" s="3"/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/>
      <c r="J3" s="4" t="s">
        <v>12</v>
      </c>
      <c r="K3" s="4"/>
      <c r="L3" s="4" t="s">
        <v>13</v>
      </c>
    </row>
    <row r="4" spans="1:14">
      <c r="A4" s="6" t="s">
        <v>14</v>
      </c>
      <c r="B4" s="7">
        <v>0.41666666666667</v>
      </c>
      <c r="C4" s="7">
        <v>0.53055555555556</v>
      </c>
      <c r="D4" s="5">
        <v>1</v>
      </c>
      <c r="E4" s="7" t="str">
        <f>C4-B4</f>
        <v>0</v>
      </c>
      <c r="F4" s="7">
        <v>0.0375</v>
      </c>
      <c r="G4" s="5" t="str">
        <f>SUM(G7:G12)</f>
        <v>0</v>
      </c>
      <c r="H4" s="5">
        <v>31.854</v>
      </c>
      <c r="I4"/>
      <c r="J4" s="5">
        <v>6</v>
      </c>
      <c r="K4" s="5"/>
      <c r="L4" s="5" t="str">
        <f>SUM(L7:L12)</f>
        <v>0</v>
      </c>
    </row>
    <row r="6" spans="1:14">
      <c r="A6" s="4" t="s">
        <v>15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</row>
    <row r="7" spans="1:14">
      <c r="A7" s="5">
        <v>2</v>
      </c>
      <c r="B7" s="5" t="s">
        <v>27</v>
      </c>
      <c r="C7" s="5" t="s">
        <v>28</v>
      </c>
      <c r="D7" s="5"/>
      <c r="E7" s="5"/>
      <c r="F7" s="5" t="s">
        <v>29</v>
      </c>
      <c r="G7" s="5">
        <v>5.94</v>
      </c>
      <c r="H7" s="5">
        <v>3</v>
      </c>
      <c r="I7" s="5" t="s">
        <v>30</v>
      </c>
      <c r="J7" s="5">
        <v>291080</v>
      </c>
      <c r="K7" s="5" t="s">
        <v>31</v>
      </c>
      <c r="L7" s="5">
        <v>0</v>
      </c>
    </row>
    <row r="8" spans="1:14">
      <c r="A8" s="5">
        <v>3</v>
      </c>
      <c r="B8" s="5" t="s">
        <v>32</v>
      </c>
      <c r="C8" s="5" t="s">
        <v>33</v>
      </c>
      <c r="D8" s="5"/>
      <c r="E8" s="5"/>
      <c r="F8" s="5" t="s">
        <v>34</v>
      </c>
      <c r="G8" s="5">
        <v>7.54</v>
      </c>
      <c r="H8" s="5">
        <v>2</v>
      </c>
      <c r="I8" s="5" t="s">
        <v>35</v>
      </c>
      <c r="J8" s="5">
        <v>290985</v>
      </c>
      <c r="K8" s="5" t="s">
        <v>36</v>
      </c>
      <c r="L8" s="5">
        <v>1236.1</v>
      </c>
    </row>
    <row r="9" spans="1:14">
      <c r="A9" s="5">
        <v>4</v>
      </c>
      <c r="B9" s="5" t="s">
        <v>37</v>
      </c>
      <c r="C9" s="5" t="s">
        <v>38</v>
      </c>
      <c r="D9" s="5"/>
      <c r="E9" s="5"/>
      <c r="F9" s="5" t="s">
        <v>39</v>
      </c>
      <c r="G9" s="5">
        <v>12.41</v>
      </c>
      <c r="H9" s="5">
        <v>3</v>
      </c>
      <c r="I9" s="5" t="s">
        <v>40</v>
      </c>
      <c r="J9" s="5">
        <v>291097</v>
      </c>
      <c r="K9" s="5" t="s">
        <v>41</v>
      </c>
      <c r="L9" s="5">
        <v>660.7</v>
      </c>
    </row>
    <row r="10" spans="1:14">
      <c r="A10" s="5">
        <v>5</v>
      </c>
      <c r="B10" s="5" t="s">
        <v>42</v>
      </c>
      <c r="C10" s="5" t="s">
        <v>43</v>
      </c>
      <c r="D10" s="5"/>
      <c r="E10" s="5" t="s">
        <v>44</v>
      </c>
      <c r="F10" s="5" t="s">
        <v>45</v>
      </c>
      <c r="G10" s="5">
        <v>24.09</v>
      </c>
      <c r="H10" s="5">
        <v>4</v>
      </c>
      <c r="I10" s="5" t="s">
        <v>30</v>
      </c>
      <c r="J10" s="5">
        <v>291139</v>
      </c>
      <c r="K10" s="5" t="s">
        <v>31</v>
      </c>
      <c r="L10" s="5">
        <v>0</v>
      </c>
    </row>
    <row r="11" spans="1:14">
      <c r="A11" s="5">
        <v>6</v>
      </c>
      <c r="B11" s="5" t="s">
        <v>42</v>
      </c>
      <c r="C11" s="5" t="s">
        <v>43</v>
      </c>
      <c r="D11" s="5"/>
      <c r="E11" s="5" t="s">
        <v>46</v>
      </c>
      <c r="F11" s="5" t="s">
        <v>45</v>
      </c>
      <c r="G11" s="5">
        <v>1.01</v>
      </c>
      <c r="H11" s="5">
        <v>1</v>
      </c>
      <c r="I11" s="5" t="s">
        <v>47</v>
      </c>
      <c r="J11" s="5">
        <v>291173</v>
      </c>
      <c r="K11" s="5" t="s">
        <v>31</v>
      </c>
      <c r="L11" s="5">
        <v>0</v>
      </c>
    </row>
    <row r="12" spans="1:14">
      <c r="A12" s="5">
        <v>7</v>
      </c>
      <c r="B12" s="5" t="s">
        <v>48</v>
      </c>
      <c r="C12" s="5" t="s">
        <v>49</v>
      </c>
      <c r="D12" s="5"/>
      <c r="E12" s="5"/>
      <c r="F12" s="5" t="s">
        <v>50</v>
      </c>
      <c r="G12" s="5">
        <v>10.56</v>
      </c>
      <c r="H12" s="5">
        <v>3</v>
      </c>
      <c r="I12" s="5" t="s">
        <v>30</v>
      </c>
      <c r="J12" s="5">
        <v>291107</v>
      </c>
      <c r="K12" s="5" t="s">
        <v>31</v>
      </c>
      <c r="L12" s="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  <mergeCell ref="C1:L1"/>
    <mergeCell ref="C2:L2"/>
  </mergeCells>
  <printOptions gridLines="false" gridLinesSet="true"/>
  <pageMargins left="0.25" right="0.25" top="0.25" bottom="0.2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1"/>
  <sheetViews>
    <sheetView tabSelected="0" workbookViewId="0" showGridLines="true" showRowColHeaders="1">
      <selection activeCell="E4" sqref="E4"/>
    </sheetView>
  </sheetViews>
  <sheetFormatPr defaultRowHeight="14.4" outlineLevelRow="0" outlineLevelCol="0"/>
  <cols>
    <col min="1" max="1" width="16.424561" bestFit="true" customWidth="true" style="0"/>
    <col min="2" max="2" width="22" customWidth="true" style="0"/>
    <col min="3" max="3" width="25" customWidth="true" style="0"/>
    <col min="4" max="4" width="25" customWidth="true" style="0"/>
    <col min="5" max="5" width="25" customWidth="true" style="0"/>
    <col min="6" max="6" width="14" customWidth="true" style="0"/>
    <col min="7" max="7" width="7" customWidth="true" style="0"/>
    <col min="8" max="8" width="12" customWidth="true" style="0"/>
    <col min="9" max="9" width="10" customWidth="true" style="0"/>
    <col min="10" max="10" width="11" customWidth="true" style="0"/>
    <col min="11" max="11" width="9" customWidth="true" style="0"/>
    <col min="12" max="12" width="16" customWidth="true" style="0"/>
  </cols>
  <sheetData>
    <row r="1" spans="1:14">
      <c r="A1" s="3" t="s">
        <v>0</v>
      </c>
      <c r="B1" s="3"/>
      <c r="C1" s="3" t="s">
        <v>51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3" t="s">
        <v>2</v>
      </c>
      <c r="B2" s="3"/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/>
      <c r="J3" s="4" t="s">
        <v>12</v>
      </c>
      <c r="K3" s="4"/>
      <c r="L3" s="4" t="s">
        <v>13</v>
      </c>
    </row>
    <row r="4" spans="1:14">
      <c r="A4" s="6" t="s">
        <v>14</v>
      </c>
      <c r="B4" s="7">
        <v>0.41666666666667</v>
      </c>
      <c r="C4" s="7">
        <v>0.54027777777778</v>
      </c>
      <c r="D4" s="5">
        <v>2</v>
      </c>
      <c r="E4" s="7" t="str">
        <f>C4-B4</f>
        <v>0</v>
      </c>
      <c r="F4" s="7">
        <v>0.047222222222222</v>
      </c>
      <c r="G4" s="5" t="str">
        <f>SUM(G7:G11)</f>
        <v>0</v>
      </c>
      <c r="H4" s="5">
        <v>39.573</v>
      </c>
      <c r="I4"/>
      <c r="J4" s="5">
        <v>5</v>
      </c>
      <c r="K4" s="5"/>
      <c r="L4" s="5" t="str">
        <f>SUM(L7:L11)</f>
        <v>0</v>
      </c>
    </row>
    <row r="6" spans="1:14">
      <c r="A6" s="4" t="s">
        <v>15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</row>
    <row r="7" spans="1:14">
      <c r="A7" s="5">
        <v>2</v>
      </c>
      <c r="B7" s="5" t="s">
        <v>52</v>
      </c>
      <c r="C7" s="5" t="s">
        <v>53</v>
      </c>
      <c r="D7" s="5"/>
      <c r="E7" s="5"/>
      <c r="F7" s="5" t="s">
        <v>54</v>
      </c>
      <c r="G7" s="5">
        <v>20.2</v>
      </c>
      <c r="H7" s="5">
        <v>4</v>
      </c>
      <c r="I7" s="5" t="s">
        <v>35</v>
      </c>
      <c r="J7" s="5">
        <v>291074</v>
      </c>
      <c r="K7" s="5" t="s">
        <v>41</v>
      </c>
      <c r="L7" s="5">
        <v>1883.6</v>
      </c>
    </row>
    <row r="8" spans="1:14">
      <c r="A8" s="5">
        <v>3</v>
      </c>
      <c r="B8" s="5" t="s">
        <v>55</v>
      </c>
      <c r="C8" s="5" t="s">
        <v>56</v>
      </c>
      <c r="D8" s="5"/>
      <c r="E8" s="5"/>
      <c r="F8" s="5" t="s">
        <v>57</v>
      </c>
      <c r="G8" s="5">
        <v>24.61</v>
      </c>
      <c r="H8" s="5">
        <v>5</v>
      </c>
      <c r="I8" s="5" t="s">
        <v>30</v>
      </c>
      <c r="J8" s="5">
        <v>291142</v>
      </c>
      <c r="K8" s="5" t="s">
        <v>31</v>
      </c>
      <c r="L8" s="5">
        <v>0</v>
      </c>
    </row>
    <row r="9" spans="1:14">
      <c r="A9" s="5">
        <v>4</v>
      </c>
      <c r="B9" s="5" t="s">
        <v>58</v>
      </c>
      <c r="C9" s="5" t="s">
        <v>59</v>
      </c>
      <c r="D9" s="5"/>
      <c r="E9" s="5"/>
      <c r="F9" s="5" t="s">
        <v>60</v>
      </c>
      <c r="G9" s="5">
        <v>44.86</v>
      </c>
      <c r="H9" s="5">
        <v>6</v>
      </c>
      <c r="I9" s="5" t="s">
        <v>30</v>
      </c>
      <c r="J9" s="5">
        <v>291134</v>
      </c>
      <c r="K9" s="5" t="s">
        <v>31</v>
      </c>
      <c r="L9" s="5">
        <v>0</v>
      </c>
    </row>
    <row r="10" spans="1:14">
      <c r="A10" s="5">
        <v>5</v>
      </c>
      <c r="B10" s="5" t="s">
        <v>61</v>
      </c>
      <c r="C10" s="5" t="s">
        <v>62</v>
      </c>
      <c r="D10" s="5"/>
      <c r="E10" s="5"/>
      <c r="F10" s="5" t="s">
        <v>63</v>
      </c>
      <c r="G10" s="5">
        <v>11.83</v>
      </c>
      <c r="H10" s="5">
        <v>3</v>
      </c>
      <c r="I10" s="5" t="s">
        <v>30</v>
      </c>
      <c r="J10" s="5">
        <v>291047</v>
      </c>
      <c r="K10" s="5" t="s">
        <v>31</v>
      </c>
      <c r="L10" s="5">
        <v>0</v>
      </c>
    </row>
    <row r="11" spans="1:14">
      <c r="A11" s="5">
        <v>6</v>
      </c>
      <c r="B11" s="5" t="s">
        <v>64</v>
      </c>
      <c r="C11" s="5" t="s">
        <v>65</v>
      </c>
      <c r="D11" s="5" t="s">
        <v>66</v>
      </c>
      <c r="E11" s="5"/>
      <c r="F11" s="5" t="s">
        <v>67</v>
      </c>
      <c r="G11" s="5">
        <v>11.74</v>
      </c>
      <c r="H11" s="5">
        <v>1</v>
      </c>
      <c r="I11" s="5" t="s">
        <v>35</v>
      </c>
      <c r="J11" s="5">
        <v>290946</v>
      </c>
      <c r="K11" s="5" t="s">
        <v>41</v>
      </c>
      <c r="L11" s="5">
        <v>1536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  <mergeCell ref="C1:L1"/>
    <mergeCell ref="C2:L2"/>
  </mergeCells>
  <printOptions gridLines="false" gridLinesSet="true"/>
  <pageMargins left="0.25" right="0.25" top="0.25" bottom="0.2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2"/>
  <sheetViews>
    <sheetView tabSelected="0" workbookViewId="0" showGridLines="true" showRowColHeaders="1">
      <selection activeCell="A12" sqref="A12"/>
    </sheetView>
  </sheetViews>
  <sheetFormatPr defaultRowHeight="14.4" outlineLevelRow="0" outlineLevelCol="0"/>
  <sheetData>
    <row r="1" spans="1:26">
      <c r="A1" t="s">
        <v>68</v>
      </c>
      <c r="B1" t="s">
        <v>7</v>
      </c>
      <c r="C1" t="s">
        <v>69</v>
      </c>
      <c r="D1" t="s">
        <v>70</v>
      </c>
      <c r="E1" t="s">
        <v>16</v>
      </c>
      <c r="F1" t="s">
        <v>17</v>
      </c>
      <c r="G1" t="s">
        <v>10</v>
      </c>
      <c r="H1" t="s">
        <v>24</v>
      </c>
      <c r="I1" t="s">
        <v>20</v>
      </c>
      <c r="J1" t="s">
        <v>0</v>
      </c>
      <c r="K1" t="s">
        <v>25</v>
      </c>
      <c r="L1" t="s">
        <v>26</v>
      </c>
      <c r="M1" t="s">
        <v>71</v>
      </c>
      <c r="N1" t="s">
        <v>72</v>
      </c>
      <c r="O1" t="s">
        <v>73</v>
      </c>
      <c r="P1" t="s">
        <v>74</v>
      </c>
      <c r="Q1" t="s">
        <v>2</v>
      </c>
      <c r="R1" t="s">
        <v>75</v>
      </c>
    </row>
    <row r="2" spans="1:26">
      <c r="A2" s="1" t="str">
        <f>DATEVALUE(Z2)</f>
        <v>0</v>
      </c>
      <c r="B2">
        <v>1</v>
      </c>
      <c r="C2" s="2">
        <v>0.41666666666667</v>
      </c>
      <c r="D2">
        <v>294135</v>
      </c>
      <c r="E2" t="s">
        <v>27</v>
      </c>
      <c r="F2" t="s">
        <v>28</v>
      </c>
      <c r="G2">
        <v>5.94</v>
      </c>
      <c r="H2">
        <v>291080</v>
      </c>
      <c r="I2" t="s">
        <v>76</v>
      </c>
      <c r="J2" t="s">
        <v>1</v>
      </c>
      <c r="K2" t="s">
        <v>31</v>
      </c>
      <c r="L2">
        <v>0</v>
      </c>
      <c r="M2"/>
      <c r="N2"/>
      <c r="O2"/>
      <c r="P2"/>
      <c r="Q2" t="s">
        <v>3</v>
      </c>
      <c r="R2" t="s">
        <v>3</v>
      </c>
      <c r="Z2" t="s">
        <v>14</v>
      </c>
    </row>
    <row r="3" spans="1:26">
      <c r="A3" s="1" t="str">
        <f>DATEVALUE(Z3)</f>
        <v>0</v>
      </c>
      <c r="B3">
        <v>1</v>
      </c>
      <c r="C3" s="2">
        <v>0.41666666666667</v>
      </c>
      <c r="D3">
        <v>181154</v>
      </c>
      <c r="E3" t="s">
        <v>32</v>
      </c>
      <c r="F3" t="s">
        <v>33</v>
      </c>
      <c r="G3">
        <v>7.54</v>
      </c>
      <c r="H3">
        <v>290985</v>
      </c>
      <c r="I3" t="s">
        <v>77</v>
      </c>
      <c r="J3" t="s">
        <v>1</v>
      </c>
      <c r="K3" t="s">
        <v>41</v>
      </c>
      <c r="L3">
        <v>1236.1</v>
      </c>
      <c r="M3"/>
      <c r="N3"/>
      <c r="O3"/>
      <c r="P3"/>
      <c r="Q3" t="s">
        <v>3</v>
      </c>
      <c r="R3" t="s">
        <v>3</v>
      </c>
      <c r="Z3" t="s">
        <v>14</v>
      </c>
    </row>
    <row r="4" spans="1:26">
      <c r="A4" s="1" t="str">
        <f>DATEVALUE(Z4)</f>
        <v>0</v>
      </c>
      <c r="B4">
        <v>1</v>
      </c>
      <c r="C4" s="2">
        <v>0.41666666666667</v>
      </c>
      <c r="D4">
        <v>212887</v>
      </c>
      <c r="E4" t="s">
        <v>37</v>
      </c>
      <c r="F4" t="s">
        <v>38</v>
      </c>
      <c r="G4">
        <v>12.41</v>
      </c>
      <c r="H4">
        <v>291097</v>
      </c>
      <c r="I4" t="s">
        <v>78</v>
      </c>
      <c r="J4" t="s">
        <v>1</v>
      </c>
      <c r="K4" t="s">
        <v>41</v>
      </c>
      <c r="L4">
        <v>660.7</v>
      </c>
      <c r="M4"/>
      <c r="N4"/>
      <c r="O4"/>
      <c r="P4"/>
      <c r="Q4" t="s">
        <v>3</v>
      </c>
      <c r="R4" t="s">
        <v>3</v>
      </c>
      <c r="Z4" t="s">
        <v>14</v>
      </c>
    </row>
    <row r="5" spans="1:26">
      <c r="A5" s="1" t="str">
        <f>DATEVALUE(Z5)</f>
        <v>0</v>
      </c>
      <c r="B5">
        <v>1</v>
      </c>
      <c r="C5" s="2">
        <v>0.41666666666667</v>
      </c>
      <c r="D5">
        <v>184777</v>
      </c>
      <c r="E5" t="s">
        <v>42</v>
      </c>
      <c r="F5" t="s">
        <v>43</v>
      </c>
      <c r="G5">
        <v>24.09</v>
      </c>
      <c r="H5">
        <v>291139</v>
      </c>
      <c r="I5" t="s">
        <v>79</v>
      </c>
      <c r="J5" t="s">
        <v>1</v>
      </c>
      <c r="K5" t="s">
        <v>31</v>
      </c>
      <c r="L5">
        <v>0</v>
      </c>
      <c r="M5"/>
      <c r="N5"/>
      <c r="O5"/>
      <c r="P5"/>
      <c r="Q5" t="s">
        <v>3</v>
      </c>
      <c r="R5" t="s">
        <v>3</v>
      </c>
      <c r="Z5" t="s">
        <v>14</v>
      </c>
    </row>
    <row r="6" spans="1:26">
      <c r="A6" s="1" t="str">
        <f>DATEVALUE(Z6)</f>
        <v>0</v>
      </c>
      <c r="B6">
        <v>1</v>
      </c>
      <c r="C6" s="2">
        <v>0.41666666666667</v>
      </c>
      <c r="D6">
        <v>184777</v>
      </c>
      <c r="E6" t="s">
        <v>42</v>
      </c>
      <c r="F6" t="s">
        <v>43</v>
      </c>
      <c r="G6">
        <v>1.01</v>
      </c>
      <c r="H6">
        <v>291173</v>
      </c>
      <c r="I6" t="s">
        <v>79</v>
      </c>
      <c r="J6" t="s">
        <v>1</v>
      </c>
      <c r="K6" t="s">
        <v>31</v>
      </c>
      <c r="L6">
        <v>0</v>
      </c>
      <c r="M6"/>
      <c r="N6"/>
      <c r="O6"/>
      <c r="P6"/>
      <c r="Q6" t="s">
        <v>3</v>
      </c>
      <c r="R6" t="s">
        <v>3</v>
      </c>
      <c r="Z6" t="s">
        <v>14</v>
      </c>
    </row>
    <row r="7" spans="1:26">
      <c r="A7" s="1" t="str">
        <f>DATEVALUE(Z7)</f>
        <v>0</v>
      </c>
      <c r="B7">
        <v>1</v>
      </c>
      <c r="C7" s="2">
        <v>0.41666666666667</v>
      </c>
      <c r="D7">
        <v>239572</v>
      </c>
      <c r="E7" t="s">
        <v>48</v>
      </c>
      <c r="F7" t="s">
        <v>49</v>
      </c>
      <c r="G7">
        <v>10.56</v>
      </c>
      <c r="H7">
        <v>291107</v>
      </c>
      <c r="I7" t="s">
        <v>80</v>
      </c>
      <c r="J7" t="s">
        <v>1</v>
      </c>
      <c r="K7" t="s">
        <v>31</v>
      </c>
      <c r="L7">
        <v>0</v>
      </c>
      <c r="M7"/>
      <c r="N7"/>
      <c r="O7"/>
      <c r="P7"/>
      <c r="Q7" t="s">
        <v>3</v>
      </c>
      <c r="R7" t="s">
        <v>3</v>
      </c>
      <c r="Z7" t="s">
        <v>14</v>
      </c>
    </row>
    <row r="8" spans="1:26">
      <c r="A8" s="1" t="str">
        <f>DATEVALUE(Z8)</f>
        <v>0</v>
      </c>
      <c r="B8">
        <v>2</v>
      </c>
      <c r="C8" s="2">
        <v>0.41666666666667</v>
      </c>
      <c r="D8">
        <v>301439</v>
      </c>
      <c r="E8" t="s">
        <v>52</v>
      </c>
      <c r="F8" t="s">
        <v>53</v>
      </c>
      <c r="G8">
        <v>20.2</v>
      </c>
      <c r="H8">
        <v>291074</v>
      </c>
      <c r="I8" t="s">
        <v>81</v>
      </c>
      <c r="J8" t="s">
        <v>51</v>
      </c>
      <c r="K8" t="s">
        <v>41</v>
      </c>
      <c r="L8">
        <v>1883.6</v>
      </c>
      <c r="M8"/>
      <c r="N8"/>
      <c r="O8"/>
      <c r="P8"/>
      <c r="Q8" t="s">
        <v>3</v>
      </c>
      <c r="R8" t="s">
        <v>3</v>
      </c>
      <c r="Z8" t="s">
        <v>14</v>
      </c>
    </row>
    <row r="9" spans="1:26">
      <c r="A9" s="1" t="str">
        <f>DATEVALUE(Z9)</f>
        <v>0</v>
      </c>
      <c r="B9">
        <v>2</v>
      </c>
      <c r="C9" s="2">
        <v>0.41666666666667</v>
      </c>
      <c r="D9">
        <v>223999</v>
      </c>
      <c r="E9" t="s">
        <v>55</v>
      </c>
      <c r="F9" t="s">
        <v>56</v>
      </c>
      <c r="G9">
        <v>24.61</v>
      </c>
      <c r="H9">
        <v>291142</v>
      </c>
      <c r="I9" t="s">
        <v>82</v>
      </c>
      <c r="J9" t="s">
        <v>51</v>
      </c>
      <c r="K9" t="s">
        <v>31</v>
      </c>
      <c r="L9">
        <v>0</v>
      </c>
      <c r="M9"/>
      <c r="N9"/>
      <c r="O9"/>
      <c r="P9"/>
      <c r="Q9" t="s">
        <v>3</v>
      </c>
      <c r="R9" t="s">
        <v>3</v>
      </c>
      <c r="Z9" t="s">
        <v>14</v>
      </c>
    </row>
    <row r="10" spans="1:26">
      <c r="A10" s="1" t="str">
        <f>DATEVALUE(Z10)</f>
        <v>0</v>
      </c>
      <c r="B10">
        <v>2</v>
      </c>
      <c r="C10" s="2">
        <v>0.41666666666667</v>
      </c>
      <c r="D10">
        <v>279918</v>
      </c>
      <c r="E10" t="s">
        <v>58</v>
      </c>
      <c r="F10" t="s">
        <v>59</v>
      </c>
      <c r="G10">
        <v>44.86</v>
      </c>
      <c r="H10">
        <v>291134</v>
      </c>
      <c r="I10" t="s">
        <v>83</v>
      </c>
      <c r="J10" t="s">
        <v>51</v>
      </c>
      <c r="K10" t="s">
        <v>31</v>
      </c>
      <c r="L10">
        <v>0</v>
      </c>
      <c r="M10"/>
      <c r="N10"/>
      <c r="O10"/>
      <c r="P10"/>
      <c r="Q10" t="s">
        <v>3</v>
      </c>
      <c r="R10" t="s">
        <v>3</v>
      </c>
      <c r="Z10" t="s">
        <v>14</v>
      </c>
    </row>
    <row r="11" spans="1:26">
      <c r="A11" s="1" t="str">
        <f>DATEVALUE(Z11)</f>
        <v>0</v>
      </c>
      <c r="B11">
        <v>2</v>
      </c>
      <c r="C11" s="2">
        <v>0.41666666666667</v>
      </c>
      <c r="D11">
        <v>301379</v>
      </c>
      <c r="E11" t="s">
        <v>61</v>
      </c>
      <c r="F11" t="s">
        <v>62</v>
      </c>
      <c r="G11">
        <v>11.83</v>
      </c>
      <c r="H11">
        <v>291047</v>
      </c>
      <c r="I11" t="s">
        <v>84</v>
      </c>
      <c r="J11" t="s">
        <v>51</v>
      </c>
      <c r="K11" t="s">
        <v>31</v>
      </c>
      <c r="L11">
        <v>0</v>
      </c>
      <c r="M11"/>
      <c r="N11"/>
      <c r="O11"/>
      <c r="P11"/>
      <c r="Q11" t="s">
        <v>3</v>
      </c>
      <c r="R11" t="s">
        <v>3</v>
      </c>
      <c r="Z11" t="s">
        <v>14</v>
      </c>
    </row>
    <row r="12" spans="1:26">
      <c r="A12" s="1" t="str">
        <f>DATEVALUE(Z12)</f>
        <v>0</v>
      </c>
      <c r="B12">
        <v>2</v>
      </c>
      <c r="C12" s="2">
        <v>0.41666666666667</v>
      </c>
      <c r="D12">
        <v>286980</v>
      </c>
      <c r="E12" t="s">
        <v>64</v>
      </c>
      <c r="F12" t="s">
        <v>65</v>
      </c>
      <c r="G12">
        <v>11.74</v>
      </c>
      <c r="H12">
        <v>290946</v>
      </c>
      <c r="I12" t="s">
        <v>85</v>
      </c>
      <c r="J12" t="s">
        <v>51</v>
      </c>
      <c r="K12" t="s">
        <v>41</v>
      </c>
      <c r="L12">
        <v>1536</v>
      </c>
      <c r="M12"/>
      <c r="N12"/>
      <c r="O12"/>
      <c r="P12"/>
      <c r="Q12" t="s">
        <v>3</v>
      </c>
      <c r="R12" t="s">
        <v>3</v>
      </c>
      <c r="Z1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Route_1</vt:lpstr>
      <vt:lpstr>Route_2</vt:lpstr>
      <vt:lpstr>Все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Fozzyshop</dc:creator>
  <cp:lastModifiedBy>Fozzyshop</cp:lastModifiedBy>
  <dcterms:created xsi:type="dcterms:W3CDTF">2020-11-11T10:28:08+02:00</dcterms:created>
  <dcterms:modified xsi:type="dcterms:W3CDTF">2020-11-11T10:28:08+02:00</dcterms:modified>
  <dc:title>Routes</dc:title>
  <dc:description>Routes</dc:description>
  <dc:subject>Routes</dc:subject>
  <cp:keywords>Routes</cp:keywords>
  <cp:category>Routes</cp:category>
</cp:coreProperties>
</file>