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B_ESP32 Marauder 6 PCB_2022-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<sst xmlns="http://schemas.openxmlformats.org/spreadsheetml/2006/main" count="103" uniqueCount="95">
  <si>
    <t xml:space="preserve">null</t>
  </si>
  <si>
    <t xml:space="preserve">References</t>
  </si>
  <si>
    <t xml:space="preserve">Value</t>
  </si>
  <si>
    <t xml:space="preserve">Footprint</t>
  </si>
  <si>
    <t xml:space="preserve">Quantity</t>
  </si>
  <si>
    <t xml:space="preserve">Remarque</t>
  </si>
  <si>
    <t xml:space="preserve">Prix</t>
  </si>
  <si>
    <t xml:space="preserve">C4, C5, C6, C7, C9, C11</t>
  </si>
  <si>
    <t xml:space="preserve">22uF</t>
  </si>
  <si>
    <t xml:space="preserve">C1, C8, C10</t>
  </si>
  <si>
    <t xml:space="preserve">10uF</t>
  </si>
  <si>
    <t xml:space="preserve">C2, C3</t>
  </si>
  <si>
    <t xml:space="preserve">100nF</t>
  </si>
  <si>
    <t xml:space="preserve">C12</t>
  </si>
  <si>
    <t xml:space="preserve">C0603</t>
  </si>
  <si>
    <t xml:space="preserve">R2, R4, R5, R6, R8, R10</t>
  </si>
  <si>
    <t xml:space="preserve">10KΩ</t>
  </si>
  <si>
    <t xml:space="preserve">R14, R16, R17, R18</t>
  </si>
  <si>
    <t xml:space="preserve">1K</t>
  </si>
  <si>
    <t xml:space="preserve">R0603</t>
  </si>
  <si>
    <t xml:space="preserve">R1, R3</t>
  </si>
  <si>
    <t xml:space="preserve">470Ω</t>
  </si>
  <si>
    <t xml:space="preserve">R11, R12</t>
  </si>
  <si>
    <t xml:space="preserve">2.2K</t>
  </si>
  <si>
    <t xml:space="preserve">R7</t>
  </si>
  <si>
    <t xml:space="preserve">R9</t>
  </si>
  <si>
    <t xml:space="preserve">R13</t>
  </si>
  <si>
    <t xml:space="preserve">10K</t>
  </si>
  <si>
    <t xml:space="preserve">R15</t>
  </si>
  <si>
    <t xml:space="preserve">R19</t>
  </si>
  <si>
    <t xml:space="preserve">L1</t>
  </si>
  <si>
    <t xml:space="preserve">1uH</t>
  </si>
  <si>
    <t xml:space="preserve">L-SMD-5.4X5.1</t>
  </si>
  <si>
    <t xml:space="preserve">Inductance</t>
  </si>
  <si>
    <t xml:space="preserve">U1</t>
  </si>
  <si>
    <t xml:space="preserve">CH340C</t>
  </si>
  <si>
    <t xml:space="preserve">SOP-16_150MIL</t>
  </si>
  <si>
    <t xml:space="preserve">USB2Serial</t>
  </si>
  <si>
    <t xml:space="preserve">U2</t>
  </si>
  <si>
    <t xml:space="preserve">AMS1117-3.3</t>
  </si>
  <si>
    <t xml:space="preserve">SOT-223</t>
  </si>
  <si>
    <t xml:space="preserve">LDO</t>
  </si>
  <si>
    <t xml:space="preserve">U3</t>
  </si>
  <si>
    <t xml:space="preserve">ESP-32S</t>
  </si>
  <si>
    <t xml:space="preserve">MCU</t>
  </si>
  <si>
    <t xml:space="preserve">U5</t>
  </si>
  <si>
    <t xml:space="preserve">IP5306</t>
  </si>
  <si>
    <t xml:space="preserve">ESOP-8-EP</t>
  </si>
  <si>
    <t xml:space="preserve">Power Management</t>
  </si>
  <si>
    <t xml:space="preserve">U6</t>
  </si>
  <si>
    <t xml:space="preserve">XPT2046</t>
  </si>
  <si>
    <t xml:space="preserve">TSSOP-16_L5.0-W4.4-P0.65-LS6.4-BL</t>
  </si>
  <si>
    <t xml:space="preserve">Contrôleur écran</t>
  </si>
  <si>
    <t xml:space="preserve">U7</t>
  </si>
  <si>
    <t xml:space="preserve">ILI9341_18_PIN</t>
  </si>
  <si>
    <t xml:space="preserve">ILI9341 18 PIN</t>
  </si>
  <si>
    <t xml:space="preserve">Ecran</t>
  </si>
  <si>
    <t xml:space="preserve">U8</t>
  </si>
  <si>
    <t xml:space="preserve">1042P</t>
  </si>
  <si>
    <t xml:space="preserve">KEYSTONE 18650 BATTERY SLED</t>
  </si>
  <si>
    <t xml:space="preserve">support batterie</t>
  </si>
  <si>
    <t xml:space="preserve">SW1</t>
  </si>
  <si>
    <t xml:space="preserve">POWER</t>
  </si>
  <si>
    <t xml:space="preserve">KEY-TACT-SMD-7.6*3.5*3.5</t>
  </si>
  <si>
    <t xml:space="preserve">bouton latéral</t>
  </si>
  <si>
    <t xml:space="preserve">Q1, Q2</t>
  </si>
  <si>
    <t xml:space="preserve">S8050</t>
  </si>
  <si>
    <t xml:space="preserve">SOT-23(SOT-23-3)</t>
  </si>
  <si>
    <t xml:space="preserve">transistor</t>
  </si>
  <si>
    <t xml:space="preserve">CARD1</t>
  </si>
  <si>
    <t xml:space="preserve">TF-115</t>
  </si>
  <si>
    <t xml:space="preserve">TF-SMD_TF-115</t>
  </si>
  <si>
    <t xml:space="preserve">FLASH1</t>
  </si>
  <si>
    <t xml:space="preserve">FLASH</t>
  </si>
  <si>
    <t xml:space="preserve">KEY-5.2X5.2X1.5</t>
  </si>
  <si>
    <t xml:space="preserve">bouton flash</t>
  </si>
  <si>
    <t xml:space="preserve">LED1</t>
  </si>
  <si>
    <t xml:space="preserve">WS2812B-B</t>
  </si>
  <si>
    <t xml:space="preserve">LED-SMD_4P-L5.0-W5.0-BL</t>
  </si>
  <si>
    <t xml:space="preserve">Q3</t>
  </si>
  <si>
    <t xml:space="preserve">S8050_C402279</t>
  </si>
  <si>
    <t xml:space="preserve">SOT-23-3_L3.0-W1.7-P0.95-LS2.9-BR</t>
  </si>
  <si>
    <t xml:space="preserve">RESET1</t>
  </si>
  <si>
    <t xml:space="preserve">RESET</t>
  </si>
  <si>
    <t xml:space="preserve">bouton reset</t>
  </si>
  <si>
    <t xml:space="preserve">USB1</t>
  </si>
  <si>
    <t xml:space="preserve">MICROXNJ</t>
  </si>
  <si>
    <t xml:space="preserve">MICRO-USB-SMD_MICROXNJ</t>
  </si>
  <si>
    <t xml:space="preserve">P1</t>
  </si>
  <si>
    <t xml:space="preserve">Header-Female-2.54_1x16</t>
  </si>
  <si>
    <t xml:space="preserve">HDR-16X1/2.54</t>
  </si>
  <si>
    <t xml:space="preserve">Batterie 18650</t>
  </si>
  <si>
    <t xml:space="preserve">antenne wifi</t>
  </si>
  <si>
    <t xml:space="preserve">GPS</t>
  </si>
  <si>
    <t xml:space="preserve">PCB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</si>
</sst>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35"/>
    <col collapsed="false" customWidth="true" hidden="false" outlineLevel="0" max="2" min="2" style="0" width="21.47"/>
    <col collapsed="false" customWidth="true" hidden="false" outlineLevel="0" max="3" min="3" style="1" width="22.71"/>
    <col collapsed="false" customWidth="true" hidden="false" outlineLevel="0" max="4" min="4" style="0" width="32.87"/>
    <col collapsed="false" customWidth="true" hidden="false" outlineLevel="0" max="5" min="5" style="0" width="8.39"/>
    <col collapsed="false" customWidth="true" hidden="false" outlineLevel="0" max="6" min="6" style="0" width="17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1" t="s">
        <v>8</v>
      </c>
      <c r="D2" s="0" t="n">
        <v>805</v>
      </c>
      <c r="E2" s="0" t="n">
        <v>6</v>
      </c>
    </row>
    <row r="3" customFormat="false" ht="12.8" hidden="false" customHeight="false" outlineLevel="0" collapsed="false">
      <c r="A3" s="0" t="n">
        <v>2</v>
      </c>
      <c r="B3" s="0" t="s">
        <v>9</v>
      </c>
      <c r="C3" s="1" t="s">
        <v>10</v>
      </c>
      <c r="D3" s="0" t="n">
        <v>805</v>
      </c>
      <c r="E3" s="0" t="n">
        <v>3</v>
      </c>
    </row>
    <row r="4" customFormat="false" ht="12.8" hidden="false" customHeight="false" outlineLevel="0" collapsed="false">
      <c r="A4" s="0" t="n">
        <v>3</v>
      </c>
      <c r="B4" s="0" t="s">
        <v>11</v>
      </c>
      <c r="C4" s="1" t="s">
        <v>12</v>
      </c>
      <c r="D4" s="0" t="n">
        <v>805</v>
      </c>
      <c r="E4" s="0" t="n">
        <v>2</v>
      </c>
    </row>
    <row r="5" customFormat="false" ht="12.8" hidden="false" customHeight="false" outlineLevel="0" collapsed="false">
      <c r="A5" s="0" t="n">
        <v>4</v>
      </c>
      <c r="B5" s="0" t="s">
        <v>13</v>
      </c>
      <c r="C5" s="1" t="s">
        <v>12</v>
      </c>
      <c r="D5" s="0" t="s">
        <v>14</v>
      </c>
      <c r="E5" s="0" t="n">
        <v>1</v>
      </c>
    </row>
    <row r="6" customFormat="false" ht="12.8" hidden="false" customHeight="false" outlineLevel="0" collapsed="false">
      <c r="A6" s="0" t="n">
        <v>5</v>
      </c>
      <c r="B6" s="0" t="s">
        <v>15</v>
      </c>
      <c r="C6" s="1" t="s">
        <v>16</v>
      </c>
      <c r="D6" s="0" t="n">
        <v>603</v>
      </c>
      <c r="E6" s="0" t="n">
        <v>6</v>
      </c>
    </row>
    <row r="7" customFormat="false" ht="12.8" hidden="false" customHeight="false" outlineLevel="0" collapsed="false">
      <c r="A7" s="0" t="n">
        <v>6</v>
      </c>
      <c r="B7" s="0" t="s">
        <v>17</v>
      </c>
      <c r="C7" s="1" t="s">
        <v>18</v>
      </c>
      <c r="D7" s="0" t="s">
        <v>19</v>
      </c>
      <c r="E7" s="0" t="n">
        <v>4</v>
      </c>
    </row>
    <row r="8" customFormat="false" ht="12.8" hidden="false" customHeight="false" outlineLevel="0" collapsed="false">
      <c r="A8" s="0" t="n">
        <v>7</v>
      </c>
      <c r="B8" s="0" t="s">
        <v>20</v>
      </c>
      <c r="C8" s="1" t="s">
        <v>21</v>
      </c>
      <c r="D8" s="0" t="n">
        <v>805</v>
      </c>
      <c r="E8" s="0" t="n">
        <v>2</v>
      </c>
    </row>
    <row r="9" customFormat="false" ht="12.8" hidden="false" customHeight="false" outlineLevel="0" collapsed="false">
      <c r="A9" s="0" t="n">
        <v>8</v>
      </c>
      <c r="B9" s="0" t="s">
        <v>22</v>
      </c>
      <c r="C9" s="1" t="s">
        <v>23</v>
      </c>
      <c r="D9" s="0" t="s">
        <v>19</v>
      </c>
      <c r="E9" s="0" t="n">
        <v>2</v>
      </c>
    </row>
    <row r="10" customFormat="false" ht="12.8" hidden="false" customHeight="false" outlineLevel="0" collapsed="false">
      <c r="A10" s="0" t="n">
        <v>9</v>
      </c>
      <c r="B10" s="0" t="s">
        <v>24</v>
      </c>
      <c r="C10" s="1" t="n">
        <v>2</v>
      </c>
      <c r="D10" s="0" t="n">
        <v>603</v>
      </c>
      <c r="E10" s="0" t="n">
        <v>1</v>
      </c>
      <c r="G10" s="0" t="n">
        <f aca="false">3.63/100</f>
        <v>0.0363</v>
      </c>
    </row>
    <row r="11" customFormat="false" ht="12.8" hidden="false" customHeight="false" outlineLevel="0" collapsed="false">
      <c r="A11" s="0" t="n">
        <v>10</v>
      </c>
      <c r="B11" s="0" t="s">
        <v>25</v>
      </c>
      <c r="C11" s="1" t="n">
        <v>0.5</v>
      </c>
      <c r="D11" s="0" t="n">
        <v>603</v>
      </c>
      <c r="E11" s="0" t="n">
        <v>1</v>
      </c>
      <c r="G11" s="0" t="n">
        <f aca="false">3.98/100</f>
        <v>0.0398</v>
      </c>
    </row>
    <row r="12" customFormat="false" ht="12.8" hidden="false" customHeight="false" outlineLevel="0" collapsed="false">
      <c r="A12" s="0" t="n">
        <v>11</v>
      </c>
      <c r="B12" s="0" t="s">
        <v>26</v>
      </c>
      <c r="C12" s="1" t="s">
        <v>27</v>
      </c>
      <c r="D12" s="0" t="s">
        <v>19</v>
      </c>
      <c r="E12" s="0" t="n">
        <v>1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1" t="n">
        <v>10</v>
      </c>
      <c r="D13" s="0" t="s">
        <v>19</v>
      </c>
      <c r="E13" s="0" t="n">
        <v>1</v>
      </c>
    </row>
    <row r="14" customFormat="false" ht="12.8" hidden="false" customHeight="false" outlineLevel="0" collapsed="false">
      <c r="A14" s="0" t="n">
        <v>13</v>
      </c>
      <c r="B14" s="0" t="s">
        <v>29</v>
      </c>
      <c r="C14" s="1" t="n">
        <v>330</v>
      </c>
      <c r="D14" s="0" t="s">
        <v>19</v>
      </c>
      <c r="E14" s="0" t="n">
        <v>1</v>
      </c>
    </row>
    <row r="15" customFormat="false" ht="12.8" hidden="false" customHeight="false" outlineLevel="0" collapsed="false">
      <c r="A15" s="0" t="n">
        <v>14</v>
      </c>
      <c r="B15" s="0" t="s">
        <v>30</v>
      </c>
      <c r="C15" s="1" t="s">
        <v>31</v>
      </c>
      <c r="D15" s="0" t="s">
        <v>32</v>
      </c>
      <c r="E15" s="0" t="n">
        <v>1</v>
      </c>
      <c r="F15" s="0" t="s">
        <v>33</v>
      </c>
      <c r="G15" s="0" t="n">
        <f aca="false">1.75/10</f>
        <v>0.175</v>
      </c>
    </row>
    <row r="16" customFormat="false" ht="12.8" hidden="false" customHeight="false" outlineLevel="0" collapsed="false">
      <c r="A16" s="0" t="n">
        <v>15</v>
      </c>
      <c r="B16" s="0" t="s">
        <v>34</v>
      </c>
      <c r="C16" s="1" t="s">
        <v>35</v>
      </c>
      <c r="D16" s="0" t="s">
        <v>36</v>
      </c>
      <c r="E16" s="0" t="n">
        <v>1</v>
      </c>
      <c r="F16" s="0" t="s">
        <v>37</v>
      </c>
      <c r="G16" s="0" t="n">
        <f aca="false">3.89/5</f>
        <v>0.778</v>
      </c>
    </row>
    <row r="17" customFormat="false" ht="12.8" hidden="false" customHeight="false" outlineLevel="0" collapsed="false">
      <c r="A17" s="0" t="n">
        <v>16</v>
      </c>
      <c r="B17" s="0" t="s">
        <v>38</v>
      </c>
      <c r="C17" s="1" t="s">
        <v>39</v>
      </c>
      <c r="D17" s="0" t="s">
        <v>40</v>
      </c>
      <c r="E17" s="0" t="n">
        <v>1</v>
      </c>
      <c r="F17" s="0" t="s">
        <v>41</v>
      </c>
      <c r="G17" s="0" t="n">
        <f aca="false">0.94/50</f>
        <v>0.0188</v>
      </c>
    </row>
    <row r="18" customFormat="false" ht="12.8" hidden="false" customHeight="false" outlineLevel="0" collapsed="false">
      <c r="A18" s="0" t="n">
        <v>17</v>
      </c>
      <c r="B18" s="0" t="s">
        <v>42</v>
      </c>
      <c r="C18" s="1" t="s">
        <v>43</v>
      </c>
      <c r="D18" s="0" t="s">
        <v>43</v>
      </c>
      <c r="E18" s="0" t="n">
        <v>1</v>
      </c>
      <c r="F18" s="0" t="s">
        <v>44</v>
      </c>
      <c r="G18" s="0" t="n">
        <f aca="false">11.94/6</f>
        <v>1.99</v>
      </c>
    </row>
    <row r="19" customFormat="false" ht="12.8" hidden="false" customHeight="false" outlineLevel="0" collapsed="false">
      <c r="A19" s="0" t="n">
        <v>18</v>
      </c>
      <c r="B19" s="0" t="s">
        <v>45</v>
      </c>
      <c r="C19" s="1" t="s">
        <v>46</v>
      </c>
      <c r="D19" s="0" t="s">
        <v>47</v>
      </c>
      <c r="E19" s="0" t="n">
        <v>1</v>
      </c>
      <c r="F19" s="0" t="s">
        <v>48</v>
      </c>
      <c r="G19" s="0" t="n">
        <f aca="false">3.55/5</f>
        <v>0.71</v>
      </c>
    </row>
    <row r="20" customFormat="false" ht="12.8" hidden="false" customHeight="false" outlineLevel="0" collapsed="false">
      <c r="A20" s="0" t="n">
        <v>19</v>
      </c>
      <c r="B20" s="0" t="s">
        <v>49</v>
      </c>
      <c r="C20" s="1" t="s">
        <v>50</v>
      </c>
      <c r="D20" s="0" t="s">
        <v>51</v>
      </c>
      <c r="E20" s="0" t="n">
        <v>1</v>
      </c>
      <c r="F20" s="0" t="s">
        <v>52</v>
      </c>
      <c r="G20" s="0" t="n">
        <f aca="false">1.8/10</f>
        <v>0.18</v>
      </c>
    </row>
    <row r="21" customFormat="false" ht="12.8" hidden="false" customHeight="false" outlineLevel="0" collapsed="false">
      <c r="A21" s="0" t="n">
        <v>20</v>
      </c>
      <c r="B21" s="0" t="s">
        <v>53</v>
      </c>
      <c r="C21" s="1" t="s">
        <v>54</v>
      </c>
      <c r="D21" s="0" t="s">
        <v>55</v>
      </c>
      <c r="E21" s="0" t="n">
        <v>1</v>
      </c>
      <c r="F21" s="0" t="s">
        <v>56</v>
      </c>
      <c r="G21" s="0" t="n">
        <f aca="false">23.95/5</f>
        <v>4.79</v>
      </c>
    </row>
    <row r="22" customFormat="false" ht="12.8" hidden="false" customHeight="false" outlineLevel="0" collapsed="false">
      <c r="A22" s="0" t="n">
        <v>21</v>
      </c>
      <c r="B22" s="0" t="s">
        <v>57</v>
      </c>
      <c r="C22" s="1" t="s">
        <v>58</v>
      </c>
      <c r="D22" s="0" t="s">
        <v>59</v>
      </c>
      <c r="E22" s="0" t="n">
        <v>1</v>
      </c>
      <c r="F22" s="0" t="s">
        <v>60</v>
      </c>
      <c r="G22" s="0" t="n">
        <f aca="false">5.28/6</f>
        <v>0.88</v>
      </c>
    </row>
    <row r="23" customFormat="false" ht="12.8" hidden="false" customHeight="false" outlineLevel="0" collapsed="false">
      <c r="A23" s="0" t="n">
        <v>22</v>
      </c>
      <c r="B23" s="0" t="s">
        <v>61</v>
      </c>
      <c r="C23" s="1" t="s">
        <v>62</v>
      </c>
      <c r="D23" s="0" t="s">
        <v>63</v>
      </c>
      <c r="E23" s="0" t="n">
        <v>1</v>
      </c>
      <c r="F23" s="0" t="s">
        <v>64</v>
      </c>
      <c r="G23" s="0" t="n">
        <f aca="false">5.08/50</f>
        <v>0.1016</v>
      </c>
    </row>
    <row r="24" customFormat="false" ht="12.8" hidden="false" customHeight="false" outlineLevel="0" collapsed="false">
      <c r="A24" s="0" t="n">
        <v>23</v>
      </c>
      <c r="B24" s="0" t="s">
        <v>65</v>
      </c>
      <c r="C24" s="1" t="s">
        <v>66</v>
      </c>
      <c r="D24" s="0" t="s">
        <v>67</v>
      </c>
      <c r="E24" s="0" t="n">
        <v>2</v>
      </c>
      <c r="F24" s="0" t="s">
        <v>68</v>
      </c>
      <c r="G24" s="0" t="n">
        <f aca="false">0.76/50</f>
        <v>0.0152</v>
      </c>
    </row>
    <row r="25" customFormat="false" ht="12.8" hidden="false" customHeight="false" outlineLevel="0" collapsed="false">
      <c r="A25" s="0" t="n">
        <v>24</v>
      </c>
      <c r="B25" s="0" t="s">
        <v>69</v>
      </c>
      <c r="C25" s="1" t="s">
        <v>70</v>
      </c>
      <c r="D25" s="0" t="s">
        <v>71</v>
      </c>
      <c r="E25" s="0" t="n">
        <v>1</v>
      </c>
    </row>
    <row r="26" customFormat="false" ht="12.8" hidden="false" customHeight="false" outlineLevel="0" collapsed="false">
      <c r="A26" s="0" t="n">
        <v>25</v>
      </c>
      <c r="B26" s="0" t="s">
        <v>72</v>
      </c>
      <c r="C26" s="1" t="s">
        <v>73</v>
      </c>
      <c r="D26" s="0" t="s">
        <v>74</v>
      </c>
      <c r="E26" s="0" t="n">
        <v>1</v>
      </c>
      <c r="F26" s="0" t="s">
        <v>75</v>
      </c>
      <c r="G26" s="0" t="n">
        <f aca="false">1.33/50</f>
        <v>0.0266</v>
      </c>
    </row>
    <row r="27" customFormat="false" ht="12.8" hidden="false" customHeight="false" outlineLevel="0" collapsed="false">
      <c r="A27" s="0" t="n">
        <v>26</v>
      </c>
      <c r="B27" s="0" t="s">
        <v>76</v>
      </c>
      <c r="C27" s="1" t="s">
        <v>77</v>
      </c>
      <c r="D27" s="0" t="s">
        <v>78</v>
      </c>
      <c r="E27" s="0" t="n">
        <v>1</v>
      </c>
    </row>
    <row r="28" customFormat="false" ht="12.8" hidden="false" customHeight="false" outlineLevel="0" collapsed="false">
      <c r="A28" s="0" t="n">
        <v>27</v>
      </c>
      <c r="B28" s="0" t="s">
        <v>79</v>
      </c>
      <c r="C28" s="1" t="s">
        <v>80</v>
      </c>
      <c r="D28" s="0" t="s">
        <v>81</v>
      </c>
      <c r="E28" s="0" t="n">
        <v>1</v>
      </c>
      <c r="F28" s="0" t="s">
        <v>68</v>
      </c>
      <c r="G28" s="0" t="n">
        <f aca="false">0.76/50</f>
        <v>0.0152</v>
      </c>
    </row>
    <row r="29" customFormat="false" ht="12.8" hidden="false" customHeight="false" outlineLevel="0" collapsed="false">
      <c r="A29" s="0" t="n">
        <v>28</v>
      </c>
      <c r="B29" s="0" t="s">
        <v>82</v>
      </c>
      <c r="C29" s="1" t="s">
        <v>83</v>
      </c>
      <c r="D29" s="0" t="s">
        <v>74</v>
      </c>
      <c r="E29" s="0" t="n">
        <v>1</v>
      </c>
      <c r="F29" s="0" t="s">
        <v>84</v>
      </c>
      <c r="G29" s="0" t="n">
        <f aca="false">1.33/50</f>
        <v>0.0266</v>
      </c>
    </row>
    <row r="30" customFormat="false" ht="12.8" hidden="false" customHeight="false" outlineLevel="0" collapsed="false">
      <c r="A30" s="0" t="n">
        <v>29</v>
      </c>
      <c r="B30" s="0" t="s">
        <v>85</v>
      </c>
      <c r="C30" s="1" t="s">
        <v>86</v>
      </c>
      <c r="D30" s="0" t="s">
        <v>87</v>
      </c>
      <c r="E30" s="0" t="n">
        <v>1</v>
      </c>
    </row>
    <row r="31" customFormat="false" ht="12.8" hidden="false" customHeight="false" outlineLevel="0" collapsed="false">
      <c r="A31" s="0" t="n">
        <v>30</v>
      </c>
      <c r="B31" s="0" t="s">
        <v>88</v>
      </c>
      <c r="C31" s="1" t="s">
        <v>89</v>
      </c>
      <c r="D31" s="0" t="s">
        <v>90</v>
      </c>
      <c r="E31" s="0" t="n">
        <v>1</v>
      </c>
    </row>
    <row r="34" customFormat="false" ht="12.8" hidden="false" customHeight="false" outlineLevel="0" collapsed="false">
      <c r="C34" s="0"/>
      <c r="F34" s="1" t="s">
        <v>91</v>
      </c>
      <c r="G34" s="0" t="n">
        <f aca="false">9.19/6</f>
        <v>1.53166666666667</v>
      </c>
    </row>
    <row r="35" customFormat="false" ht="12.8" hidden="false" customHeight="false" outlineLevel="0" collapsed="false">
      <c r="F35" s="0" t="s">
        <v>92</v>
      </c>
      <c r="G35" s="0" t="n">
        <f aca="false">5.99/10</f>
        <v>0.599</v>
      </c>
    </row>
    <row r="36" customFormat="false" ht="12.8" hidden="false" customHeight="false" outlineLevel="0" collapsed="false">
      <c r="F36" s="0" t="s">
        <v>93</v>
      </c>
      <c r="G36" s="0" t="n">
        <f aca="false">12.15/5</f>
        <v>2.43</v>
      </c>
    </row>
    <row r="39" customFormat="false" ht="12.8" hidden="false" customHeight="false" outlineLevel="0" collapsed="false">
      <c r="F39" s="0" t="s">
        <v>94</v>
      </c>
      <c r="G39" s="0" t="n">
        <f aca="false">17.44/5</f>
        <v>3.488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2024-10-09T18:43:24Z</dcterms:modified>
  <cp:revision>2</cp:revision>
  <dc:subject/>
  <dc:title/>
</cp:coreProperties>
</file>