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660" yWindow="1100" windowWidth="19420" windowHeight="11020"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H3" i="32" l="1"/>
  <c r="L8" i="32"/>
  <c r="N8" i="32"/>
  <c r="Q2" i="32"/>
  <c r="EL3" i="32"/>
  <c r="L3" i="32"/>
  <c r="N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<sst xmlns="http://schemas.openxmlformats.org/spreadsheetml/2006/main" count="80" uniqueCount="66">
  <si>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</si>
  <si>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</si>
  <si>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</si>
  <si>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</si>
  <si>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</si>
  <si>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</si>
  <si>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</si>
  <si>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</si>
  <si>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</si>
  <si>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</si>
  <si>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</si>
  <si>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</si>
  <si>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</si>
  <si>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</si>
  <si>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</si>
  <si>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</si>
  <si>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</si>
  <si>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</si>
  <si>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</si>
  <si>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</si>
  <si>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</si>
  <si>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</si>
  <si>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</si>
  <si>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</si>
  <si>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</si>
  <si>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</si>
  <si>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</si>
  <si>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</si>
  <si>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</si>
  <si>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</si>
  <si>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</si>
  <si>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</si>
  <si>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</si>
  <si>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</si>
  <si>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</si>
  <si>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</si>
  <si>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</si>
  <si>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</si>
  <si>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</si>
  <si>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</si>
  <si>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</si>
  <si>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</si>
  <si>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</si>
  <si>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</si>
  <si>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Category</t>
  </si>
  <si>
    <t>SubCategory</t>
  </si>
  <si>
    <t>Phụ trách</t>
  </si>
  <si>
    <t>SubTask/SubFuntion</t>
  </si>
  <si>
    <t>Quốc khánh</t>
  </si>
  <si>
    <t>Mạng xã hội</t>
  </si>
  <si>
    <t>Tìm hiểu về html, css, javascript</t>
  </si>
  <si>
    <t>Tìm hiểu về JSP, mô hình MVC</t>
  </si>
  <si>
    <t>Phân chia chức năng</t>
  </si>
  <si>
    <t>làm giao diện trang chủ</t>
  </si>
  <si>
    <t>làm giao diện trang admin</t>
  </si>
  <si>
    <t>Tìm hiểu về restful api với mongodb và nodeJS</t>
  </si>
  <si>
    <t>TÌm hiểu cách sử dụng hàm Get, Put, Post, Delete với api mẫu trên mạng</t>
  </si>
  <si>
    <t>Áp dụng các Methods vào project</t>
  </si>
  <si>
    <t>Tìm hiểu về Firebase và chat trên web</t>
  </si>
  <si>
    <t>Xây dựng ứng dụng chat trên web và lưu DB trên Firebase</t>
  </si>
  <si>
    <t>Xây dựng ứng dụng game bằng Unity Engine</t>
  </si>
  <si>
    <t>Xây DB</t>
  </si>
  <si>
    <t>Test</t>
  </si>
  <si>
    <t>Done</t>
  </si>
  <si>
    <t>New</t>
  </si>
  <si>
    <t>Open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</si>
</sst>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8">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
      <sz val="8"/>
      <name val="Calibri"/>
      <family val="2"/>
      <scheme val="minor"/>
    </font>
    <font>
      <sz val="8"/>
      <name val="Cambria"/>
      <family val="1"/>
      <scheme val="major"/>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07">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18" xfId="0" applyFont="1" applyBorder="1" applyAlignment="1">
      <alignment horizontal="left" vertical="center"/>
    </xf>
    <xf numFmtId="0" fontId="6" fillId="0" borderId="19" xfId="0" applyFont="1" applyBorder="1" applyAlignment="1">
      <alignment horizontal="left"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13" fillId="0" borderId="5" xfId="0" applyFont="1" applyBorder="1" applyAlignment="1">
      <alignment horizontal="center" vertical="center" wrapText="1"/>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xf numFmtId="0" fontId="16" fillId="0" borderId="64" xfId="0" applyFont="1" applyBorder="1" applyAlignment="1">
      <alignment horizontal="center" vertical="top"/>
    </xf>
    <xf numFmtId="0" fontId="17" fillId="0" borderId="64" xfId="0" applyFont="1" applyBorder="1" applyAlignment="1">
      <alignment horizontal="center" vertical="top"/>
    </xf>
    <xf numFmtId="0" fontId="17" fillId="0" borderId="65" xfId="0" applyFont="1" applyBorder="1" applyAlignment="1">
      <alignment horizontal="center" vertical="top"/>
    </xf>
  </cellXfs>
  <cellStyles count="7">
    <cellStyle name="Calc Currency (0)" xfId="1"/>
    <cellStyle name="Header1" xfId="2"/>
    <cellStyle name="Header2" xfId="3"/>
    <cellStyle name="Normal" xfId="0" builtinId="0"/>
    <cellStyle name="Normal 2" xfId="4"/>
    <cellStyle name="Normal 2 2" xfId="6"/>
    <cellStyle name="Normal 3" xfId="5"/>
  </cellStyles>
  <dxfs count="16">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S20" activePane="bottomRight" state="frozen"/>
      <selection pane="topRight" activeCell="W1" sqref="W1"/>
      <selection pane="bottomLeft" activeCell="A9" sqref="A9"/>
      <selection pane="bottomRight" activeCell="J29" sqref="J29:J30"/>
    </sheetView>
  </sheetViews>
  <sheetFormatPr defaultColWidth="4.6328125" defaultRowHeight="15" customHeight="1"/>
  <cols>
    <col min="1" max="1" width="1.36328125" style="2" customWidth="1"/>
    <col min="2" max="2" width="10.36328125" style="113" customWidth="1"/>
    <col min="3" max="3" width="9.08984375" style="115" bestFit="1" customWidth="1"/>
    <col min="4" max="4" width="4.08984375" style="2" customWidth="1"/>
    <col min="5" max="5" width="10.08984375" style="131" bestFit="1" customWidth="1"/>
    <col min="6" max="6" width="14.36328125" style="115" bestFit="1" customWidth="1"/>
    <col min="7" max="7" width="10" style="9" customWidth="1"/>
    <col min="8" max="9" width="9.6328125" style="2" customWidth="1"/>
    <col min="10" max="10" width="8.08984375" style="2" bestFit="1" customWidth="1"/>
    <col min="11" max="11" width="8.6328125" style="2" bestFit="1" customWidth="1"/>
    <col min="12" max="15" width="4.453125" style="17" hidden="1" customWidth="1"/>
    <col min="16" max="16" width="5.08984375" style="115" bestFit="1" customWidth="1"/>
    <col min="17" max="17" width="5.453125" style="115" customWidth="1"/>
    <col min="18" max="18" width="5" style="115" bestFit="1" customWidth="1"/>
    <col min="19" max="19" width="2.90625" style="2" customWidth="1"/>
    <col min="20" max="141" width="3.08984375" style="39" customWidth="1"/>
    <col min="142" max="142" width="6.90625" style="2" customWidth="1"/>
    <col min="143" max="143" width="1.08984375" style="2" customWidth="1"/>
    <col min="144" max="154" width="2.90625" style="2" customWidth="1"/>
    <col min="155" max="16384" width="4.63281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73" t="s">
        <v>32</v>
      </c>
      <c r="M2" s="174"/>
      <c r="N2" s="173" t="s">
        <v>33</v>
      </c>
      <c r="O2" s="174"/>
      <c r="P2" s="118"/>
      <c r="Q2" s="170">
        <f ca="1">TODAY()</f>
        <v>43292</v>
      </c>
      <c r="R2" s="171"/>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64">
        <v>0.05</v>
      </c>
      <c r="CA2" s="165"/>
      <c r="CB2" s="165"/>
      <c r="CC2" s="164">
        <v>0.15</v>
      </c>
      <c r="CD2" s="165"/>
      <c r="CE2" s="165"/>
      <c r="CF2" s="164">
        <v>0.8</v>
      </c>
      <c r="CG2" s="165"/>
      <c r="CH2" s="165"/>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2018/07/11</v>
      </c>
    </row>
    <row r="3" spans="1:142" ht="18.75" customHeight="1">
      <c r="B3" s="28" t="s">
        <v>49</v>
      </c>
      <c r="C3" s="122"/>
      <c r="E3" s="129"/>
      <c r="F3" s="125"/>
      <c r="G3" s="83"/>
      <c r="H3" s="81">
        <f>COUNTIF(R11:R12,"=△") + COUNTIF(R11:R12,"=○") +COUNTIF(R11:R12,"=★") + COUNTIF(R11:R12,"=◇")+ COUNTIF(R11:R12,"=▲")</f>
        <v>0</v>
      </c>
      <c r="I3" s="81">
        <f>COUNTIF(R11:R12,"=○")</f>
        <v>0</v>
      </c>
      <c r="J3" s="81">
        <f>COUNTIF(R11:R12,"=△") + COUNTIF(R11:R12,"=▲")  +  COUNTIF(R11:R12,"=★")</f>
        <v>0</v>
      </c>
      <c r="K3" s="81">
        <f>COUNTIF(R11:R12,"=◇")</f>
        <v>0</v>
      </c>
      <c r="L3" s="175">
        <f>COUNTIF(R11:R12,"=▲")</f>
        <v>0</v>
      </c>
      <c r="M3" s="176"/>
      <c r="N3" s="175">
        <f>COUNTIF(R11:R12,"=★")</f>
        <v>0</v>
      </c>
      <c r="O3" s="176"/>
      <c r="P3" s="136"/>
      <c r="Q3" s="172"/>
      <c r="R3" s="172"/>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67" t="s">
        <v>40</v>
      </c>
      <c r="CA3" s="168"/>
      <c r="CB3" s="169"/>
      <c r="CC3" s="166" t="s">
        <v>41</v>
      </c>
      <c r="CD3" s="166"/>
      <c r="CE3" s="166"/>
      <c r="CF3" s="167" t="s">
        <v>42</v>
      </c>
      <c r="CG3" s="168"/>
      <c r="CH3" s="169"/>
      <c r="EL3" s="31">
        <f>B2</f>
        <v>0</v>
      </c>
    </row>
    <row r="4" spans="1:142" ht="23.25" customHeight="1" thickBot="1">
      <c r="B4" s="123"/>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84" t="s">
        <v>22</v>
      </c>
      <c r="I7" s="185"/>
      <c r="J7" s="185"/>
      <c r="K7" s="185"/>
      <c r="L7" s="185"/>
      <c r="M7" s="185"/>
      <c r="N7" s="185"/>
      <c r="O7" s="186"/>
      <c r="P7" s="126"/>
      <c r="Q7" s="138"/>
      <c r="R7" s="138"/>
      <c r="W7" s="42"/>
    </row>
    <row r="8" spans="1:142" ht="14.25" customHeight="1">
      <c r="A8" s="27"/>
      <c r="B8" s="135"/>
      <c r="C8" s="135"/>
      <c r="D8" s="134"/>
      <c r="E8" s="135"/>
      <c r="F8" s="124"/>
      <c r="G8" s="109"/>
      <c r="H8" s="78">
        <v>43252</v>
      </c>
      <c r="I8" s="78">
        <v>43317</v>
      </c>
      <c r="J8" s="78">
        <f>IF(MIN(J11:J12)=DATE(1900,1,0),"",MIN(J11:J12))</f>
        <v>43252</v>
      </c>
      <c r="K8" s="78">
        <f>IF(MAX(K11:K12)=DATE(1900,1,0),"",MAX(K11:K12))</f>
        <v>43252</v>
      </c>
      <c r="L8" s="162">
        <f>SUM(M11:M110)</f>
        <v>0</v>
      </c>
      <c r="M8" s="163"/>
      <c r="N8" s="162">
        <f>SUM(O11:O110)</f>
        <v>0</v>
      </c>
      <c r="O8" s="163"/>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161" t="s">
        <v>9</v>
      </c>
    </row>
    <row r="9" spans="1:142" ht="14.25" customHeight="1">
      <c r="B9" s="187" t="s">
        <v>44</v>
      </c>
      <c r="C9" s="187" t="s">
        <v>45</v>
      </c>
      <c r="D9" s="192" t="s">
        <v>2</v>
      </c>
      <c r="E9" s="194" t="s">
        <v>3</v>
      </c>
      <c r="F9" s="143" t="s">
        <v>47</v>
      </c>
      <c r="G9" s="198" t="s">
        <v>46</v>
      </c>
      <c r="H9" s="189" t="s">
        <v>18</v>
      </c>
      <c r="I9" s="190"/>
      <c r="J9" s="196" t="s">
        <v>19</v>
      </c>
      <c r="K9" s="197"/>
      <c r="L9" s="177" t="s">
        <v>16</v>
      </c>
      <c r="M9" s="178"/>
      <c r="N9" s="183" t="s">
        <v>17</v>
      </c>
      <c r="O9" s="178"/>
      <c r="P9" s="143" t="s">
        <v>43</v>
      </c>
      <c r="Q9" s="179" t="s">
        <v>39</v>
      </c>
      <c r="R9" s="180"/>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161"/>
    </row>
    <row r="10" spans="1:142" ht="14.25" customHeight="1">
      <c r="B10" s="188"/>
      <c r="C10" s="188"/>
      <c r="D10" s="193"/>
      <c r="E10" s="195"/>
      <c r="F10" s="144"/>
      <c r="G10" s="198"/>
      <c r="H10" s="112" t="s">
        <v>20</v>
      </c>
      <c r="I10" s="32" t="s">
        <v>21</v>
      </c>
      <c r="J10" s="33" t="s">
        <v>20</v>
      </c>
      <c r="K10" s="34" t="s">
        <v>21</v>
      </c>
      <c r="L10" s="20" t="s">
        <v>4</v>
      </c>
      <c r="M10" s="21" t="s">
        <v>5</v>
      </c>
      <c r="N10" s="20" t="s">
        <v>4</v>
      </c>
      <c r="O10" s="21" t="s">
        <v>5</v>
      </c>
      <c r="P10" s="144"/>
      <c r="Q10" s="181"/>
      <c r="R10" s="182"/>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161"/>
    </row>
    <row r="11" spans="1:142" ht="9" customHeight="1">
      <c r="B11" s="204" t="s">
        <v>50</v>
      </c>
      <c r="C11" s="191"/>
      <c r="D11" s="155"/>
      <c r="E11" s="145"/>
      <c r="F11" s="141"/>
      <c r="G11" s="147"/>
      <c r="H11" s="147">
        <v>43252</v>
      </c>
      <c r="I11" s="147">
        <v>43253</v>
      </c>
      <c r="J11" s="149">
        <v>43252</v>
      </c>
      <c r="K11" s="149">
        <v>43252</v>
      </c>
      <c r="L11" s="153"/>
      <c r="M11" s="151"/>
      <c r="N11" s="153"/>
      <c r="O11" s="151"/>
      <c r="P11" s="141" t="s">
        <v>63</v>
      </c>
      <c r="Q11" s="159"/>
      <c r="R11" s="157"/>
      <c r="S11" s="84"/>
      <c r="T11" s="87"/>
      <c r="U11" s="86"/>
      <c r="V11" s="86"/>
      <c r="W11" s="86"/>
      <c r="X11" s="86"/>
      <c r="Y11" s="86"/>
      <c r="Z11" s="86"/>
      <c r="AA11" s="86"/>
      <c r="AB11" s="86"/>
      <c r="AC11" s="86"/>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9" customHeight="1">
      <c r="B12" s="200"/>
      <c r="C12" s="191"/>
      <c r="D12" s="156"/>
      <c r="E12" s="146"/>
      <c r="F12" s="142"/>
      <c r="G12" s="148"/>
      <c r="H12" s="148"/>
      <c r="I12" s="148"/>
      <c r="J12" s="150"/>
      <c r="K12" s="150"/>
      <c r="L12" s="154"/>
      <c r="M12" s="152"/>
      <c r="N12" s="154"/>
      <c r="O12" s="152"/>
      <c r="P12" s="142"/>
      <c r="Q12" s="160"/>
      <c r="R12" s="158"/>
      <c r="S12" s="84"/>
      <c r="T12" s="85"/>
      <c r="U12" s="85"/>
      <c r="V12" s="85"/>
      <c r="W12" s="85"/>
      <c r="X12" s="85"/>
      <c r="Y12" s="85"/>
      <c r="Z12" s="85"/>
      <c r="AA12" s="85"/>
      <c r="AB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9" customHeight="1">
      <c r="B13" s="205" t="s">
        <v>51</v>
      </c>
      <c r="C13" s="191"/>
      <c r="D13" s="155"/>
      <c r="E13" s="145"/>
      <c r="F13" s="141"/>
      <c r="G13" s="147"/>
      <c r="H13" s="147">
        <v>43253</v>
      </c>
      <c r="I13" s="147">
        <v>43254</v>
      </c>
      <c r="J13" s="149">
        <v>43253</v>
      </c>
      <c r="K13" s="149">
        <v>43255</v>
      </c>
      <c r="L13" s="153"/>
      <c r="M13" s="151"/>
      <c r="N13" s="153"/>
      <c r="O13" s="151"/>
      <c r="P13" s="141" t="s">
        <v>63</v>
      </c>
      <c r="Q13" s="159"/>
      <c r="R13" s="157"/>
      <c r="S13" s="84"/>
      <c r="T13" s="87"/>
      <c r="U13" s="86"/>
      <c r="V13" s="86"/>
      <c r="W13" s="86"/>
      <c r="X13" s="86"/>
      <c r="Y13" s="86"/>
      <c r="Z13" s="86"/>
      <c r="AA13" s="86"/>
      <c r="AB13" s="86"/>
      <c r="AC13" s="86"/>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9" customHeight="1">
      <c r="B14" s="206"/>
      <c r="C14" s="191"/>
      <c r="D14" s="156"/>
      <c r="E14" s="146"/>
      <c r="F14" s="142"/>
      <c r="G14" s="148"/>
      <c r="H14" s="148"/>
      <c r="I14" s="148"/>
      <c r="J14" s="150"/>
      <c r="K14" s="150"/>
      <c r="L14" s="154"/>
      <c r="M14" s="152"/>
      <c r="N14" s="154"/>
      <c r="O14" s="152"/>
      <c r="P14" s="142"/>
      <c r="Q14" s="160"/>
      <c r="R14" s="158"/>
      <c r="S14" s="84"/>
      <c r="T14" s="85"/>
      <c r="U14" s="85"/>
      <c r="V14" s="85"/>
      <c r="W14" s="85"/>
      <c r="X14" s="85"/>
      <c r="Y14" s="85"/>
      <c r="Z14" s="85"/>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9" customHeight="1">
      <c r="B15" s="205" t="s">
        <v>52</v>
      </c>
      <c r="C15" s="191"/>
      <c r="D15" s="155"/>
      <c r="E15" s="145"/>
      <c r="F15" s="141"/>
      <c r="G15" s="147"/>
      <c r="H15" s="147">
        <v>43254</v>
      </c>
      <c r="I15" s="147">
        <v>43254</v>
      </c>
      <c r="J15" s="149">
        <v>43255</v>
      </c>
      <c r="K15" s="149">
        <v>43256</v>
      </c>
      <c r="L15" s="153"/>
      <c r="M15" s="151"/>
      <c r="N15" s="153"/>
      <c r="O15" s="151"/>
      <c r="P15" s="141" t="s">
        <v>63</v>
      </c>
      <c r="Q15" s="159"/>
      <c r="R15" s="157"/>
      <c r="S15" s="84"/>
      <c r="T15" s="87"/>
      <c r="U15" s="86"/>
      <c r="V15" s="86"/>
      <c r="W15" s="86"/>
      <c r="X15" s="86"/>
      <c r="Y15" s="86"/>
      <c r="Z15" s="86"/>
      <c r="AA15" s="86"/>
      <c r="AB15" s="86"/>
      <c r="AC15" s="86"/>
      <c r="AD15" s="86"/>
      <c r="AE15" s="86"/>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9" customHeight="1">
      <c r="B16" s="206"/>
      <c r="C16" s="191"/>
      <c r="D16" s="156"/>
      <c r="E16" s="146"/>
      <c r="F16" s="142"/>
      <c r="G16" s="148"/>
      <c r="H16" s="148"/>
      <c r="I16" s="148"/>
      <c r="J16" s="150"/>
      <c r="K16" s="150"/>
      <c r="L16" s="154"/>
      <c r="M16" s="152"/>
      <c r="N16" s="154"/>
      <c r="O16" s="152"/>
      <c r="P16" s="142"/>
      <c r="Q16" s="160"/>
      <c r="R16" s="158"/>
      <c r="S16" s="84"/>
      <c r="T16" s="85"/>
      <c r="U16" s="85"/>
      <c r="V16" s="85"/>
      <c r="W16" s="85"/>
      <c r="X16" s="85"/>
      <c r="Y16" s="85"/>
      <c r="Z16" s="85"/>
      <c r="AA16" s="85"/>
      <c r="AB16" s="85"/>
      <c r="AC16" s="85"/>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9" customHeight="1">
      <c r="B17" s="205" t="s">
        <v>53</v>
      </c>
      <c r="C17" s="191"/>
      <c r="D17" s="155"/>
      <c r="E17" s="145"/>
      <c r="F17" s="141"/>
      <c r="G17" s="147"/>
      <c r="H17" s="147">
        <v>43255</v>
      </c>
      <c r="I17" s="147">
        <v>43266</v>
      </c>
      <c r="J17" s="149">
        <v>43257</v>
      </c>
      <c r="K17" s="149"/>
      <c r="L17" s="153"/>
      <c r="M17" s="151"/>
      <c r="N17" s="153"/>
      <c r="O17" s="151"/>
      <c r="P17" s="141" t="s">
        <v>65</v>
      </c>
      <c r="Q17" s="159"/>
      <c r="R17" s="157"/>
      <c r="S17" s="84"/>
      <c r="T17" s="87"/>
      <c r="U17" s="86"/>
      <c r="V17" s="86"/>
      <c r="W17" s="86"/>
      <c r="X17" s="86"/>
      <c r="Y17" s="86"/>
      <c r="Z17" s="86"/>
      <c r="AA17" s="86"/>
      <c r="AB17" s="86"/>
      <c r="AC17" s="86"/>
      <c r="AD17" s="86"/>
      <c r="AE17" s="86"/>
      <c r="AF17" s="86"/>
      <c r="AG17" s="86"/>
      <c r="AH17" s="110"/>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9" customHeight="1">
      <c r="B18" s="206"/>
      <c r="C18" s="191"/>
      <c r="D18" s="156"/>
      <c r="E18" s="146"/>
      <c r="F18" s="142"/>
      <c r="G18" s="148"/>
      <c r="H18" s="148"/>
      <c r="I18" s="148"/>
      <c r="J18" s="150"/>
      <c r="K18" s="150"/>
      <c r="L18" s="154"/>
      <c r="M18" s="152"/>
      <c r="N18" s="154"/>
      <c r="O18" s="152"/>
      <c r="P18" s="142"/>
      <c r="Q18" s="160"/>
      <c r="R18" s="158"/>
      <c r="S18" s="84"/>
      <c r="T18" s="85"/>
      <c r="U18" s="85"/>
      <c r="V18" s="85"/>
      <c r="W18" s="85"/>
      <c r="X18" s="85"/>
      <c r="Y18" s="85"/>
      <c r="Z18" s="85"/>
      <c r="AA18" s="85"/>
      <c r="AB18" s="85"/>
      <c r="AC18" s="85"/>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9" customHeight="1">
      <c r="B19" s="205" t="s">
        <v>54</v>
      </c>
      <c r="C19" s="191"/>
      <c r="D19" s="155"/>
      <c r="E19" s="145"/>
      <c r="F19" s="141"/>
      <c r="G19" s="147"/>
      <c r="H19" s="147">
        <v>43267</v>
      </c>
      <c r="I19" s="147">
        <v>43269</v>
      </c>
      <c r="J19" s="149"/>
      <c r="K19" s="149"/>
      <c r="L19" s="153"/>
      <c r="M19" s="151"/>
      <c r="N19" s="153"/>
      <c r="O19" s="151"/>
      <c r="P19" s="141" t="s">
        <v>64</v>
      </c>
      <c r="Q19" s="159"/>
      <c r="R19" s="157"/>
      <c r="S19" s="84"/>
      <c r="T19" s="87"/>
      <c r="U19" s="86"/>
      <c r="V19" s="86"/>
      <c r="W19" s="86"/>
      <c r="X19" s="86"/>
      <c r="Y19" s="86"/>
      <c r="Z19" s="86"/>
      <c r="AA19" s="86"/>
      <c r="AB19" s="86"/>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9" customHeight="1">
      <c r="B20" s="206"/>
      <c r="C20" s="191"/>
      <c r="D20" s="156"/>
      <c r="E20" s="146"/>
      <c r="F20" s="142"/>
      <c r="G20" s="148"/>
      <c r="H20" s="148"/>
      <c r="I20" s="148"/>
      <c r="J20" s="150"/>
      <c r="K20" s="150"/>
      <c r="L20" s="154"/>
      <c r="M20" s="152"/>
      <c r="N20" s="154"/>
      <c r="O20" s="152"/>
      <c r="P20" s="142"/>
      <c r="Q20" s="160"/>
      <c r="R20" s="158"/>
      <c r="S20" s="84"/>
      <c r="T20" s="85"/>
      <c r="U20" s="85"/>
      <c r="V20" s="85"/>
      <c r="W20" s="85"/>
      <c r="X20" s="85"/>
      <c r="Y20" s="85"/>
      <c r="Z20" s="85"/>
      <c r="AA20" s="85"/>
      <c r="AB20" s="85"/>
      <c r="AC20" s="85"/>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9" customHeight="1">
      <c r="B21" s="205" t="s">
        <v>60</v>
      </c>
      <c r="C21" s="191"/>
      <c r="D21" s="155"/>
      <c r="E21" s="145"/>
      <c r="F21" s="141"/>
      <c r="G21" s="147"/>
      <c r="H21" s="147">
        <v>43270</v>
      </c>
      <c r="I21" s="147">
        <v>43276</v>
      </c>
      <c r="J21" s="149">
        <v>43268</v>
      </c>
      <c r="K21" s="149">
        <v>43274</v>
      </c>
      <c r="L21" s="153"/>
      <c r="M21" s="151"/>
      <c r="N21" s="153"/>
      <c r="O21" s="151"/>
      <c r="P21" s="141" t="s">
        <v>63</v>
      </c>
      <c r="Q21" s="159"/>
      <c r="R21" s="157"/>
      <c r="S21" s="84"/>
      <c r="T21" s="87"/>
      <c r="U21" s="86"/>
      <c r="V21" s="86"/>
      <c r="W21" s="86"/>
      <c r="X21" s="86"/>
      <c r="Y21" s="86"/>
      <c r="Z21" s="86"/>
      <c r="AA21" s="86"/>
      <c r="AB21" s="86"/>
      <c r="AC21" s="86"/>
      <c r="AD21" s="86"/>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9" customHeight="1">
      <c r="B22" s="206"/>
      <c r="C22" s="191"/>
      <c r="D22" s="156"/>
      <c r="E22" s="146"/>
      <c r="F22" s="142"/>
      <c r="G22" s="148"/>
      <c r="H22" s="148"/>
      <c r="I22" s="148"/>
      <c r="J22" s="150"/>
      <c r="K22" s="150"/>
      <c r="L22" s="154"/>
      <c r="M22" s="152"/>
      <c r="N22" s="154"/>
      <c r="O22" s="152"/>
      <c r="P22" s="142"/>
      <c r="Q22" s="160"/>
      <c r="R22" s="158"/>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9" customHeight="1">
      <c r="B23" s="205" t="s">
        <v>55</v>
      </c>
      <c r="C23" s="191"/>
      <c r="D23" s="155"/>
      <c r="E23" s="145"/>
      <c r="F23" s="141"/>
      <c r="G23" s="147"/>
      <c r="H23" s="147">
        <v>43276</v>
      </c>
      <c r="I23" s="147">
        <v>43283</v>
      </c>
      <c r="J23" s="149">
        <v>43275</v>
      </c>
      <c r="K23" s="149"/>
      <c r="L23" s="153"/>
      <c r="M23" s="151"/>
      <c r="N23" s="153"/>
      <c r="O23" s="151"/>
      <c r="P23" s="141" t="s">
        <v>65</v>
      </c>
      <c r="Q23" s="159"/>
      <c r="R23" s="157"/>
      <c r="S23" s="84"/>
      <c r="T23" s="87"/>
      <c r="U23" s="86"/>
      <c r="V23" s="86"/>
      <c r="W23" s="86"/>
      <c r="X23" s="86"/>
      <c r="Y23" s="86"/>
      <c r="Z23" s="86"/>
      <c r="AA23" s="86"/>
      <c r="AB23" s="86"/>
      <c r="AC23" s="86"/>
      <c r="AD23" s="86"/>
      <c r="AE23" s="86"/>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9" customHeight="1">
      <c r="B24" s="206"/>
      <c r="C24" s="191"/>
      <c r="D24" s="156"/>
      <c r="E24" s="146"/>
      <c r="F24" s="142"/>
      <c r="G24" s="148"/>
      <c r="H24" s="148"/>
      <c r="I24" s="148"/>
      <c r="J24" s="150"/>
      <c r="K24" s="150"/>
      <c r="L24" s="154"/>
      <c r="M24" s="152"/>
      <c r="N24" s="154"/>
      <c r="O24" s="152"/>
      <c r="P24" s="142"/>
      <c r="Q24" s="160"/>
      <c r="R24" s="158"/>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9" customHeight="1">
      <c r="B25" s="205" t="s">
        <v>56</v>
      </c>
      <c r="C25" s="191"/>
      <c r="D25" s="155"/>
      <c r="E25" s="145"/>
      <c r="F25" s="141"/>
      <c r="G25" s="147"/>
      <c r="H25" s="147">
        <v>43283</v>
      </c>
      <c r="I25" s="147">
        <v>43287</v>
      </c>
      <c r="J25" s="149">
        <v>43280</v>
      </c>
      <c r="K25" s="149">
        <v>43283</v>
      </c>
      <c r="L25" s="153"/>
      <c r="M25" s="151"/>
      <c r="N25" s="153"/>
      <c r="O25" s="151"/>
      <c r="P25" s="141" t="s">
        <v>63</v>
      </c>
      <c r="Q25" s="159"/>
      <c r="R25" s="157"/>
      <c r="S25" s="84"/>
      <c r="T25" s="87"/>
      <c r="U25" s="86"/>
      <c r="V25" s="86"/>
      <c r="W25" s="86"/>
      <c r="X25" s="86"/>
      <c r="Y25" s="86"/>
      <c r="Z25" s="86"/>
      <c r="AA25" s="86"/>
      <c r="AB25" s="86"/>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9" customHeight="1">
      <c r="B26" s="206"/>
      <c r="C26" s="191"/>
      <c r="D26" s="156"/>
      <c r="E26" s="146"/>
      <c r="F26" s="142"/>
      <c r="G26" s="148"/>
      <c r="H26" s="148"/>
      <c r="I26" s="148"/>
      <c r="J26" s="150"/>
      <c r="K26" s="150"/>
      <c r="L26" s="154"/>
      <c r="M26" s="152"/>
      <c r="N26" s="154"/>
      <c r="O26" s="152"/>
      <c r="P26" s="142"/>
      <c r="Q26" s="160"/>
      <c r="R26" s="158"/>
      <c r="S26" s="84"/>
      <c r="T26" s="85"/>
      <c r="U26" s="85"/>
      <c r="V26" s="85"/>
      <c r="W26" s="85"/>
      <c r="X26" s="85"/>
      <c r="Y26" s="85"/>
      <c r="Z26" s="85"/>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9" customHeight="1">
      <c r="B27" s="205" t="s">
        <v>57</v>
      </c>
      <c r="C27" s="191"/>
      <c r="D27" s="155"/>
      <c r="E27" s="145"/>
      <c r="F27" s="141"/>
      <c r="G27" s="147"/>
      <c r="H27" s="147">
        <v>43288</v>
      </c>
      <c r="I27" s="147">
        <v>43290</v>
      </c>
      <c r="J27" s="149">
        <v>43284</v>
      </c>
      <c r="K27" s="149"/>
      <c r="L27" s="153"/>
      <c r="M27" s="151"/>
      <c r="N27" s="153"/>
      <c r="O27" s="151"/>
      <c r="P27" s="141" t="s">
        <v>65</v>
      </c>
      <c r="Q27" s="159"/>
      <c r="R27" s="157"/>
      <c r="S27" s="84"/>
      <c r="T27" s="87"/>
      <c r="U27" s="86"/>
      <c r="V27" s="86"/>
      <c r="W27" s="86"/>
      <c r="X27" s="86"/>
      <c r="Y27" s="86"/>
      <c r="Z27" s="86"/>
      <c r="AA27" s="86"/>
      <c r="AB27" s="86"/>
      <c r="AC27" s="86"/>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9" customHeight="1">
      <c r="B28" s="206"/>
      <c r="C28" s="191"/>
      <c r="D28" s="156"/>
      <c r="E28" s="146"/>
      <c r="F28" s="142"/>
      <c r="G28" s="148"/>
      <c r="H28" s="148"/>
      <c r="I28" s="148"/>
      <c r="J28" s="150"/>
      <c r="K28" s="150"/>
      <c r="L28" s="154"/>
      <c r="M28" s="152"/>
      <c r="N28" s="154"/>
      <c r="O28" s="152"/>
      <c r="P28" s="142"/>
      <c r="Q28" s="160"/>
      <c r="R28" s="158"/>
      <c r="S28" s="84"/>
      <c r="T28" s="85"/>
      <c r="U28" s="85"/>
      <c r="V28" s="85"/>
      <c r="W28" s="85"/>
      <c r="X28" s="85"/>
      <c r="Y28" s="85"/>
      <c r="Z28" s="85"/>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9" customHeight="1">
      <c r="B29" s="205" t="s">
        <v>58</v>
      </c>
      <c r="C29" s="191"/>
      <c r="D29" s="155"/>
      <c r="E29" s="145"/>
      <c r="F29" s="141"/>
      <c r="G29" s="147"/>
      <c r="H29" s="147">
        <v>43291</v>
      </c>
      <c r="I29" s="147">
        <v>43293</v>
      </c>
      <c r="J29" s="149"/>
      <c r="K29" s="149"/>
      <c r="L29" s="153"/>
      <c r="M29" s="151"/>
      <c r="N29" s="153"/>
      <c r="O29" s="151"/>
      <c r="P29" s="141" t="s">
        <v>64</v>
      </c>
      <c r="Q29" s="159"/>
      <c r="R29" s="157"/>
      <c r="S29" s="84"/>
      <c r="T29" s="87"/>
      <c r="U29" s="86"/>
      <c r="V29" s="86"/>
      <c r="W29" s="86"/>
      <c r="X29" s="86"/>
      <c r="Y29" s="86"/>
      <c r="Z29" s="86"/>
      <c r="AA29" s="86"/>
      <c r="AB29" s="86"/>
      <c r="AC29" s="86"/>
      <c r="AD29" s="86"/>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9" customHeight="1">
      <c r="B30" s="206"/>
      <c r="C30" s="191"/>
      <c r="D30" s="156"/>
      <c r="E30" s="146"/>
      <c r="F30" s="142"/>
      <c r="G30" s="148"/>
      <c r="H30" s="148"/>
      <c r="I30" s="148"/>
      <c r="J30" s="150"/>
      <c r="K30" s="150"/>
      <c r="L30" s="154"/>
      <c r="M30" s="152"/>
      <c r="N30" s="154"/>
      <c r="O30" s="152"/>
      <c r="P30" s="142"/>
      <c r="Q30" s="160"/>
      <c r="R30" s="158"/>
      <c r="S30" s="84"/>
      <c r="T30" s="85"/>
      <c r="U30" s="85"/>
      <c r="V30" s="85"/>
      <c r="W30" s="85"/>
      <c r="X30" s="85"/>
      <c r="Y30" s="85"/>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205" t="s">
        <v>59</v>
      </c>
      <c r="C31" s="191"/>
      <c r="D31" s="155"/>
      <c r="E31" s="145"/>
      <c r="F31" s="141"/>
      <c r="G31" s="147"/>
      <c r="H31" s="147">
        <v>43294</v>
      </c>
      <c r="I31" s="147">
        <v>43301</v>
      </c>
      <c r="J31" s="149"/>
      <c r="K31" s="149"/>
      <c r="L31" s="153"/>
      <c r="M31" s="151"/>
      <c r="N31" s="153"/>
      <c r="O31" s="151"/>
      <c r="P31" s="141" t="s">
        <v>64</v>
      </c>
      <c r="Q31" s="159"/>
      <c r="R31" s="157"/>
      <c r="S31" s="84"/>
      <c r="T31" s="87"/>
      <c r="U31" s="86"/>
      <c r="V31" s="86"/>
      <c r="W31" s="86"/>
      <c r="X31" s="86"/>
      <c r="Y31" s="86"/>
      <c r="Z31" s="86"/>
      <c r="AA31" s="86"/>
      <c r="AB31" s="86"/>
      <c r="AC31" s="86"/>
      <c r="AD31" s="86"/>
      <c r="AE31" s="86"/>
      <c r="AF31" s="86"/>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9" customHeight="1">
      <c r="B32" s="206"/>
      <c r="C32" s="191"/>
      <c r="D32" s="156"/>
      <c r="E32" s="146"/>
      <c r="F32" s="142"/>
      <c r="G32" s="148"/>
      <c r="H32" s="148"/>
      <c r="I32" s="148"/>
      <c r="J32" s="150"/>
      <c r="K32" s="150"/>
      <c r="L32" s="154"/>
      <c r="M32" s="152"/>
      <c r="N32" s="154"/>
      <c r="O32" s="152"/>
      <c r="P32" s="142"/>
      <c r="Q32" s="160"/>
      <c r="R32" s="158"/>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205" t="s">
        <v>61</v>
      </c>
      <c r="C33" s="191"/>
      <c r="D33" s="155"/>
      <c r="E33" s="145"/>
      <c r="F33" s="141"/>
      <c r="G33" s="147"/>
      <c r="H33" s="147">
        <v>43301</v>
      </c>
      <c r="I33" s="147">
        <v>43311</v>
      </c>
      <c r="J33" s="149"/>
      <c r="K33" s="149"/>
      <c r="L33" s="153"/>
      <c r="M33" s="151"/>
      <c r="N33" s="153"/>
      <c r="O33" s="151"/>
      <c r="P33" s="141" t="s">
        <v>64</v>
      </c>
      <c r="Q33" s="159"/>
      <c r="R33" s="157"/>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9" customHeight="1">
      <c r="B34" s="206"/>
      <c r="C34" s="191"/>
      <c r="D34" s="156"/>
      <c r="E34" s="146"/>
      <c r="F34" s="142"/>
      <c r="G34" s="148"/>
      <c r="H34" s="148"/>
      <c r="I34" s="148"/>
      <c r="J34" s="150"/>
      <c r="K34" s="150"/>
      <c r="L34" s="154"/>
      <c r="M34" s="152"/>
      <c r="N34" s="154"/>
      <c r="O34" s="152"/>
      <c r="P34" s="142"/>
      <c r="Q34" s="160"/>
      <c r="R34" s="158"/>
      <c r="S34" s="84"/>
      <c r="T34" s="85"/>
      <c r="U34" s="85"/>
      <c r="V34" s="85"/>
      <c r="W34" s="85"/>
      <c r="X34" s="85"/>
      <c r="Y34" s="85"/>
      <c r="Z34" s="85"/>
      <c r="AA34" s="85"/>
      <c r="AB34" s="85"/>
      <c r="AC34" s="85"/>
      <c r="AD34" s="85"/>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205" t="s">
        <v>62</v>
      </c>
      <c r="C35" s="191"/>
      <c r="D35" s="155"/>
      <c r="E35" s="145"/>
      <c r="F35" s="141"/>
      <c r="G35" s="147"/>
      <c r="H35" s="147">
        <v>43312</v>
      </c>
      <c r="I35" s="147">
        <v>43317</v>
      </c>
      <c r="J35" s="149"/>
      <c r="K35" s="149"/>
      <c r="L35" s="153"/>
      <c r="M35" s="151"/>
      <c r="N35" s="153"/>
      <c r="O35" s="151"/>
      <c r="P35" s="141" t="s">
        <v>64</v>
      </c>
      <c r="Q35" s="159"/>
      <c r="R35" s="157"/>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9" customHeight="1">
      <c r="B36" s="200"/>
      <c r="C36" s="191"/>
      <c r="D36" s="156"/>
      <c r="E36" s="146"/>
      <c r="F36" s="142"/>
      <c r="G36" s="148"/>
      <c r="H36" s="148"/>
      <c r="I36" s="148"/>
      <c r="J36" s="150"/>
      <c r="K36" s="150"/>
      <c r="L36" s="154"/>
      <c r="M36" s="152"/>
      <c r="N36" s="154"/>
      <c r="O36" s="152"/>
      <c r="P36" s="142"/>
      <c r="Q36" s="160"/>
      <c r="R36" s="158"/>
      <c r="S36" s="84"/>
      <c r="T36" s="85"/>
      <c r="U36" s="85"/>
      <c r="V36" s="85"/>
      <c r="W36" s="85"/>
      <c r="X36" s="85"/>
      <c r="Y36" s="85"/>
      <c r="Z36" s="85"/>
      <c r="AA36" s="85"/>
      <c r="AB36" s="85"/>
      <c r="AC36" s="85"/>
      <c r="AD36" s="85"/>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199"/>
      <c r="C37" s="191"/>
      <c r="D37" s="155"/>
      <c r="E37" s="145"/>
      <c r="F37" s="141"/>
      <c r="G37" s="147"/>
      <c r="H37" s="147"/>
      <c r="I37" s="147"/>
      <c r="J37" s="149"/>
      <c r="K37" s="149"/>
      <c r="L37" s="153"/>
      <c r="M37" s="151"/>
      <c r="N37" s="153"/>
      <c r="O37" s="151"/>
      <c r="P37" s="141"/>
      <c r="Q37" s="159"/>
      <c r="R37" s="157"/>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9" customHeight="1">
      <c r="B38" s="200"/>
      <c r="C38" s="191"/>
      <c r="D38" s="156"/>
      <c r="E38" s="146"/>
      <c r="F38" s="142"/>
      <c r="G38" s="148"/>
      <c r="H38" s="148"/>
      <c r="I38" s="148"/>
      <c r="J38" s="150"/>
      <c r="K38" s="150"/>
      <c r="L38" s="154"/>
      <c r="M38" s="152"/>
      <c r="N38" s="154"/>
      <c r="O38" s="152"/>
      <c r="P38" s="142"/>
      <c r="Q38" s="160"/>
      <c r="R38" s="158"/>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199"/>
      <c r="C39" s="191"/>
      <c r="D39" s="155"/>
      <c r="E39" s="145"/>
      <c r="F39" s="141"/>
      <c r="G39" s="147"/>
      <c r="H39" s="147"/>
      <c r="I39" s="147"/>
      <c r="J39" s="149"/>
      <c r="K39" s="149"/>
      <c r="L39" s="153"/>
      <c r="M39" s="151"/>
      <c r="N39" s="153"/>
      <c r="O39" s="151"/>
      <c r="P39" s="141"/>
      <c r="Q39" s="159"/>
      <c r="R39" s="157"/>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9" customHeight="1">
      <c r="B40" s="200"/>
      <c r="C40" s="191"/>
      <c r="D40" s="156"/>
      <c r="E40" s="146"/>
      <c r="F40" s="142"/>
      <c r="G40" s="148"/>
      <c r="H40" s="148"/>
      <c r="I40" s="148"/>
      <c r="J40" s="150"/>
      <c r="K40" s="150"/>
      <c r="L40" s="154"/>
      <c r="M40" s="152"/>
      <c r="N40" s="154"/>
      <c r="O40" s="152"/>
      <c r="P40" s="142"/>
      <c r="Q40" s="160"/>
      <c r="R40" s="158"/>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199"/>
      <c r="C41" s="191"/>
      <c r="D41" s="155"/>
      <c r="E41" s="145"/>
      <c r="F41" s="141"/>
      <c r="G41" s="147"/>
      <c r="H41" s="147"/>
      <c r="I41" s="147"/>
      <c r="J41" s="149"/>
      <c r="K41" s="149"/>
      <c r="L41" s="153"/>
      <c r="M41" s="151"/>
      <c r="N41" s="153"/>
      <c r="O41" s="151"/>
      <c r="P41" s="141"/>
      <c r="Q41" s="159"/>
      <c r="R41" s="157"/>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9" customHeight="1">
      <c r="B42" s="200"/>
      <c r="C42" s="191"/>
      <c r="D42" s="156"/>
      <c r="E42" s="146"/>
      <c r="F42" s="142"/>
      <c r="G42" s="148"/>
      <c r="H42" s="148"/>
      <c r="I42" s="148"/>
      <c r="J42" s="150"/>
      <c r="K42" s="150"/>
      <c r="L42" s="154"/>
      <c r="M42" s="152"/>
      <c r="N42" s="154"/>
      <c r="O42" s="152"/>
      <c r="P42" s="142"/>
      <c r="Q42" s="160"/>
      <c r="R42" s="158"/>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199"/>
      <c r="C43" s="191"/>
      <c r="D43" s="155"/>
      <c r="E43" s="145"/>
      <c r="F43" s="141"/>
      <c r="G43" s="147"/>
      <c r="H43" s="147"/>
      <c r="I43" s="147"/>
      <c r="J43" s="149"/>
      <c r="K43" s="149"/>
      <c r="L43" s="153"/>
      <c r="M43" s="151"/>
      <c r="N43" s="153"/>
      <c r="O43" s="151"/>
      <c r="P43" s="141"/>
      <c r="Q43" s="159"/>
      <c r="R43" s="157"/>
      <c r="S43" s="84"/>
      <c r="T43" s="87"/>
      <c r="U43" s="86"/>
      <c r="V43" s="86"/>
      <c r="W43" s="86"/>
      <c r="X43" s="86"/>
      <c r="Y43" s="86"/>
      <c r="Z43" s="86"/>
      <c r="AA43" s="86"/>
      <c r="AB43" s="86"/>
      <c r="AC43" s="86"/>
      <c r="AD43" s="86"/>
      <c r="AE43" s="86"/>
      <c r="AF43" s="86"/>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200"/>
      <c r="C44" s="191"/>
      <c r="D44" s="156"/>
      <c r="E44" s="146"/>
      <c r="F44" s="142"/>
      <c r="G44" s="148"/>
      <c r="H44" s="148"/>
      <c r="I44" s="148"/>
      <c r="J44" s="150"/>
      <c r="K44" s="150"/>
      <c r="L44" s="154"/>
      <c r="M44" s="152"/>
      <c r="N44" s="154"/>
      <c r="O44" s="152"/>
      <c r="P44" s="142"/>
      <c r="Q44" s="160"/>
      <c r="R44" s="158"/>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199"/>
      <c r="C45" s="191"/>
      <c r="D45" s="155"/>
      <c r="E45" s="145"/>
      <c r="F45" s="141"/>
      <c r="G45" s="147"/>
      <c r="H45" s="147"/>
      <c r="I45" s="147"/>
      <c r="J45" s="149"/>
      <c r="K45" s="149"/>
      <c r="L45" s="153"/>
      <c r="M45" s="151"/>
      <c r="N45" s="153"/>
      <c r="O45" s="151"/>
      <c r="P45" s="141"/>
      <c r="Q45" s="159"/>
      <c r="R45" s="157"/>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200"/>
      <c r="C46" s="191"/>
      <c r="D46" s="156"/>
      <c r="E46" s="146"/>
      <c r="F46" s="142"/>
      <c r="G46" s="148"/>
      <c r="H46" s="148"/>
      <c r="I46" s="148"/>
      <c r="J46" s="150"/>
      <c r="K46" s="150"/>
      <c r="L46" s="154"/>
      <c r="M46" s="152"/>
      <c r="N46" s="154"/>
      <c r="O46" s="152"/>
      <c r="P46" s="142"/>
      <c r="Q46" s="160"/>
      <c r="R46" s="158"/>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199"/>
      <c r="C47" s="191"/>
      <c r="D47" s="155"/>
      <c r="E47" s="145"/>
      <c r="F47" s="141"/>
      <c r="G47" s="147"/>
      <c r="H47" s="147"/>
      <c r="I47" s="147"/>
      <c r="J47" s="149"/>
      <c r="K47" s="149"/>
      <c r="L47" s="153"/>
      <c r="M47" s="151"/>
      <c r="N47" s="153"/>
      <c r="O47" s="151"/>
      <c r="P47" s="141"/>
      <c r="Q47" s="159"/>
      <c r="R47" s="157"/>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200"/>
      <c r="C48" s="191"/>
      <c r="D48" s="156"/>
      <c r="E48" s="146"/>
      <c r="F48" s="142"/>
      <c r="G48" s="148"/>
      <c r="H48" s="148"/>
      <c r="I48" s="148"/>
      <c r="J48" s="150"/>
      <c r="K48" s="150"/>
      <c r="L48" s="154"/>
      <c r="M48" s="152"/>
      <c r="N48" s="154"/>
      <c r="O48" s="152"/>
      <c r="P48" s="142"/>
      <c r="Q48" s="160"/>
      <c r="R48" s="158"/>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199"/>
      <c r="C49" s="191"/>
      <c r="D49" s="155"/>
      <c r="E49" s="145"/>
      <c r="F49" s="141"/>
      <c r="G49" s="147"/>
      <c r="H49" s="147"/>
      <c r="I49" s="147"/>
      <c r="J49" s="149"/>
      <c r="K49" s="149"/>
      <c r="L49" s="153"/>
      <c r="M49" s="151"/>
      <c r="N49" s="153"/>
      <c r="O49" s="151"/>
      <c r="P49" s="141"/>
      <c r="Q49" s="159"/>
      <c r="R49" s="157"/>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200"/>
      <c r="C50" s="191"/>
      <c r="D50" s="156"/>
      <c r="E50" s="146"/>
      <c r="F50" s="142"/>
      <c r="G50" s="148"/>
      <c r="H50" s="148"/>
      <c r="I50" s="148"/>
      <c r="J50" s="150"/>
      <c r="K50" s="150"/>
      <c r="L50" s="154"/>
      <c r="M50" s="152"/>
      <c r="N50" s="154"/>
      <c r="O50" s="152"/>
      <c r="P50" s="142"/>
      <c r="Q50" s="160"/>
      <c r="R50" s="158"/>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199"/>
      <c r="C51" s="191"/>
      <c r="D51" s="155"/>
      <c r="E51" s="145"/>
      <c r="F51" s="141"/>
      <c r="G51" s="147"/>
      <c r="H51" s="147"/>
      <c r="I51" s="147"/>
      <c r="J51" s="149"/>
      <c r="K51" s="149"/>
      <c r="L51" s="153"/>
      <c r="M51" s="151"/>
      <c r="N51" s="153"/>
      <c r="O51" s="151"/>
      <c r="P51" s="141"/>
      <c r="Q51" s="159"/>
      <c r="R51" s="157"/>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200"/>
      <c r="C52" s="191"/>
      <c r="D52" s="156"/>
      <c r="E52" s="146"/>
      <c r="F52" s="142"/>
      <c r="G52" s="148"/>
      <c r="H52" s="148"/>
      <c r="I52" s="148"/>
      <c r="J52" s="150"/>
      <c r="K52" s="150"/>
      <c r="L52" s="154"/>
      <c r="M52" s="152"/>
      <c r="N52" s="154"/>
      <c r="O52" s="152"/>
      <c r="P52" s="142"/>
      <c r="Q52" s="160"/>
      <c r="R52" s="158"/>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199"/>
      <c r="C53" s="191"/>
      <c r="D53" s="155"/>
      <c r="E53" s="145"/>
      <c r="F53" s="141"/>
      <c r="G53" s="147"/>
      <c r="H53" s="147"/>
      <c r="I53" s="147"/>
      <c r="J53" s="149"/>
      <c r="K53" s="149"/>
      <c r="L53" s="153"/>
      <c r="M53" s="151"/>
      <c r="N53" s="153"/>
      <c r="O53" s="151"/>
      <c r="P53" s="141"/>
      <c r="Q53" s="159"/>
      <c r="R53" s="157"/>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200"/>
      <c r="C54" s="191"/>
      <c r="D54" s="156"/>
      <c r="E54" s="146"/>
      <c r="F54" s="142"/>
      <c r="G54" s="148"/>
      <c r="H54" s="148"/>
      <c r="I54" s="148"/>
      <c r="J54" s="150"/>
      <c r="K54" s="150"/>
      <c r="L54" s="154"/>
      <c r="M54" s="152"/>
      <c r="N54" s="154"/>
      <c r="O54" s="152"/>
      <c r="P54" s="142"/>
      <c r="Q54" s="160"/>
      <c r="R54" s="158"/>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199"/>
      <c r="C55" s="191"/>
      <c r="D55" s="155"/>
      <c r="E55" s="145"/>
      <c r="F55" s="141"/>
      <c r="G55" s="147"/>
      <c r="H55" s="147"/>
      <c r="I55" s="147"/>
      <c r="J55" s="149"/>
      <c r="K55" s="149"/>
      <c r="L55" s="153"/>
      <c r="M55" s="151"/>
      <c r="N55" s="153"/>
      <c r="O55" s="151"/>
      <c r="P55" s="141"/>
      <c r="Q55" s="159"/>
      <c r="R55" s="157"/>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9" customHeight="1">
      <c r="B56" s="200"/>
      <c r="C56" s="191"/>
      <c r="D56" s="156"/>
      <c r="E56" s="146"/>
      <c r="F56" s="142"/>
      <c r="G56" s="148"/>
      <c r="H56" s="148"/>
      <c r="I56" s="148"/>
      <c r="J56" s="150"/>
      <c r="K56" s="150"/>
      <c r="L56" s="154"/>
      <c r="M56" s="152"/>
      <c r="N56" s="154"/>
      <c r="O56" s="152"/>
      <c r="P56" s="142"/>
      <c r="Q56" s="160"/>
      <c r="R56" s="158"/>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199"/>
      <c r="C57" s="191"/>
      <c r="D57" s="155"/>
      <c r="E57" s="145"/>
      <c r="F57" s="141"/>
      <c r="G57" s="147"/>
      <c r="H57" s="147"/>
      <c r="I57" s="147"/>
      <c r="J57" s="149"/>
      <c r="K57" s="149"/>
      <c r="L57" s="153"/>
      <c r="M57" s="151"/>
      <c r="N57" s="153"/>
      <c r="O57" s="151"/>
      <c r="P57" s="141"/>
      <c r="Q57" s="159"/>
      <c r="R57" s="157"/>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9" customHeight="1">
      <c r="B58" s="200"/>
      <c r="C58" s="191"/>
      <c r="D58" s="156"/>
      <c r="E58" s="146"/>
      <c r="F58" s="142"/>
      <c r="G58" s="148"/>
      <c r="H58" s="148"/>
      <c r="I58" s="148"/>
      <c r="J58" s="150"/>
      <c r="K58" s="150"/>
      <c r="L58" s="154"/>
      <c r="M58" s="152"/>
      <c r="N58" s="154"/>
      <c r="O58" s="152"/>
      <c r="P58" s="142"/>
      <c r="Q58" s="160"/>
      <c r="R58" s="158"/>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199"/>
      <c r="C59" s="191"/>
      <c r="D59" s="155"/>
      <c r="E59" s="145"/>
      <c r="F59" s="141"/>
      <c r="G59" s="147"/>
      <c r="H59" s="147"/>
      <c r="I59" s="147"/>
      <c r="J59" s="149"/>
      <c r="K59" s="149"/>
      <c r="L59" s="153"/>
      <c r="M59" s="151"/>
      <c r="N59" s="153"/>
      <c r="O59" s="151"/>
      <c r="P59" s="141"/>
      <c r="Q59" s="159"/>
      <c r="R59" s="157"/>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200"/>
      <c r="C60" s="191"/>
      <c r="D60" s="156"/>
      <c r="E60" s="146"/>
      <c r="F60" s="142"/>
      <c r="G60" s="148"/>
      <c r="H60" s="148"/>
      <c r="I60" s="148"/>
      <c r="J60" s="150"/>
      <c r="K60" s="150"/>
      <c r="L60" s="154"/>
      <c r="M60" s="152"/>
      <c r="N60" s="154"/>
      <c r="O60" s="152"/>
      <c r="P60" s="142"/>
      <c r="Q60" s="160"/>
      <c r="R60" s="158"/>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199"/>
      <c r="C61" s="191"/>
      <c r="D61" s="155"/>
      <c r="E61" s="145"/>
      <c r="F61" s="141"/>
      <c r="G61" s="147"/>
      <c r="H61" s="147"/>
      <c r="I61" s="147"/>
      <c r="J61" s="149"/>
      <c r="K61" s="149"/>
      <c r="L61" s="153"/>
      <c r="M61" s="151"/>
      <c r="N61" s="153"/>
      <c r="O61" s="151"/>
      <c r="P61" s="141"/>
      <c r="Q61" s="159"/>
      <c r="R61" s="157"/>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200"/>
      <c r="C62" s="191"/>
      <c r="D62" s="156"/>
      <c r="E62" s="146"/>
      <c r="F62" s="142"/>
      <c r="G62" s="148"/>
      <c r="H62" s="148"/>
      <c r="I62" s="148"/>
      <c r="J62" s="150"/>
      <c r="K62" s="150"/>
      <c r="L62" s="154"/>
      <c r="M62" s="152"/>
      <c r="N62" s="154"/>
      <c r="O62" s="152"/>
      <c r="P62" s="142"/>
      <c r="Q62" s="160"/>
      <c r="R62" s="158"/>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199"/>
      <c r="C63" s="191"/>
      <c r="D63" s="155"/>
      <c r="E63" s="145"/>
      <c r="F63" s="141"/>
      <c r="G63" s="147"/>
      <c r="H63" s="147"/>
      <c r="I63" s="147"/>
      <c r="J63" s="149"/>
      <c r="K63" s="149"/>
      <c r="L63" s="153"/>
      <c r="M63" s="151"/>
      <c r="N63" s="153"/>
      <c r="O63" s="151"/>
      <c r="P63" s="141"/>
      <c r="Q63" s="159"/>
      <c r="R63" s="157"/>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9" customHeight="1">
      <c r="B64" s="200"/>
      <c r="C64" s="191"/>
      <c r="D64" s="156"/>
      <c r="E64" s="146"/>
      <c r="F64" s="142"/>
      <c r="G64" s="148"/>
      <c r="H64" s="148"/>
      <c r="I64" s="148"/>
      <c r="J64" s="150"/>
      <c r="K64" s="150"/>
      <c r="L64" s="154"/>
      <c r="M64" s="152"/>
      <c r="N64" s="154"/>
      <c r="O64" s="152"/>
      <c r="P64" s="142"/>
      <c r="Q64" s="160"/>
      <c r="R64" s="158"/>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199"/>
      <c r="C65" s="191"/>
      <c r="D65" s="155"/>
      <c r="E65" s="145"/>
      <c r="F65" s="141"/>
      <c r="G65" s="147"/>
      <c r="H65" s="147"/>
      <c r="I65" s="147"/>
      <c r="J65" s="149"/>
      <c r="K65" s="149"/>
      <c r="L65" s="153"/>
      <c r="M65" s="151"/>
      <c r="N65" s="153"/>
      <c r="O65" s="151"/>
      <c r="P65" s="141"/>
      <c r="Q65" s="159"/>
      <c r="R65" s="157"/>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200"/>
      <c r="C66" s="191"/>
      <c r="D66" s="156"/>
      <c r="E66" s="146"/>
      <c r="F66" s="142"/>
      <c r="G66" s="148"/>
      <c r="H66" s="148"/>
      <c r="I66" s="148"/>
      <c r="J66" s="150"/>
      <c r="K66" s="150"/>
      <c r="L66" s="154"/>
      <c r="M66" s="152"/>
      <c r="N66" s="154"/>
      <c r="O66" s="152"/>
      <c r="P66" s="142"/>
      <c r="Q66" s="160"/>
      <c r="R66" s="158"/>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199"/>
      <c r="C67" s="191"/>
      <c r="D67" s="155"/>
      <c r="E67" s="145"/>
      <c r="F67" s="141"/>
      <c r="G67" s="147"/>
      <c r="H67" s="147"/>
      <c r="I67" s="147"/>
      <c r="J67" s="149"/>
      <c r="K67" s="149"/>
      <c r="L67" s="153"/>
      <c r="M67" s="151"/>
      <c r="N67" s="153"/>
      <c r="O67" s="151"/>
      <c r="P67" s="141"/>
      <c r="Q67" s="159"/>
      <c r="R67" s="157"/>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200"/>
      <c r="C68" s="191"/>
      <c r="D68" s="156"/>
      <c r="E68" s="146"/>
      <c r="F68" s="142"/>
      <c r="G68" s="148"/>
      <c r="H68" s="148"/>
      <c r="I68" s="148"/>
      <c r="J68" s="150"/>
      <c r="K68" s="150"/>
      <c r="L68" s="154"/>
      <c r="M68" s="152"/>
      <c r="N68" s="154"/>
      <c r="O68" s="152"/>
      <c r="P68" s="142"/>
      <c r="Q68" s="160"/>
      <c r="R68" s="158"/>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199"/>
      <c r="C69" s="191"/>
      <c r="D69" s="155"/>
      <c r="E69" s="145"/>
      <c r="F69" s="141"/>
      <c r="G69" s="147"/>
      <c r="H69" s="147"/>
      <c r="I69" s="147"/>
      <c r="J69" s="149"/>
      <c r="K69" s="149"/>
      <c r="L69" s="153"/>
      <c r="M69" s="151"/>
      <c r="N69" s="153"/>
      <c r="O69" s="151"/>
      <c r="P69" s="141"/>
      <c r="Q69" s="159"/>
      <c r="R69" s="157"/>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200"/>
      <c r="C70" s="191"/>
      <c r="D70" s="156"/>
      <c r="E70" s="146"/>
      <c r="F70" s="142"/>
      <c r="G70" s="148"/>
      <c r="H70" s="148"/>
      <c r="I70" s="148"/>
      <c r="J70" s="150"/>
      <c r="K70" s="150"/>
      <c r="L70" s="154"/>
      <c r="M70" s="152"/>
      <c r="N70" s="154"/>
      <c r="O70" s="152"/>
      <c r="P70" s="142"/>
      <c r="Q70" s="160"/>
      <c r="R70" s="158"/>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199"/>
      <c r="C71" s="191"/>
      <c r="D71" s="155"/>
      <c r="E71" s="145"/>
      <c r="F71" s="141"/>
      <c r="G71" s="147"/>
      <c r="H71" s="147"/>
      <c r="I71" s="147"/>
      <c r="J71" s="149"/>
      <c r="K71" s="149"/>
      <c r="L71" s="153"/>
      <c r="M71" s="151"/>
      <c r="N71" s="153"/>
      <c r="O71" s="151"/>
      <c r="P71" s="141"/>
      <c r="Q71" s="159"/>
      <c r="R71" s="157"/>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200"/>
      <c r="C72" s="191"/>
      <c r="D72" s="156"/>
      <c r="E72" s="146"/>
      <c r="F72" s="142"/>
      <c r="G72" s="148"/>
      <c r="H72" s="148"/>
      <c r="I72" s="148"/>
      <c r="J72" s="150"/>
      <c r="K72" s="150"/>
      <c r="L72" s="154"/>
      <c r="M72" s="152"/>
      <c r="N72" s="154"/>
      <c r="O72" s="152"/>
      <c r="P72" s="142"/>
      <c r="Q72" s="160"/>
      <c r="R72" s="158"/>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199"/>
      <c r="C73" s="191"/>
      <c r="D73" s="155"/>
      <c r="E73" s="145"/>
      <c r="F73" s="141"/>
      <c r="G73" s="147"/>
      <c r="H73" s="147"/>
      <c r="I73" s="147"/>
      <c r="J73" s="149"/>
      <c r="K73" s="149"/>
      <c r="L73" s="153"/>
      <c r="M73" s="151"/>
      <c r="N73" s="153"/>
      <c r="O73" s="151"/>
      <c r="P73" s="141"/>
      <c r="Q73" s="159"/>
      <c r="R73" s="157"/>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200"/>
      <c r="C74" s="191"/>
      <c r="D74" s="156"/>
      <c r="E74" s="146"/>
      <c r="F74" s="142"/>
      <c r="G74" s="148"/>
      <c r="H74" s="148"/>
      <c r="I74" s="148"/>
      <c r="J74" s="150"/>
      <c r="K74" s="150"/>
      <c r="L74" s="154"/>
      <c r="M74" s="152"/>
      <c r="N74" s="154"/>
      <c r="O74" s="152"/>
      <c r="P74" s="142"/>
      <c r="Q74" s="160"/>
      <c r="R74" s="158"/>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199"/>
      <c r="C75" s="191"/>
      <c r="D75" s="155"/>
      <c r="E75" s="145"/>
      <c r="F75" s="141"/>
      <c r="G75" s="147"/>
      <c r="H75" s="147"/>
      <c r="I75" s="147"/>
      <c r="J75" s="149"/>
      <c r="K75" s="149"/>
      <c r="L75" s="153"/>
      <c r="M75" s="151"/>
      <c r="N75" s="153"/>
      <c r="O75" s="151"/>
      <c r="P75" s="141"/>
      <c r="Q75" s="159"/>
      <c r="R75" s="157"/>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200"/>
      <c r="C76" s="191"/>
      <c r="D76" s="156"/>
      <c r="E76" s="146"/>
      <c r="F76" s="142"/>
      <c r="G76" s="148"/>
      <c r="H76" s="148"/>
      <c r="I76" s="148"/>
      <c r="J76" s="150"/>
      <c r="K76" s="150"/>
      <c r="L76" s="154"/>
      <c r="M76" s="152"/>
      <c r="N76" s="154"/>
      <c r="O76" s="152"/>
      <c r="P76" s="142"/>
      <c r="Q76" s="160"/>
      <c r="R76" s="158"/>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199"/>
      <c r="C77" s="191"/>
      <c r="D77" s="155"/>
      <c r="E77" s="145"/>
      <c r="F77" s="141"/>
      <c r="G77" s="147"/>
      <c r="H77" s="147"/>
      <c r="I77" s="147"/>
      <c r="J77" s="149"/>
      <c r="K77" s="149"/>
      <c r="L77" s="153"/>
      <c r="M77" s="151"/>
      <c r="N77" s="153"/>
      <c r="O77" s="151"/>
      <c r="P77" s="141"/>
      <c r="Q77" s="159"/>
      <c r="R77" s="157"/>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200"/>
      <c r="C78" s="191"/>
      <c r="D78" s="156"/>
      <c r="E78" s="146"/>
      <c r="F78" s="142"/>
      <c r="G78" s="148"/>
      <c r="H78" s="148"/>
      <c r="I78" s="148"/>
      <c r="J78" s="150"/>
      <c r="K78" s="150"/>
      <c r="L78" s="154"/>
      <c r="M78" s="152"/>
      <c r="N78" s="154"/>
      <c r="O78" s="152"/>
      <c r="P78" s="142"/>
      <c r="Q78" s="160"/>
      <c r="R78" s="158"/>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199"/>
      <c r="C79" s="191"/>
      <c r="D79" s="155"/>
      <c r="E79" s="145"/>
      <c r="F79" s="141"/>
      <c r="G79" s="147"/>
      <c r="H79" s="147"/>
      <c r="I79" s="147"/>
      <c r="J79" s="149"/>
      <c r="K79" s="149"/>
      <c r="L79" s="153"/>
      <c r="M79" s="151"/>
      <c r="N79" s="153"/>
      <c r="O79" s="151"/>
      <c r="P79" s="141"/>
      <c r="Q79" s="159"/>
      <c r="R79" s="157"/>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200"/>
      <c r="C80" s="191"/>
      <c r="D80" s="156"/>
      <c r="E80" s="146"/>
      <c r="F80" s="142"/>
      <c r="G80" s="148"/>
      <c r="H80" s="148"/>
      <c r="I80" s="148"/>
      <c r="J80" s="150"/>
      <c r="K80" s="150"/>
      <c r="L80" s="154"/>
      <c r="M80" s="152"/>
      <c r="N80" s="154"/>
      <c r="O80" s="152"/>
      <c r="P80" s="142"/>
      <c r="Q80" s="160"/>
      <c r="R80" s="158"/>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199"/>
      <c r="C81" s="191"/>
      <c r="D81" s="155"/>
      <c r="E81" s="145"/>
      <c r="F81" s="141"/>
      <c r="G81" s="147"/>
      <c r="H81" s="147"/>
      <c r="I81" s="147"/>
      <c r="J81" s="149"/>
      <c r="K81" s="149"/>
      <c r="L81" s="153"/>
      <c r="M81" s="151"/>
      <c r="N81" s="153"/>
      <c r="O81" s="151"/>
      <c r="P81" s="141"/>
      <c r="Q81" s="159"/>
      <c r="R81" s="157"/>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200"/>
      <c r="C82" s="191"/>
      <c r="D82" s="156"/>
      <c r="E82" s="146"/>
      <c r="F82" s="142"/>
      <c r="G82" s="148"/>
      <c r="H82" s="148"/>
      <c r="I82" s="148"/>
      <c r="J82" s="150"/>
      <c r="K82" s="150"/>
      <c r="L82" s="154"/>
      <c r="M82" s="152"/>
      <c r="N82" s="154"/>
      <c r="O82" s="152"/>
      <c r="P82" s="142"/>
      <c r="Q82" s="160"/>
      <c r="R82" s="158"/>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199"/>
      <c r="C83" s="191"/>
      <c r="D83" s="155"/>
      <c r="E83" s="145"/>
      <c r="F83" s="141"/>
      <c r="G83" s="147"/>
      <c r="H83" s="147"/>
      <c r="I83" s="147"/>
      <c r="J83" s="149"/>
      <c r="K83" s="149"/>
      <c r="L83" s="153"/>
      <c r="M83" s="151"/>
      <c r="N83" s="153"/>
      <c r="O83" s="151"/>
      <c r="P83" s="141"/>
      <c r="Q83" s="159"/>
      <c r="R83" s="157"/>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200"/>
      <c r="C84" s="191"/>
      <c r="D84" s="156"/>
      <c r="E84" s="146"/>
      <c r="F84" s="142"/>
      <c r="G84" s="148"/>
      <c r="H84" s="148"/>
      <c r="I84" s="148"/>
      <c r="J84" s="150"/>
      <c r="K84" s="150"/>
      <c r="L84" s="154"/>
      <c r="M84" s="152"/>
      <c r="N84" s="154"/>
      <c r="O84" s="152"/>
      <c r="P84" s="142"/>
      <c r="Q84" s="160"/>
      <c r="R84" s="158"/>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199"/>
      <c r="C85" s="191"/>
      <c r="D85" s="155"/>
      <c r="E85" s="145"/>
      <c r="F85" s="141"/>
      <c r="G85" s="147"/>
      <c r="H85" s="147"/>
      <c r="I85" s="147"/>
      <c r="J85" s="149"/>
      <c r="K85" s="149"/>
      <c r="L85" s="153"/>
      <c r="M85" s="151"/>
      <c r="N85" s="153"/>
      <c r="O85" s="151"/>
      <c r="P85" s="141"/>
      <c r="Q85" s="159"/>
      <c r="R85" s="157"/>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200"/>
      <c r="C86" s="191"/>
      <c r="D86" s="156"/>
      <c r="E86" s="146"/>
      <c r="F86" s="142"/>
      <c r="G86" s="148"/>
      <c r="H86" s="148"/>
      <c r="I86" s="148"/>
      <c r="J86" s="150"/>
      <c r="K86" s="150"/>
      <c r="L86" s="154"/>
      <c r="M86" s="152"/>
      <c r="N86" s="154"/>
      <c r="O86" s="152"/>
      <c r="P86" s="142"/>
      <c r="Q86" s="160"/>
      <c r="R86" s="158"/>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199"/>
      <c r="C87" s="191"/>
      <c r="D87" s="155"/>
      <c r="E87" s="145"/>
      <c r="F87" s="141"/>
      <c r="G87" s="147"/>
      <c r="H87" s="147"/>
      <c r="I87" s="147"/>
      <c r="J87" s="149"/>
      <c r="K87" s="149"/>
      <c r="L87" s="153"/>
      <c r="M87" s="151"/>
      <c r="N87" s="153"/>
      <c r="O87" s="151"/>
      <c r="P87" s="141"/>
      <c r="Q87" s="159"/>
      <c r="R87" s="157"/>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200"/>
      <c r="C88" s="191"/>
      <c r="D88" s="156"/>
      <c r="E88" s="146"/>
      <c r="F88" s="142"/>
      <c r="G88" s="148"/>
      <c r="H88" s="148"/>
      <c r="I88" s="148"/>
      <c r="J88" s="150"/>
      <c r="K88" s="150"/>
      <c r="L88" s="154"/>
      <c r="M88" s="152"/>
      <c r="N88" s="154"/>
      <c r="O88" s="152"/>
      <c r="P88" s="142"/>
      <c r="Q88" s="160"/>
      <c r="R88" s="158"/>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199"/>
      <c r="C89" s="191"/>
      <c r="D89" s="155"/>
      <c r="E89" s="145"/>
      <c r="F89" s="141"/>
      <c r="G89" s="147"/>
      <c r="H89" s="147"/>
      <c r="I89" s="147"/>
      <c r="J89" s="149"/>
      <c r="K89" s="149"/>
      <c r="L89" s="153"/>
      <c r="M89" s="151"/>
      <c r="N89" s="153"/>
      <c r="O89" s="151"/>
      <c r="P89" s="141"/>
      <c r="Q89" s="159"/>
      <c r="R89" s="157"/>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200"/>
      <c r="C90" s="191"/>
      <c r="D90" s="156"/>
      <c r="E90" s="146"/>
      <c r="F90" s="142"/>
      <c r="G90" s="148"/>
      <c r="H90" s="148"/>
      <c r="I90" s="148"/>
      <c r="J90" s="150"/>
      <c r="K90" s="150"/>
      <c r="L90" s="154"/>
      <c r="M90" s="152"/>
      <c r="N90" s="154"/>
      <c r="O90" s="152"/>
      <c r="P90" s="142"/>
      <c r="Q90" s="160"/>
      <c r="R90" s="158"/>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199"/>
      <c r="C91" s="191"/>
      <c r="D91" s="155"/>
      <c r="E91" s="145"/>
      <c r="F91" s="141"/>
      <c r="G91" s="147"/>
      <c r="H91" s="147"/>
      <c r="I91" s="147"/>
      <c r="J91" s="149"/>
      <c r="K91" s="149"/>
      <c r="L91" s="153"/>
      <c r="M91" s="151"/>
      <c r="N91" s="153"/>
      <c r="O91" s="151"/>
      <c r="P91" s="141"/>
      <c r="Q91" s="159"/>
      <c r="R91" s="157"/>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200"/>
      <c r="C92" s="191"/>
      <c r="D92" s="156"/>
      <c r="E92" s="146"/>
      <c r="F92" s="142"/>
      <c r="G92" s="148"/>
      <c r="H92" s="148"/>
      <c r="I92" s="148"/>
      <c r="J92" s="150"/>
      <c r="K92" s="150"/>
      <c r="L92" s="154"/>
      <c r="M92" s="152"/>
      <c r="N92" s="154"/>
      <c r="O92" s="152"/>
      <c r="P92" s="142"/>
      <c r="Q92" s="160"/>
      <c r="R92" s="158"/>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199"/>
      <c r="C93" s="191"/>
      <c r="D93" s="155"/>
      <c r="E93" s="145"/>
      <c r="F93" s="141"/>
      <c r="G93" s="147"/>
      <c r="H93" s="147"/>
      <c r="I93" s="147"/>
      <c r="J93" s="149"/>
      <c r="K93" s="149"/>
      <c r="L93" s="153"/>
      <c r="M93" s="151"/>
      <c r="N93" s="153"/>
      <c r="O93" s="151"/>
      <c r="P93" s="141"/>
      <c r="Q93" s="159"/>
      <c r="R93" s="157"/>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200"/>
      <c r="C94" s="191"/>
      <c r="D94" s="156"/>
      <c r="E94" s="146"/>
      <c r="F94" s="142"/>
      <c r="G94" s="148"/>
      <c r="H94" s="148"/>
      <c r="I94" s="148"/>
      <c r="J94" s="150"/>
      <c r="K94" s="150"/>
      <c r="L94" s="154"/>
      <c r="M94" s="152"/>
      <c r="N94" s="154"/>
      <c r="O94" s="152"/>
      <c r="P94" s="142"/>
      <c r="Q94" s="160"/>
      <c r="R94" s="158"/>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199"/>
      <c r="C95" s="191"/>
      <c r="D95" s="155"/>
      <c r="E95" s="145"/>
      <c r="F95" s="141"/>
      <c r="G95" s="147"/>
      <c r="H95" s="147"/>
      <c r="I95" s="147"/>
      <c r="J95" s="149"/>
      <c r="K95" s="149"/>
      <c r="L95" s="153"/>
      <c r="M95" s="151"/>
      <c r="N95" s="153"/>
      <c r="O95" s="151"/>
      <c r="P95" s="141"/>
      <c r="Q95" s="159"/>
      <c r="R95" s="157"/>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200"/>
      <c r="C96" s="191"/>
      <c r="D96" s="156"/>
      <c r="E96" s="146"/>
      <c r="F96" s="142"/>
      <c r="G96" s="148"/>
      <c r="H96" s="148"/>
      <c r="I96" s="148"/>
      <c r="J96" s="150"/>
      <c r="K96" s="150"/>
      <c r="L96" s="154"/>
      <c r="M96" s="152"/>
      <c r="N96" s="154"/>
      <c r="O96" s="152"/>
      <c r="P96" s="142"/>
      <c r="Q96" s="160"/>
      <c r="R96" s="158"/>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199"/>
      <c r="C97" s="191"/>
      <c r="D97" s="155"/>
      <c r="E97" s="145"/>
      <c r="F97" s="141"/>
      <c r="G97" s="147"/>
      <c r="H97" s="147"/>
      <c r="I97" s="147"/>
      <c r="J97" s="149"/>
      <c r="K97" s="149"/>
      <c r="L97" s="153"/>
      <c r="M97" s="151"/>
      <c r="N97" s="153"/>
      <c r="O97" s="151"/>
      <c r="P97" s="141"/>
      <c r="Q97" s="159"/>
      <c r="R97" s="157"/>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200"/>
      <c r="C98" s="191"/>
      <c r="D98" s="156"/>
      <c r="E98" s="146"/>
      <c r="F98" s="142"/>
      <c r="G98" s="148"/>
      <c r="H98" s="148"/>
      <c r="I98" s="148"/>
      <c r="J98" s="150"/>
      <c r="K98" s="150"/>
      <c r="L98" s="154"/>
      <c r="M98" s="152"/>
      <c r="N98" s="154"/>
      <c r="O98" s="152"/>
      <c r="P98" s="142"/>
      <c r="Q98" s="160"/>
      <c r="R98" s="158"/>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199"/>
      <c r="C99" s="191"/>
      <c r="D99" s="155"/>
      <c r="E99" s="145"/>
      <c r="F99" s="141"/>
      <c r="G99" s="147"/>
      <c r="H99" s="147"/>
      <c r="I99" s="147"/>
      <c r="J99" s="149"/>
      <c r="K99" s="149"/>
      <c r="L99" s="153"/>
      <c r="M99" s="151"/>
      <c r="N99" s="153"/>
      <c r="O99" s="151"/>
      <c r="P99" s="141"/>
      <c r="Q99" s="159"/>
      <c r="R99" s="157"/>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200"/>
      <c r="C100" s="191"/>
      <c r="D100" s="156"/>
      <c r="E100" s="146"/>
      <c r="F100" s="142"/>
      <c r="G100" s="148"/>
      <c r="H100" s="148"/>
      <c r="I100" s="148"/>
      <c r="J100" s="150"/>
      <c r="K100" s="150"/>
      <c r="L100" s="154"/>
      <c r="M100" s="152"/>
      <c r="N100" s="154"/>
      <c r="O100" s="152"/>
      <c r="P100" s="142"/>
      <c r="Q100" s="160"/>
      <c r="R100" s="158"/>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199"/>
      <c r="C101" s="191"/>
      <c r="D101" s="155"/>
      <c r="E101" s="145"/>
      <c r="F101" s="141"/>
      <c r="G101" s="147"/>
      <c r="H101" s="147"/>
      <c r="I101" s="147"/>
      <c r="J101" s="149"/>
      <c r="K101" s="149"/>
      <c r="L101" s="153"/>
      <c r="M101" s="151"/>
      <c r="N101" s="153"/>
      <c r="O101" s="151"/>
      <c r="P101" s="141"/>
      <c r="Q101" s="159"/>
      <c r="R101" s="157"/>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200"/>
      <c r="C102" s="191"/>
      <c r="D102" s="156"/>
      <c r="E102" s="146"/>
      <c r="F102" s="142"/>
      <c r="G102" s="148"/>
      <c r="H102" s="148"/>
      <c r="I102" s="148"/>
      <c r="J102" s="150"/>
      <c r="K102" s="150"/>
      <c r="L102" s="154"/>
      <c r="M102" s="152"/>
      <c r="N102" s="154"/>
      <c r="O102" s="152"/>
      <c r="P102" s="142"/>
      <c r="Q102" s="160"/>
      <c r="R102" s="158"/>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199"/>
      <c r="C103" s="191"/>
      <c r="D103" s="155"/>
      <c r="E103" s="145"/>
      <c r="F103" s="141"/>
      <c r="G103" s="147"/>
      <c r="H103" s="147"/>
      <c r="I103" s="147"/>
      <c r="J103" s="149"/>
      <c r="K103" s="149"/>
      <c r="L103" s="153"/>
      <c r="M103" s="151"/>
      <c r="N103" s="153"/>
      <c r="O103" s="151"/>
      <c r="P103" s="141"/>
      <c r="Q103" s="159"/>
      <c r="R103" s="157"/>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200"/>
      <c r="C104" s="191"/>
      <c r="D104" s="156"/>
      <c r="E104" s="146"/>
      <c r="F104" s="142"/>
      <c r="G104" s="148"/>
      <c r="H104" s="148"/>
      <c r="I104" s="148"/>
      <c r="J104" s="150"/>
      <c r="K104" s="150"/>
      <c r="L104" s="154"/>
      <c r="M104" s="152"/>
      <c r="N104" s="154"/>
      <c r="O104" s="152"/>
      <c r="P104" s="142"/>
      <c r="Q104" s="160"/>
      <c r="R104" s="158"/>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199"/>
      <c r="C105" s="191"/>
      <c r="D105" s="155"/>
      <c r="E105" s="145"/>
      <c r="F105" s="141"/>
      <c r="G105" s="147"/>
      <c r="H105" s="147"/>
      <c r="I105" s="147"/>
      <c r="J105" s="149"/>
      <c r="K105" s="149"/>
      <c r="L105" s="153"/>
      <c r="M105" s="151"/>
      <c r="N105" s="153"/>
      <c r="O105" s="151"/>
      <c r="P105" s="141"/>
      <c r="Q105" s="159"/>
      <c r="R105" s="157"/>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200"/>
      <c r="C106" s="191"/>
      <c r="D106" s="156"/>
      <c r="E106" s="146"/>
      <c r="F106" s="142"/>
      <c r="G106" s="148"/>
      <c r="H106" s="148"/>
      <c r="I106" s="148"/>
      <c r="J106" s="150"/>
      <c r="K106" s="150"/>
      <c r="L106" s="154"/>
      <c r="M106" s="152"/>
      <c r="N106" s="154"/>
      <c r="O106" s="152"/>
      <c r="P106" s="142"/>
      <c r="Q106" s="160"/>
      <c r="R106" s="158"/>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199"/>
      <c r="C107" s="191"/>
      <c r="D107" s="155"/>
      <c r="E107" s="145"/>
      <c r="F107" s="141"/>
      <c r="G107" s="147"/>
      <c r="H107" s="147"/>
      <c r="I107" s="147"/>
      <c r="J107" s="149"/>
      <c r="K107" s="149"/>
      <c r="L107" s="153"/>
      <c r="M107" s="151"/>
      <c r="N107" s="153"/>
      <c r="O107" s="151"/>
      <c r="P107" s="141"/>
      <c r="Q107" s="159"/>
      <c r="R107" s="157"/>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200"/>
      <c r="C108" s="191"/>
      <c r="D108" s="156"/>
      <c r="E108" s="146"/>
      <c r="F108" s="142"/>
      <c r="G108" s="148"/>
      <c r="H108" s="148"/>
      <c r="I108" s="148"/>
      <c r="J108" s="150"/>
      <c r="K108" s="150"/>
      <c r="L108" s="154"/>
      <c r="M108" s="152"/>
      <c r="N108" s="154"/>
      <c r="O108" s="152"/>
      <c r="P108" s="142"/>
      <c r="Q108" s="160"/>
      <c r="R108" s="158"/>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199"/>
      <c r="C109" s="191"/>
      <c r="D109" s="155"/>
      <c r="E109" s="145"/>
      <c r="F109" s="141"/>
      <c r="G109" s="147"/>
      <c r="H109" s="147"/>
      <c r="I109" s="147"/>
      <c r="J109" s="149"/>
      <c r="K109" s="149"/>
      <c r="L109" s="153"/>
      <c r="M109" s="151"/>
      <c r="N109" s="153"/>
      <c r="O109" s="151"/>
      <c r="P109" s="141"/>
      <c r="Q109" s="159"/>
      <c r="R109" s="157"/>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200"/>
      <c r="C110" s="191"/>
      <c r="D110" s="156"/>
      <c r="E110" s="146"/>
      <c r="F110" s="142"/>
      <c r="G110" s="148"/>
      <c r="H110" s="148"/>
      <c r="I110" s="148"/>
      <c r="J110" s="150"/>
      <c r="K110" s="150"/>
      <c r="L110" s="154"/>
      <c r="M110" s="152"/>
      <c r="N110" s="154"/>
      <c r="O110" s="152"/>
      <c r="P110" s="142"/>
      <c r="Q110" s="160"/>
      <c r="R110" s="158"/>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199"/>
      <c r="C111" s="191"/>
      <c r="D111" s="155"/>
      <c r="E111" s="145"/>
      <c r="F111" s="141"/>
      <c r="G111" s="147"/>
      <c r="H111" s="147"/>
      <c r="I111" s="147"/>
      <c r="J111" s="149"/>
      <c r="K111" s="149"/>
      <c r="L111" s="153"/>
      <c r="M111" s="151"/>
      <c r="N111" s="153"/>
      <c r="O111" s="151"/>
      <c r="P111" s="141"/>
      <c r="Q111" s="159"/>
      <c r="R111" s="157"/>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200"/>
      <c r="C112" s="191"/>
      <c r="D112" s="156"/>
      <c r="E112" s="146"/>
      <c r="F112" s="142"/>
      <c r="G112" s="148"/>
      <c r="H112" s="148"/>
      <c r="I112" s="148"/>
      <c r="J112" s="150"/>
      <c r="K112" s="150"/>
      <c r="L112" s="154"/>
      <c r="M112" s="152"/>
      <c r="N112" s="154"/>
      <c r="O112" s="152"/>
      <c r="P112" s="142"/>
      <c r="Q112" s="160"/>
      <c r="R112" s="158"/>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199"/>
      <c r="C113" s="191"/>
      <c r="D113" s="155"/>
      <c r="E113" s="145"/>
      <c r="F113" s="141"/>
      <c r="G113" s="147"/>
      <c r="H113" s="147"/>
      <c r="I113" s="147"/>
      <c r="J113" s="149"/>
      <c r="K113" s="149"/>
      <c r="L113" s="153"/>
      <c r="M113" s="151"/>
      <c r="N113" s="153"/>
      <c r="O113" s="151"/>
      <c r="P113" s="141"/>
      <c r="Q113" s="159"/>
      <c r="R113" s="157"/>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200"/>
      <c r="C114" s="191"/>
      <c r="D114" s="156"/>
      <c r="E114" s="146"/>
      <c r="F114" s="142"/>
      <c r="G114" s="148"/>
      <c r="H114" s="148"/>
      <c r="I114" s="148"/>
      <c r="J114" s="150"/>
      <c r="K114" s="150"/>
      <c r="L114" s="154"/>
      <c r="M114" s="152"/>
      <c r="N114" s="154"/>
      <c r="O114" s="152"/>
      <c r="P114" s="142"/>
      <c r="Q114" s="160"/>
      <c r="R114" s="158"/>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199"/>
      <c r="C115" s="191"/>
      <c r="D115" s="155"/>
      <c r="E115" s="145"/>
      <c r="F115" s="141"/>
      <c r="G115" s="147"/>
      <c r="H115" s="147"/>
      <c r="I115" s="147"/>
      <c r="J115" s="149"/>
      <c r="K115" s="149"/>
      <c r="L115" s="153"/>
      <c r="M115" s="151"/>
      <c r="N115" s="153"/>
      <c r="O115" s="151"/>
      <c r="P115" s="141"/>
      <c r="Q115" s="159"/>
      <c r="R115" s="157"/>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200"/>
      <c r="C116" s="191"/>
      <c r="D116" s="156"/>
      <c r="E116" s="146"/>
      <c r="F116" s="142"/>
      <c r="G116" s="148"/>
      <c r="H116" s="148"/>
      <c r="I116" s="148"/>
      <c r="J116" s="150"/>
      <c r="K116" s="150"/>
      <c r="L116" s="154"/>
      <c r="M116" s="152"/>
      <c r="N116" s="154"/>
      <c r="O116" s="152"/>
      <c r="P116" s="142"/>
      <c r="Q116" s="160"/>
      <c r="R116" s="158"/>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199"/>
      <c r="C117" s="191"/>
      <c r="D117" s="155"/>
      <c r="E117" s="145"/>
      <c r="F117" s="141"/>
      <c r="G117" s="147"/>
      <c r="H117" s="147"/>
      <c r="I117" s="147"/>
      <c r="J117" s="149"/>
      <c r="K117" s="149"/>
      <c r="L117" s="153"/>
      <c r="M117" s="151"/>
      <c r="N117" s="153"/>
      <c r="O117" s="151"/>
      <c r="P117" s="141"/>
      <c r="Q117" s="159"/>
      <c r="R117" s="157"/>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200"/>
      <c r="C118" s="191"/>
      <c r="D118" s="156"/>
      <c r="E118" s="146"/>
      <c r="F118" s="142"/>
      <c r="G118" s="148"/>
      <c r="H118" s="148"/>
      <c r="I118" s="148"/>
      <c r="J118" s="150"/>
      <c r="K118" s="150"/>
      <c r="L118" s="154"/>
      <c r="M118" s="152"/>
      <c r="N118" s="154"/>
      <c r="O118" s="152"/>
      <c r="P118" s="142"/>
      <c r="Q118" s="160"/>
      <c r="R118" s="158"/>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199"/>
      <c r="C119" s="191"/>
      <c r="D119" s="155"/>
      <c r="E119" s="145"/>
      <c r="F119" s="141"/>
      <c r="G119" s="147"/>
      <c r="H119" s="147"/>
      <c r="I119" s="147"/>
      <c r="J119" s="149"/>
      <c r="K119" s="149"/>
      <c r="L119" s="153"/>
      <c r="M119" s="151"/>
      <c r="N119" s="153"/>
      <c r="O119" s="151"/>
      <c r="P119" s="141"/>
      <c r="Q119" s="159"/>
      <c r="R119" s="157"/>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200"/>
      <c r="C120" s="191"/>
      <c r="D120" s="156"/>
      <c r="E120" s="146"/>
      <c r="F120" s="142"/>
      <c r="G120" s="148"/>
      <c r="H120" s="148"/>
      <c r="I120" s="148"/>
      <c r="J120" s="150"/>
      <c r="K120" s="150"/>
      <c r="L120" s="154"/>
      <c r="M120" s="152"/>
      <c r="N120" s="154"/>
      <c r="O120" s="152"/>
      <c r="P120" s="142"/>
      <c r="Q120" s="160"/>
      <c r="R120" s="158"/>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963">
    <mergeCell ref="B107:B108"/>
    <mergeCell ref="C107:C108"/>
    <mergeCell ref="E107:E108"/>
    <mergeCell ref="B109:B110"/>
    <mergeCell ref="C109:C110"/>
    <mergeCell ref="E109:E110"/>
    <mergeCell ref="B111:B112"/>
    <mergeCell ref="C111:C112"/>
    <mergeCell ref="E111:E112"/>
    <mergeCell ref="B113:B114"/>
    <mergeCell ref="C113:C114"/>
    <mergeCell ref="E113:E114"/>
    <mergeCell ref="B115:B116"/>
    <mergeCell ref="C115:C116"/>
    <mergeCell ref="B117:B118"/>
    <mergeCell ref="C117:C118"/>
    <mergeCell ref="B119:B120"/>
    <mergeCell ref="C119:C120"/>
    <mergeCell ref="D119:D120"/>
    <mergeCell ref="D117:D118"/>
    <mergeCell ref="E117:E118"/>
    <mergeCell ref="B97:B98"/>
    <mergeCell ref="C97:C98"/>
    <mergeCell ref="D97:D98"/>
    <mergeCell ref="E97:E98"/>
    <mergeCell ref="F97:F98"/>
    <mergeCell ref="P97:P98"/>
    <mergeCell ref="B99:B100"/>
    <mergeCell ref="C99:C100"/>
    <mergeCell ref="E99:E100"/>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M93:M94"/>
    <mergeCell ref="N93:N94"/>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C61:C62"/>
    <mergeCell ref="B63:B64"/>
    <mergeCell ref="C63:C64"/>
    <mergeCell ref="E63:E64"/>
    <mergeCell ref="G63:G64"/>
    <mergeCell ref="H63:H64"/>
    <mergeCell ref="I63:I64"/>
    <mergeCell ref="D59:D60"/>
    <mergeCell ref="E59:E60"/>
    <mergeCell ref="F59:F60"/>
    <mergeCell ref="G59:G60"/>
    <mergeCell ref="H59:H60"/>
    <mergeCell ref="I59:I60"/>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25:C26"/>
    <mergeCell ref="B27:B28"/>
    <mergeCell ref="C27:C28"/>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B31:B32"/>
    <mergeCell ref="C31:C32"/>
    <mergeCell ref="G31:G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R93:R94"/>
    <mergeCell ref="H93:H94"/>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N95:N96"/>
    <mergeCell ref="L95:L96"/>
    <mergeCell ref="R25:R26"/>
    <mergeCell ref="D27:D28"/>
    <mergeCell ref="E27:E28"/>
    <mergeCell ref="F27:F28"/>
    <mergeCell ref="G27:G28"/>
    <mergeCell ref="H27:H28"/>
    <mergeCell ref="I27:I28"/>
    <mergeCell ref="J27:J28"/>
    <mergeCell ref="N27:N28"/>
    <mergeCell ref="F39:F40"/>
    <mergeCell ref="F41:F42"/>
    <mergeCell ref="F43:F44"/>
    <mergeCell ref="F45:F46"/>
    <mergeCell ref="F47:F48"/>
    <mergeCell ref="F49:F50"/>
    <mergeCell ref="F51:F52"/>
    <mergeCell ref="F53:F54"/>
    <mergeCell ref="F55:F56"/>
    <mergeCell ref="H67:H68"/>
    <mergeCell ref="F87:F88"/>
    <mergeCell ref="H53:H54"/>
    <mergeCell ref="O25:O26"/>
    <mergeCell ref="R27:R28"/>
    <mergeCell ref="J29:J30"/>
    <mergeCell ref="K29:K30"/>
    <mergeCell ref="L29:L30"/>
    <mergeCell ref="M29:M30"/>
    <mergeCell ref="N29:N30"/>
    <mergeCell ref="O29:O30"/>
    <mergeCell ref="Q29:Q30"/>
    <mergeCell ref="R29:R30"/>
    <mergeCell ref="P29:P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L103:L104"/>
    <mergeCell ref="K93:K94"/>
    <mergeCell ref="G99:G100"/>
    <mergeCell ref="H99:H100"/>
    <mergeCell ref="N31:N32"/>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G35:G36"/>
    <mergeCell ref="D29:D30"/>
    <mergeCell ref="G29:G30"/>
    <mergeCell ref="H29:H30"/>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G41:G42"/>
    <mergeCell ref="L37:L38"/>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E33:E34"/>
    <mergeCell ref="E35:E36"/>
    <mergeCell ref="G33:G34"/>
    <mergeCell ref="D43:D44"/>
    <mergeCell ref="E45:E46"/>
    <mergeCell ref="O93:O94"/>
    <mergeCell ref="Q93:Q94"/>
    <mergeCell ref="J85:J86"/>
    <mergeCell ref="J89:J90"/>
    <mergeCell ref="K85:K86"/>
    <mergeCell ref="K89:K90"/>
    <mergeCell ref="N69:N70"/>
    <mergeCell ref="J63:J64"/>
    <mergeCell ref="J71:J72"/>
    <mergeCell ref="J67:J68"/>
    <mergeCell ref="J75:J76"/>
    <mergeCell ref="K75:K76"/>
    <mergeCell ref="L75:L76"/>
    <mergeCell ref="M75:M76"/>
    <mergeCell ref="N75:N76"/>
    <mergeCell ref="J73:J74"/>
    <mergeCell ref="K73:K74"/>
    <mergeCell ref="O75:O76"/>
    <mergeCell ref="Q75:Q76"/>
    <mergeCell ref="L83:L84"/>
    <mergeCell ref="L79:L80"/>
    <mergeCell ref="Q63:Q64"/>
    <mergeCell ref="L93:L94"/>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L2:M2"/>
    <mergeCell ref="L3:M3"/>
    <mergeCell ref="N3:O3"/>
    <mergeCell ref="N2:O2"/>
    <mergeCell ref="O13:O14"/>
    <mergeCell ref="Q13:Q14"/>
    <mergeCell ref="R13:R14"/>
    <mergeCell ref="L9:M9"/>
    <mergeCell ref="Q9:R10"/>
    <mergeCell ref="N9:O9"/>
    <mergeCell ref="H7:O7"/>
    <mergeCell ref="L8:M8"/>
    <mergeCell ref="N11:N12"/>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K27:K28"/>
    <mergeCell ref="N17:N18"/>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Q37:Q38"/>
    <mergeCell ref="R37:R38"/>
    <mergeCell ref="N37:N38"/>
    <mergeCell ref="R33:R34"/>
    <mergeCell ref="H35:H36"/>
    <mergeCell ref="I35:I36"/>
    <mergeCell ref="J35:J36"/>
    <mergeCell ref="K35:K36"/>
    <mergeCell ref="L35:L36"/>
    <mergeCell ref="H37:H38"/>
    <mergeCell ref="I37:I38"/>
    <mergeCell ref="J37:J38"/>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R77:R78"/>
    <mergeCell ref="E77:E78"/>
    <mergeCell ref="G77:G78"/>
    <mergeCell ref="H77:H78"/>
    <mergeCell ref="I77:I78"/>
    <mergeCell ref="P71:P72"/>
    <mergeCell ref="P77:P78"/>
    <mergeCell ref="R69:R70"/>
    <mergeCell ref="O73:O74"/>
    <mergeCell ref="Q73:Q74"/>
    <mergeCell ref="R73:R74"/>
    <mergeCell ref="K77:K78"/>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M79:M80"/>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M87:M88"/>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H89:H90"/>
    <mergeCell ref="I89:I90"/>
    <mergeCell ref="F91:F92"/>
    <mergeCell ref="G103:G104"/>
    <mergeCell ref="H103:H104"/>
    <mergeCell ref="I103:I104"/>
    <mergeCell ref="J103:J104"/>
    <mergeCell ref="E93:E94"/>
    <mergeCell ref="G93:G94"/>
    <mergeCell ref="I99:I100"/>
    <mergeCell ref="N103:N104"/>
    <mergeCell ref="O103:O104"/>
    <mergeCell ref="Q103:Q104"/>
    <mergeCell ref="R103:R104"/>
    <mergeCell ref="L99:L100"/>
    <mergeCell ref="M99:M100"/>
    <mergeCell ref="N99:N100"/>
    <mergeCell ref="O99:O100"/>
    <mergeCell ref="Q99:Q100"/>
    <mergeCell ref="R101:R102"/>
    <mergeCell ref="O101:O102"/>
    <mergeCell ref="Q101:Q102"/>
    <mergeCell ref="N105:N106"/>
    <mergeCell ref="I91:I92"/>
    <mergeCell ref="J91:J92"/>
    <mergeCell ref="K91:K92"/>
    <mergeCell ref="L91:L92"/>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O105:O106"/>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K107:K108"/>
    <mergeCell ref="L107:L108"/>
    <mergeCell ref="M107:M108"/>
    <mergeCell ref="N107:N108"/>
    <mergeCell ref="O107:O108"/>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G119:G120"/>
    <mergeCell ref="H119:H120"/>
    <mergeCell ref="I119:I120"/>
    <mergeCell ref="J119:J120"/>
    <mergeCell ref="O115:O116"/>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K117:K118"/>
    <mergeCell ref="K119:K120"/>
    <mergeCell ref="L119:L120"/>
    <mergeCell ref="M119:M120"/>
    <mergeCell ref="N119:N120"/>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H43:H44"/>
    <mergeCell ref="G117:G118"/>
    <mergeCell ref="H117:H118"/>
    <mergeCell ref="I117:I118"/>
    <mergeCell ref="J117:J118"/>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G43:G44"/>
    <mergeCell ref="P41:P4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L49:L50"/>
    <mergeCell ref="M49:M50"/>
    <mergeCell ref="N49:N50"/>
    <mergeCell ref="O49:O50"/>
    <mergeCell ref="G45:G46"/>
    <mergeCell ref="G47:G48"/>
    <mergeCell ref="L47:L48"/>
    <mergeCell ref="G49:G50"/>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E89:E90"/>
    <mergeCell ref="G89:G90"/>
    <mergeCell ref="J59:J60"/>
    <mergeCell ref="K59:K60"/>
    <mergeCell ref="L59:L60"/>
    <mergeCell ref="D61:D62"/>
    <mergeCell ref="G61:G62"/>
    <mergeCell ref="H61:H62"/>
    <mergeCell ref="I61:I62"/>
    <mergeCell ref="J61:J62"/>
    <mergeCell ref="K61:K62"/>
    <mergeCell ref="L61:L62"/>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E57:E58"/>
    <mergeCell ref="F57:F58"/>
    <mergeCell ref="G57:G58"/>
    <mergeCell ref="H57:H58"/>
    <mergeCell ref="I57:I58"/>
    <mergeCell ref="J57:J58"/>
    <mergeCell ref="P53:P54"/>
    <mergeCell ref="P55:P56"/>
    <mergeCell ref="P57:P58"/>
    <mergeCell ref="K57:K58"/>
    <mergeCell ref="L57:L58"/>
    <mergeCell ref="P59:P60"/>
    <mergeCell ref="P63:P64"/>
    <mergeCell ref="P65:P66"/>
    <mergeCell ref="P9:P10"/>
    <mergeCell ref="P11:P12"/>
    <mergeCell ref="P15:P16"/>
    <mergeCell ref="P17:P18"/>
    <mergeCell ref="P19:P20"/>
    <mergeCell ref="P21:P22"/>
    <mergeCell ref="P23:P24"/>
    <mergeCell ref="P39:P40"/>
    <mergeCell ref="P31:P32"/>
  </mergeCells>
  <phoneticPr fontId="5"/>
  <conditionalFormatting sqref="S8:EK8">
    <cfRule type="expression" dxfId="15" priority="1676" stopIfTrue="1">
      <formula>IF(TEXT(S$9,"d")="1",TRUE,FALSE)</formula>
    </cfRule>
    <cfRule type="expression" dxfId="14" priority="1677" stopIfTrue="1">
      <formula>OR(IF(TEXT(S$9,"d")&lt;&gt;"1",TRUE,FALSE))</formula>
    </cfRule>
  </conditionalFormatting>
  <conditionalFormatting sqref="S9:EK10">
    <cfRule type="expression" dxfId="13" priority="1684" stopIfTrue="1">
      <formula>IF(S$9=TODAY(),TRUE,FALSE)</formula>
    </cfRule>
    <cfRule type="expression" dxfId="12" priority="1685" stopIfTrue="1">
      <formula>IF(WEEKDAY(S$9)=7,TRUE,FALSE)</formula>
    </cfRule>
    <cfRule type="expression" dxfId="11" priority="1686" stopIfTrue="1">
      <formula>IF(OR(WEEKDAY(S$9)=1,IF(ISNA(MATCH(S$9,Holiday,0)),FALSE,TRUE)),TRUE,FALSE)</formula>
    </cfRule>
  </conditionalFormatting>
  <conditionalFormatting sqref="S11:EK120">
    <cfRule type="expression" dxfId="10" priority="3366" stopIfTrue="1">
      <formula>IF(OR(WEEKDAY(S$9)=7,WEEKDAY(S$9)=1,IF(ISNA(MATCH(S$9,Holiday,0)),FALSE,TRUE)),TRUE,FALSE)</formula>
    </cfRule>
    <cfRule type="expression" dxfId="9" priority="3367" stopIfTrue="1">
      <formula>IF(AND($D11&lt;&gt;"",S11&lt;&gt;""),TRUE,FALSE)</formula>
    </cfRule>
    <cfRule type="expression" dxfId="8" priority="3368" stopIfTrue="1">
      <formula>IF(AND($D11="",S11&lt;&gt;""),TRUE,FALSE)</formula>
    </cfRule>
  </conditionalFormatting>
  <conditionalFormatting sqref="J11:K11 B11:F11 J13:K13 B13:F13 J15:K15 J17:K17 J19:K19 J21:K21 J23:K23 J25:K25 B15:F15 B17:F17 B19:F19 B21:F21 B23:F23 B25:F25 J27:K27 J29:K29 J31:K31 J33:K33 J35:K35 B27:F27 B29:F29 B31:F31 B33:F33 B35:F35 J37:K37 B37:F37 J39:K39 J41:K41 J43:K43 J45:K45 J47:K47 B39:F39 B41:F41 B43:F43 B45:F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G11:I120 L11:O120 Q11:R120">
    <cfRule type="expression" dxfId="7" priority="4819" stopIfTrue="1">
      <formula>IF(AND($D11&lt;&gt;"",$J11&lt;&gt;"",$K11&lt;&gt;""),TRUE,FALSE)</formula>
    </cfRule>
    <cfRule type="expression" dxfId="6" priority="4820" stopIfTrue="1">
      <formula>IF(AND($D11&lt;&gt;"",$K11="",$I11&lt;TODAY()),TRUE,FALSE)</formula>
    </cfRule>
    <cfRule type="expression" dxfId="5" priority="4821" stopIfTrue="1">
      <formula>IF(OR(AND($D11&lt;&gt;"",$J11&lt;&gt;"",$Q11&lt;100),TODAY()&gt;=$H11),TRUE,FALSE)</formula>
    </cfRule>
  </conditionalFormatting>
  <conditionalFormatting sqref="CJ11:DM120">
    <cfRule type="expression" dxfId="4" priority="5899" stopIfTrue="1">
      <formula>IF(OR(WEEKDAY(CJ$9)=7,WEEKDAY(CJ$9)=1,IF(ISNA(MATCH(CJ$9,Holiday,0)),FALSE,TRUE)),TRUE,FALSE)</formula>
    </cfRule>
    <cfRule type="expression" dxfId="3" priority="5900"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7 P99 P101 P103 P105 P107 P109 P111 P113 P115 P117 P119">
    <cfRule type="expression" dxfId="2" priority="68" stopIfTrue="1">
      <formula>IF(AND($D11&lt;&gt;"",$J11&lt;&gt;"",$K11&lt;&gt;""),TRUE,FALSE)</formula>
    </cfRule>
    <cfRule type="expression" dxfId="1" priority="69" stopIfTrue="1">
      <formula>IF(AND($D11&lt;&gt;"",$K11="",$I11&lt;TODAY()),TRUE,FALSE)</formula>
    </cfRule>
    <cfRule type="expression" dxfId="0" priority="70" stopIfTrue="1">
      <formula>IF(OR(AND($D11&lt;&gt;"",$J11&lt;&gt;"",$Q11&lt;100),TODAY()&gt;=$H11),TRUE,FALSE)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08984375" defaultRowHeight="16.5" customHeight="1"/>
  <cols>
    <col min="1" max="1" width="9" style="73" customWidth="1"/>
    <col min="2" max="2" width="4.08984375" style="73" bestFit="1" customWidth="1"/>
    <col min="3" max="3" width="11.08984375" style="73" customWidth="1"/>
    <col min="4" max="4" width="46.08984375" style="73" customWidth="1"/>
    <col min="5" max="6" width="3.08984375" style="73" customWidth="1"/>
    <col min="7" max="23" width="2.6328125" style="73" customWidth="1"/>
    <col min="24" max="35" width="3.08984375" style="73" customWidth="1"/>
    <col min="36" max="16384" width="3.08984375" style="73"/>
  </cols>
  <sheetData>
    <row r="3" spans="2:23" ht="16.5" customHeight="1">
      <c r="B3" s="201" t="s">
        <v>37</v>
      </c>
      <c r="C3" s="202"/>
      <c r="D3" s="203"/>
    </row>
    <row r="4" spans="2:23" ht="16.5" customHeight="1">
      <c r="B4" s="71" t="s">
        <v>36</v>
      </c>
      <c r="C4" s="72" t="s">
        <v>10</v>
      </c>
      <c r="D4" s="71" t="s">
        <v>11</v>
      </c>
    </row>
    <row r="5" spans="2:23" ht="16.5" customHeight="1">
      <c r="B5" s="74">
        <v>1</v>
      </c>
      <c r="C5" s="75">
        <v>43345</v>
      </c>
      <c r="D5" s="76" t="s">
        <v>48</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TramLuc</cp:lastModifiedBy>
  <cp:lastPrinted>2013-12-27T07:28:53Z</cp:lastPrinted>
  <dcterms:created xsi:type="dcterms:W3CDTF">2011-10-13T15:50:24Z</dcterms:created>
  <dcterms:modified xsi:type="dcterms:W3CDTF">2018-07-11T14:03:16Z</dcterms:modified>
</cp:coreProperties>
</file>