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32" windowWidth="13380" windowHeight="2424" activeTab="1"/>
  </bookViews>
  <sheets>
    <sheet name="bc lo" sheetId="1" r:id="rId1"/>
    <sheet name="bc kq sx" sheetId="2" r:id="rId2"/>
    <sheet name="Sheet3" sheetId="3" r:id="rId3"/>
    <sheet name="gia ban surimi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C40" i="3" l="1"/>
  <c r="C21" i="3"/>
  <c r="C47" i="3" l="1"/>
  <c r="C49" i="3"/>
  <c r="C52" i="3" s="1"/>
  <c r="C53" i="3" s="1"/>
  <c r="C28" i="3"/>
  <c r="C12" i="3"/>
</calcChain>
</file>

<file path=xl/sharedStrings.xml><?xml version="1.0" encoding="utf-8"?>
<sst xmlns="http://schemas.openxmlformats.org/spreadsheetml/2006/main" count="373" uniqueCount="288">
  <si>
    <t xml:space="preserve">             báo cáo  sản xuất surimi</t>
  </si>
  <si>
    <t xml:space="preserve">từ ngày </t>
  </si>
  <si>
    <t xml:space="preserve">đến ngày </t>
  </si>
  <si>
    <t>stt</t>
  </si>
  <si>
    <t xml:space="preserve">nội dung </t>
  </si>
  <si>
    <t>nguyên liệu lô (báo cáo)</t>
  </si>
  <si>
    <t>thành phẩm lô (báo cáo)</t>
  </si>
  <si>
    <t xml:space="preserve">Tiền lũy kế </t>
  </si>
  <si>
    <t xml:space="preserve">số lượng </t>
  </si>
  <si>
    <t xml:space="preserve">dg </t>
  </si>
  <si>
    <t xml:space="preserve">thành tiền </t>
  </si>
  <si>
    <t xml:space="preserve">đơn giá </t>
  </si>
  <si>
    <t xml:space="preserve">Tiền Nguyên Liêu </t>
  </si>
  <si>
    <t>Tiền Thành phẩm</t>
  </si>
  <si>
    <t>I</t>
  </si>
  <si>
    <t>Nguyên liệu cá đưa sx</t>
  </si>
  <si>
    <t>……</t>
  </si>
  <si>
    <t>…..</t>
  </si>
  <si>
    <t>Cộng I</t>
  </si>
  <si>
    <t>II</t>
  </si>
  <si>
    <t>TP, bán T.phẩm surimi SX</t>
  </si>
  <si>
    <t>Cộng II</t>
  </si>
  <si>
    <t>III</t>
  </si>
  <si>
    <t xml:space="preserve">Tiền chênh lêch </t>
  </si>
  <si>
    <t>XXXXX</t>
  </si>
  <si>
    <t xml:space="preserve">lọc số liệu </t>
  </si>
  <si>
    <t xml:space="preserve">Theo ngay báo cáo </t>
  </si>
  <si>
    <t xml:space="preserve">đưa thêm biến ngày đầu năm để tính lũy kế </t>
  </si>
  <si>
    <t xml:space="preserve">theo hoạt động sản xuất surimi :  C_Activity_ID=1000273
</t>
  </si>
  <si>
    <t>chiến dịch   C_Campaign_ID=1000062</t>
  </si>
  <si>
    <t>Phần I</t>
  </si>
  <si>
    <t>cột 1</t>
  </si>
  <si>
    <t xml:space="preserve">stt tự nhảy số theo từng mục </t>
  </si>
  <si>
    <t>cột 2</t>
  </si>
  <si>
    <t>Tên sp  lấy danh mục các sản phẩm thuộc nhóm  :  M_Product_Category_ID=1000492 và nhóm :  M_Product_Category_ID=1000493</t>
  </si>
  <si>
    <t>tại nghiệp vụ xuất kho đưa vào sử dụng nội bộ có C_Activity_ID=1000273 và   C_Campaign_ID=1000062</t>
  </si>
  <si>
    <t>cột 3</t>
  </si>
  <si>
    <t xml:space="preserve">số lượng : lấy theo số lượng xuất kho thực tế của chứng từ cột QtyInternalUse  bảng :M_InventoryLine </t>
  </si>
  <si>
    <t>(bảng cha:  M_Inventory tại bảng cha có MovementDate ;  C_Activity_ID và   C_Campaign_ID)</t>
  </si>
  <si>
    <t>cột 4</t>
  </si>
  <si>
    <t>bằng cột 5 chia cột 3</t>
  </si>
  <si>
    <t xml:space="preserve">cột 5 </t>
  </si>
  <si>
    <t xml:space="preserve">bàng giá trị hạch toán của phiếu kế toán xuất kho sx nội bộ tại bảng:  Fact_acct  , cần lịnk để bảng này để lấy số liệu </t>
  </si>
  <si>
    <t>cột 9</t>
  </si>
  <si>
    <t>lấy giá trị lũy kết từ đầu năm (như cột 5 nhưng từ ngày đầu năm )</t>
  </si>
  <si>
    <t>phần II</t>
  </si>
  <si>
    <t xml:space="preserve">cột 1 </t>
  </si>
  <si>
    <t>stt nhẩy số theo sp</t>
  </si>
  <si>
    <t xml:space="preserve">lấy các  sản phẩm thuộc nhóm M_Product_Category_ID=1000545  trong phiếu nhập kho sản phẩm và phiếu xuất kho sản phẩm </t>
  </si>
  <si>
    <t xml:space="preserve">cột 6 </t>
  </si>
  <si>
    <r>
      <t>bằng  số lượng sản phẩm thuộc nhớm M_Product_Category_ID=1000545 nhập kho sản xuất ra với C_Activity_ID=1000273 và   C_Campaign_ID=1000062 - (</t>
    </r>
    <r>
      <rPr>
        <b/>
        <sz val="10"/>
        <rFont val="Arial"/>
        <family val="2"/>
      </rPr>
      <t>trừ)</t>
    </r>
    <r>
      <rPr>
        <b/>
        <sz val="16"/>
        <rFont val="Arial"/>
        <family val="2"/>
      </rPr>
      <t xml:space="preserve"> </t>
    </r>
    <r>
      <rPr>
        <sz val="10"/>
        <rFont val="Arial"/>
        <family val="2"/>
      </rPr>
      <t xml:space="preserve"> </t>
    </r>
  </si>
  <si>
    <t xml:space="preserve">số lượng sản phẩm thuộc nhớm M_Product_Category_ID=1000545 xuất kho sử dụng nội bộ  với C_Activity_ID=1000273 và   C_Campaign_ID=1000062   </t>
  </si>
  <si>
    <t>số lượng nhập kho cột  MovementQty  , bảng  M_ProductionLine  có bảng cha (cấp 1) là bảng M_Production (có MovementDate ;C_Activity_ID và   C_Campaign_ID)</t>
  </si>
  <si>
    <t>số lượng xuất tại :cột QtyInternalUse  bảng :M_InventoryLine  có bảng (cha) M_Inventory  ( bảng cha có MovementDate ;  C_Activity_ID và   C_Campaign_ID)</t>
  </si>
  <si>
    <t xml:space="preserve">cột 8 </t>
  </si>
  <si>
    <t xml:space="preserve">thành tiền  bàng cột số lượng nhân với đơn giá sản phẩm </t>
  </si>
  <si>
    <t>đơn giá sản phẩm được lưu tại bảng :hsv_dongia  (ngày hiệu lực StartDate ; EndDate , hsv_loaidongia_ID=1000025
)</t>
  </si>
  <si>
    <t xml:space="preserve">và bảng con hsv_dongiaLine  có </t>
  </si>
  <si>
    <t>tên sản phẩm :M_Product_ID</t>
  </si>
  <si>
    <t>đơn giá sản phẩm :  hsv_dinhmuc</t>
  </si>
  <si>
    <t>cột 7</t>
  </si>
  <si>
    <t xml:space="preserve">đơn giá bàng thành tiền / số lượng </t>
  </si>
  <si>
    <t xml:space="preserve">cột 10 </t>
  </si>
  <si>
    <t xml:space="preserve">lấy như cột 8 nhưng là lũy kế từ đầu năm </t>
  </si>
  <si>
    <t xml:space="preserve">phần 3 Chênh lệch </t>
  </si>
  <si>
    <t>cột 8</t>
  </si>
  <si>
    <t>chênh lệch thành tiền lô</t>
  </si>
  <si>
    <t>cột 10</t>
  </si>
  <si>
    <t xml:space="preserve">bằng thành tiền phần II cột 8 - thành tiền phần 1 cột 5 </t>
  </si>
  <si>
    <t>bằng thành tiền phần II cột 10 - thành tiền phần 1 cột 9</t>
  </si>
  <si>
    <t>tổng hợp kq sx kd</t>
  </si>
  <si>
    <t xml:space="preserve">sản xuất </t>
  </si>
  <si>
    <t xml:space="preserve">kết quả sản xuất </t>
  </si>
  <si>
    <t>tỷ lệ tiêu hao nl su</t>
  </si>
  <si>
    <t>IV</t>
  </si>
  <si>
    <t xml:space="preserve">xuất hàng </t>
  </si>
  <si>
    <t>V</t>
  </si>
  <si>
    <t>tổng tiền bán</t>
  </si>
  <si>
    <t xml:space="preserve">tông tiền về </t>
  </si>
  <si>
    <t xml:space="preserve">tiền đi đường </t>
  </si>
  <si>
    <t>định muc surimi</t>
  </si>
  <si>
    <t>tiếp hận bảo quản</t>
  </si>
  <si>
    <t>day truyền sx</t>
  </si>
  <si>
    <t xml:space="preserve">cấp đông </t>
  </si>
  <si>
    <t>kcs</t>
  </si>
  <si>
    <t>t kê kho</t>
  </si>
  <si>
    <t xml:space="preserve">kỹ thuật </t>
  </si>
  <si>
    <t>dđiều hành q lý</t>
  </si>
  <si>
    <t>công cp tt</t>
  </si>
  <si>
    <t>thu mua</t>
  </si>
  <si>
    <t xml:space="preserve">cơ điên </t>
  </si>
  <si>
    <t>k toan</t>
  </si>
  <si>
    <t>hanh chnhs</t>
  </si>
  <si>
    <t xml:space="preserve">sơ chế </t>
  </si>
  <si>
    <t>an ca</t>
  </si>
  <si>
    <t>bhxh</t>
  </si>
  <si>
    <t>luong t13</t>
  </si>
  <si>
    <t xml:space="preserve">điên </t>
  </si>
  <si>
    <t>nuoc</t>
  </si>
  <si>
    <t>da</t>
  </si>
  <si>
    <t>bbi</t>
  </si>
  <si>
    <t>sctx</t>
  </si>
  <si>
    <t>kmâu</t>
  </si>
  <si>
    <t>vchp</t>
  </si>
  <si>
    <t>đuong</t>
  </si>
  <si>
    <t>bột trứng</t>
  </si>
  <si>
    <t>tg (trắng)</t>
  </si>
  <si>
    <t>muoi</t>
  </si>
  <si>
    <t>bột deo</t>
  </si>
  <si>
    <t xml:space="preserve">nhân công hậu cần </t>
  </si>
  <si>
    <t>B lãnh đạo</t>
  </si>
  <si>
    <t>cp theo lương</t>
  </si>
  <si>
    <t>VI</t>
  </si>
  <si>
    <t>CP SX</t>
  </si>
  <si>
    <t>VII</t>
  </si>
  <si>
    <t xml:space="preserve">vật liệu phụ </t>
  </si>
  <si>
    <t>chi pí quản lý chung</t>
  </si>
  <si>
    <t>surimi có  độ rai</t>
  </si>
  <si>
    <t>phụ phẩm</t>
  </si>
  <si>
    <t>suurimi không độ rai</t>
  </si>
  <si>
    <t>giá bán tại hp</t>
  </si>
  <si>
    <t>giá btp nk+ cp sx + lãi gop</t>
  </si>
  <si>
    <t>giá btpnk+7130+5000</t>
  </si>
  <si>
    <t>không rai</t>
  </si>
  <si>
    <t>giá btpnk+ 4843+5000</t>
  </si>
  <si>
    <t xml:space="preserve"> tổng cộng </t>
  </si>
  <si>
    <t xml:space="preserve">cp khác </t>
  </si>
  <si>
    <t>hóa chât (MT)</t>
  </si>
  <si>
    <t>phí tt</t>
  </si>
  <si>
    <t xml:space="preserve">tên sp </t>
  </si>
  <si>
    <t>Giá thành DM</t>
  </si>
  <si>
    <t>Lãi gộp/kg</t>
  </si>
  <si>
    <t xml:space="preserve">N liệu </t>
  </si>
  <si>
    <t xml:space="preserve">từ ngày   đến ngày </t>
  </si>
  <si>
    <t xml:space="preserve">cộng </t>
  </si>
  <si>
    <t>xxxx</t>
  </si>
  <si>
    <t>xxx</t>
  </si>
  <si>
    <t xml:space="preserve"> </t>
  </si>
  <si>
    <t>báo cáo  giá bán sản phẩm  Surimi</t>
  </si>
  <si>
    <t xml:space="preserve">Tên sản phẩm </t>
  </si>
  <si>
    <t xml:space="preserve">sô lượng  bán lấy theo số lượng sp thuộc nhóm sp trong hóa đơn bán hàng </t>
  </si>
  <si>
    <t>cột 5</t>
  </si>
  <si>
    <t xml:space="preserve">Thành tiền   bán lấy theo số tiền bán hàng  trong fact_acct  (tiền VND quy đổi)  vì sẻ có cả bán hàng bàng tiền VND và cả bán hàng bằng USD </t>
  </si>
  <si>
    <t>Đơn giá bán hàng bàng sôt tiền / số lượng  sp bán ra .</t>
  </si>
  <si>
    <t>cột 6</t>
  </si>
  <si>
    <t xml:space="preserve">lấy định mức nguyên liệu bình quân trong kỳ </t>
  </si>
  <si>
    <t xml:space="preserve">số thứ tự tự tăng thêm </t>
  </si>
  <si>
    <t xml:space="preserve">lấy theo tên các sp thuộc nhóm tp surimi   M_Product_Category_ID=1000545  xắp xếp theo mã sản phẩm </t>
  </si>
  <si>
    <t xml:space="preserve">số lượng bán </t>
  </si>
  <si>
    <t>đơn giá</t>
  </si>
  <si>
    <t xml:space="preserve">số lượng  </t>
  </si>
  <si>
    <t>CP Sản xuất</t>
  </si>
  <si>
    <t>P. phâm</t>
  </si>
  <si>
    <t>bảng giá tại  :  hsv_dongia   (theo bảng giá sản phẩm )</t>
  </si>
  <si>
    <t xml:space="preserve">cột nguyên liệu :   hsv_dinhmuc </t>
  </si>
  <si>
    <t xml:space="preserve">cột nguyên liệu :   Amountdg1 </t>
  </si>
  <si>
    <t xml:space="preserve">lấy định mức thu hồi phụ phẩm trong kỳ </t>
  </si>
  <si>
    <t xml:space="preserve">cột nguyên liệu :   Amountdg2 </t>
  </si>
  <si>
    <t xml:space="preserve">cột 9 </t>
  </si>
  <si>
    <t>bằng =  cột 4 - (Cột 6 + Côt7 - Cột 8)</t>
  </si>
  <si>
    <t>lãi gộp bq surimi</t>
  </si>
  <si>
    <t>chỉ tiêu</t>
  </si>
  <si>
    <t xml:space="preserve">sửa lại mẫu </t>
  </si>
  <si>
    <t xml:space="preserve">tháng báo cáo </t>
  </si>
  <si>
    <t xml:space="preserve">lấy định mức nguyên liệu sx trong bảng giá </t>
  </si>
  <si>
    <t>lấy định mức sản xuất trong bảng giá</t>
  </si>
  <si>
    <t xml:space="preserve">bảng giá có ngày hiệu lực phù hợp với ngày giá trị cuối của báo cáo </t>
  </si>
  <si>
    <t xml:space="preserve">VD  báo cáo từ ngày 01/01/2021 đến 30/06/2021  thì với điều kiện ngày 30/06/2021 phù hợp với ngày hiệu lực của bảng giá </t>
  </si>
  <si>
    <t xml:space="preserve">dòng </t>
  </si>
  <si>
    <t xml:space="preserve">Lải gộp bình quân  bằng = ( tổng thành tiền bán - thành tiền định mức )/ số lượng bán </t>
  </si>
  <si>
    <t>tiền bán hàng = tổng (số lượng bán * đơn giá bán từng sp)  tức tổng cột  5</t>
  </si>
  <si>
    <t>thành tiền định mức = tổng  (số lượng bán từng sp * (định mức nguyên liệu + định mức chi phí sx- d m thu phụ phẩm ) từng sp )</t>
  </si>
  <si>
    <t xml:space="preserve">lãi gộp lũy kế </t>
  </si>
  <si>
    <t xml:space="preserve">thành tiền lũy kế = tổng (số lượng bán lũy kế từng sp * đơn giá bán sp lũy kê )   tức cột thành tiền bán hàng lũy kế các sp  </t>
  </si>
  <si>
    <t>số lượng bán hàng lũy kê  (là số bán hàng từ đầu năm đến cuối kỳ báo cáo ).</t>
  </si>
  <si>
    <t xml:space="preserve">bằng (=) ( thành tiền lũy kế -số lượng lũy kê (định múc đơn giá nguyên liệu + định mức sản xuất - định mức phụ phâm tu hồi ))/ số lượng bán hàng lũy kế </t>
  </si>
  <si>
    <t xml:space="preserve">Thu mua nuyên liệu </t>
  </si>
  <si>
    <t>thu mua nl cá lợn (SX bột cá)</t>
  </si>
  <si>
    <t>Thu mua nl cá surrimi</t>
  </si>
  <si>
    <t>sản xuất surimi rai</t>
  </si>
  <si>
    <t>sản xuất surimi  không rai</t>
  </si>
  <si>
    <t xml:space="preserve">sản xuất  bột cá nhập kho </t>
  </si>
  <si>
    <t xml:space="preserve">Cá cấp đông nhập kho </t>
  </si>
  <si>
    <t>Số lượng (kg)</t>
  </si>
  <si>
    <t>thành tiền (Đ)</t>
  </si>
  <si>
    <t xml:space="preserve">tiền hàng </t>
  </si>
  <si>
    <t>Thu mua đầu xương</t>
  </si>
  <si>
    <t xml:space="preserve">CL T.phẩm nhập kho giá DM - NL Thu mua </t>
  </si>
  <si>
    <t xml:space="preserve">C lêch Lũy kế TP nhập kho - NL Thu mua </t>
  </si>
  <si>
    <t>bột cá  xuất bán</t>
  </si>
  <si>
    <t xml:space="preserve">dầu cá  xuất bán </t>
  </si>
  <si>
    <t>Thu mua bột cá</t>
  </si>
  <si>
    <t>Thu mua Mix basa</t>
  </si>
  <si>
    <t xml:space="preserve">cách tính báo cáo </t>
  </si>
  <si>
    <t>dòng 1</t>
  </si>
  <si>
    <t>lấy  các sản phẩm mà trong bảng sản phẩm M_Product  có   hsv_loaimat_ID=1000037</t>
  </si>
  <si>
    <t xml:space="preserve">phần 1 : lấy số lượng , thành tiền  nhập thu mua (trên hóa đơn mua vào) tháng báo cáo bảng hóa đon: C_InvoiceLine </t>
  </si>
  <si>
    <t xml:space="preserve">số lượng , thành tiền nguyên liệu cá surimi : </t>
  </si>
  <si>
    <t>dòng 2</t>
  </si>
  <si>
    <t xml:space="preserve">số lượng , thành tiền nguyên liệu cá NC bột cá : </t>
  </si>
  <si>
    <t>lấy  các sản phẩm mà trong bảng sản phẩm M_Product  có   hsv_loaimat_ID=1000036</t>
  </si>
  <si>
    <t xml:space="preserve">số lượng , thành tiền nguyên liệu đầu cá  : </t>
  </si>
  <si>
    <t>lấy  các sản phẩm mà trong bảng sản phẩm M_Product  có   hsv_loaimat_ID=1000038</t>
  </si>
  <si>
    <t>dòng 3</t>
  </si>
  <si>
    <t>dòng 4</t>
  </si>
  <si>
    <t>số lượng , thành tiền bột cá mua ngoài</t>
  </si>
  <si>
    <t>lấy  các sản phẩm mà trong bảng sản phẩm M_Product  có   hsv_loaimat_ID=1000034</t>
  </si>
  <si>
    <t>dòng 5</t>
  </si>
  <si>
    <t>số lượng , thành tiền surimi  mua ngoài</t>
  </si>
  <si>
    <t>lấy  các sản phẩm mà trong bảng sản phẩm M_Product  có   hsv_loaimat_ID=1000033</t>
  </si>
  <si>
    <t>dòng 6</t>
  </si>
  <si>
    <t xml:space="preserve">số lượng , thành tiền PP khác mua ngoài </t>
  </si>
  <si>
    <t>lấy  các sản phẩm mà trong bảng sản phẩm M_Product  có   hsv_loaimat_ID=1000039</t>
  </si>
  <si>
    <t xml:space="preserve">Thu mua PP Khác </t>
  </si>
  <si>
    <t xml:space="preserve">phần 2 : số lượng, thành tiền  sản xuất nhập kho - số lượng , thành tiền xuất sử dụng để làm lại  </t>
  </si>
  <si>
    <t xml:space="preserve">surimi rai xuất bán </t>
  </si>
  <si>
    <t>surimi không có độ rai xuất bán</t>
  </si>
  <si>
    <t>số lượng surimi  rai</t>
  </si>
  <si>
    <t xml:space="preserve">Thành tiền = số lượng * đơn giá trong bảng giá thành phẩm surimi bảng giá  hsv_dongia và bảng con  hsv_dongiaLine  , cách tính như trong báo cáo nhập sx surimi </t>
  </si>
  <si>
    <t>số lượng surimi không độ  rai</t>
  </si>
  <si>
    <t xml:space="preserve">Thành tiền = số lượng  * đơn giá trong bảng giá thành phẩm surimi bảng giá  hsv_dongia và bảng con  hsv_dongiaLine  , cách tính như trong báo cáo nhập sx surimi </t>
  </si>
  <si>
    <t>số lượng bột cá</t>
  </si>
  <si>
    <t xml:space="preserve">Thành tiền = số lượng  * đơn giá trong bảng giá thành phẩm surimi bảng giá  hsv_dongia và bảng con  hsv_dongiaLine  , cách tính như trong báo cáo của bột cá </t>
  </si>
  <si>
    <t>số lượng = số lượng nhập kho - số lượng xuất kho sử dụng  là các  sản phẩm mà trong bảng sp có   hsv_loaimat_ID=1000034</t>
  </si>
  <si>
    <t>số lượng = số lượng nhập kho - số lượng xuất kho sử dung  là các  sản phẩm mà trong bảng sp có   hsv_C_thuoctinh_ID=1000102</t>
  </si>
  <si>
    <t>số lượng = số lượng nhập kho - số lượng xuất kho sử dung  là các  sản phẩm mà trong bảng sp có   hsv_C_thuoctinh_ID=1000101</t>
  </si>
  <si>
    <t xml:space="preserve">số lượng thành phẩm khác </t>
  </si>
  <si>
    <t>số lượng = số lượng nhập kho - số lượng xuất kho sử dụng  là các  sản phẩm mà trong bảng sp có  :</t>
  </si>
  <si>
    <t>(  hsv_loaimat_ID=1000029;  hsv_loaimat_ID=1000031; hsv_loaimat_ID=1000035)</t>
  </si>
  <si>
    <t>Thành tiền = thành tiền nhập  kho - thành tiền xuất kho của các sản phẩm có (  hsv_loaimat_ID=1000029;  hsv_loaimat_ID=1000031; hsv_loaimat_ID=1000035) lấ trong fact acct</t>
  </si>
  <si>
    <t xml:space="preserve">số lượng dầu cá thành phẩm khác </t>
  </si>
  <si>
    <t>Phụ phẩn dầu,mỡ cá.</t>
  </si>
  <si>
    <t>(  hsv_loaimat_ID=1000030)</t>
  </si>
  <si>
    <t>Thành tiền = thành tiền nhập  kho của các sản phẩm có (  hsv_loaimat_ID=1000030) lấy trong fact acct</t>
  </si>
  <si>
    <t>xxxxx</t>
  </si>
  <si>
    <t xml:space="preserve">Phần III  : kết quả sản xuất </t>
  </si>
  <si>
    <t xml:space="preserve">tỷ lệ têu hao nguyên liệu suri mi </t>
  </si>
  <si>
    <t>bằng (=) dòng 1 phần 1/( dòng 1+ dòng 2) phần 2</t>
  </si>
  <si>
    <t>cột số lượng</t>
  </si>
  <si>
    <t xml:space="preserve">chênh lệch tiền nhập kho định mức - tiền mua nguyên liệu </t>
  </si>
  <si>
    <t xml:space="preserve">bằng (=) phần 1(dòng 1 + dòng 2+ dòng 3) - phần 2 ( dòng 1+ dòng 2+ dòng 3 + dòng 4)  </t>
  </si>
  <si>
    <t xml:space="preserve">chênh lệch thành tiền lũy kế </t>
  </si>
  <si>
    <t>các tính như dòng 2 , nhưng với thời gian từ ngày đầu năm (01/01 năm báo cáo)</t>
  </si>
  <si>
    <t xml:space="preserve">Phần IV xuất bán hàng </t>
  </si>
  <si>
    <t xml:space="preserve">số lượng surimi  rai xuất bán </t>
  </si>
  <si>
    <t>số lượng = số lượng xuất bán   là các  sản phẩm mà trong bảng sp có   hsv_C_thuoctinh_ID=1000101</t>
  </si>
  <si>
    <t>Thành tiền = Thành tiền bán hàng của sp surimi có hsv_C_thuoctinh_ID=1000101 lấy tròng fact_acct  vì lúc bán bagf USD , lúc bán bằng VND</t>
  </si>
  <si>
    <t xml:space="preserve">số lượng surimi  không  rai xuất bán </t>
  </si>
  <si>
    <t>số lượng = số lượng xuất bán   là các  sản phẩm mà trong bảng sp có   hsv_C_thuoctinh_ID=1000102</t>
  </si>
  <si>
    <t>Thành tiền = Thành tiền bán hàng của sp surimi có hsv_C_thuoctinh_ID=1000102 lấy tròng fact_acct  vì lúc bán bàng USD , lúc bán bằng VND</t>
  </si>
  <si>
    <t xml:space="preserve">số lượng bột cá  xuất bán </t>
  </si>
  <si>
    <t>số lượng = số lượng xuất bán  là các  sản phẩm mà trong bảng sp có   hsv_loaimat_ID=1000034</t>
  </si>
  <si>
    <t>Thành tiền = Thành tiền bán hàng của sp surimi có hsv_loaimat_ID=1000034 lấy trong fact_acct  vì lúc bán bàng USD , lúc bán bằng VND</t>
  </si>
  <si>
    <t xml:space="preserve">số lượng mở cá  xuất bán </t>
  </si>
  <si>
    <t>số lượng = số lượng xuất bán  là các  sản phẩm mà trong bảng sp có   hsv_loaimat_ID=1000030</t>
  </si>
  <si>
    <t>Thành tiền = Thành tiền bán hàng của sp surimi có hsv_loaimat_ID=1000030 lấy trong fact_acct  vì lúc bán bàng USD , lúc bán bằng VND</t>
  </si>
  <si>
    <t>số lượng = số lượng nhập kho  là các  sản phẩm mà trong bảng sp có  :</t>
  </si>
  <si>
    <t>xuất code (bột cá)</t>
  </si>
  <si>
    <t xml:space="preserve">số lượng xuất bột cá (code) </t>
  </si>
  <si>
    <t>số lượng = số lượng xuất bán  là các  sản phẩm mà trong bảng sp có   M_Product_ID=1016751</t>
  </si>
  <si>
    <t>Thành tiền = Thành tiền bán hàng của sp surimi có M_Product_ID=1016751 lấy trong fact_acct  vì lúc bán bàng USD , lúc bán bằng VND</t>
  </si>
  <si>
    <t>Tiền xuất bán surimi , bột cá</t>
  </si>
  <si>
    <t>Thành tiền = Thành tiền bán hàng của sp  có hsv_loaimat_ID=1000033 và hsv_loaimat_ID=1000034  lấy trong fact_acct  vì lúc bán bàng USD , lúc bán bằng VND</t>
  </si>
  <si>
    <t>của các khác hàng thuộc nhóm  C_BP_Group_ID=1000125</t>
  </si>
  <si>
    <t>tiền đi đường tăng thêm = dòng 1 (tiền bán) - dòng 2 (tiền thanh toán)</t>
  </si>
  <si>
    <t>Phần V : thanh toán  (cột thành tiền )</t>
  </si>
  <si>
    <t xml:space="preserve">dòng 2 </t>
  </si>
  <si>
    <t xml:space="preserve">tiền về </t>
  </si>
  <si>
    <t>lấy số phát sinh có TK:  1317 với nghiệp vụ là payment trong fact Acct  của các khác hàng thuộc nhóm  C_BP_Group_ID=1000125</t>
  </si>
  <si>
    <t xml:space="preserve">Chi phí thực tế </t>
  </si>
  <si>
    <t>Nguyên liệu phụ (6213)</t>
  </si>
  <si>
    <t>chi phí nhân công trực tiếp  62211</t>
  </si>
  <si>
    <t>chi phí sản xuất trực tiếp 627 (trừ 62711)</t>
  </si>
  <si>
    <t>chi phí nhân công quản lý phân bổ 75%  (62712+6421)</t>
  </si>
  <si>
    <t>chi phí nhân  công quản lý trực tiếp 62711</t>
  </si>
  <si>
    <t>Chi phí nhân ăn ca ,BHXH, thưởng</t>
  </si>
  <si>
    <t>chi quản lý phân bổ 6428</t>
  </si>
  <si>
    <t xml:space="preserve">Chênh lệch ĐM - chi phí </t>
  </si>
  <si>
    <t>(CL DM - Chi phí )  /1 kg Thành phẩm</t>
  </si>
  <si>
    <t xml:space="preserve">d mức </t>
  </si>
  <si>
    <t>kết qủa</t>
  </si>
  <si>
    <t xml:space="preserve">từ ngày               đến ngày </t>
  </si>
  <si>
    <t xml:space="preserve">kế hoạch  sx </t>
  </si>
  <si>
    <t>kỳ  báo cáo</t>
  </si>
  <si>
    <t xml:space="preserve">KH  tháng sau (KG) </t>
  </si>
  <si>
    <t xml:space="preserve">Chi phí SX surimi </t>
  </si>
  <si>
    <t xml:space="preserve">Từ ngày        đến ngày </t>
  </si>
  <si>
    <t>Định mức chi phí 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</si>
</sst>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1" xfId="1" applyBorder="1"/>
    <xf numFmtId="0" fontId="2" fillId="0" borderId="0" xfId="1" applyFont="1"/>
    <xf numFmtId="0" fontId="2" fillId="0" borderId="1" xfId="1" applyFont="1" applyBorder="1"/>
    <xf numFmtId="0" fontId="2" fillId="0" borderId="0" xfId="1" applyFont="1" applyAlignment="1"/>
    <xf numFmtId="9" fontId="0" fillId="0" borderId="0" xfId="0" applyNumberFormat="1"/>
    <xf numFmtId="0" fontId="5" fillId="0" borderId="0" xfId="0" applyFont="1"/>
    <xf numFmtId="0" fontId="1" fillId="0" borderId="1" xfId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7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topLeftCell="A85" workbookViewId="0">
      <selection activeCell="A101" sqref="A101"/>
    </sheetView>
  </sheetViews>
  <sheetFormatPr defaultRowHeight="14.4" x14ac:dyDescent="0.3"/>
  <cols>
    <col min="2" max="2" width="20.44140625" customWidth="1"/>
    <col min="3" max="3" width="15.77734375" customWidth="1"/>
    <col min="4" max="4" width="14.77734375" customWidth="1"/>
    <col min="5" max="5" width="14.88671875" customWidth="1"/>
    <col min="6" max="6" width="20.88671875" customWidth="1"/>
    <col min="7" max="7" width="14.5546875" customWidth="1"/>
    <col min="8" max="8" width="15.109375" customWidth="1"/>
    <col min="9" max="9" width="16.33203125" customWidth="1"/>
    <col min="10" max="10" width="20.5546875" customWidth="1"/>
  </cols>
  <sheetData>
    <row r="1" spans="1:10" x14ac:dyDescent="0.3">
      <c r="A1" s="1"/>
      <c r="B1" s="4" t="s">
        <v>0</v>
      </c>
      <c r="C1" s="1"/>
      <c r="D1" s="1"/>
      <c r="E1" s="1"/>
      <c r="F1" s="1"/>
      <c r="G1" s="1"/>
      <c r="H1" s="1"/>
      <c r="I1" s="1"/>
      <c r="J1" s="1"/>
    </row>
    <row r="3" spans="1:10" x14ac:dyDescent="0.3">
      <c r="A3" s="1"/>
      <c r="B3" s="1" t="s">
        <v>1</v>
      </c>
      <c r="C3" s="1" t="s">
        <v>2</v>
      </c>
      <c r="D3" s="1"/>
      <c r="E3" s="1"/>
      <c r="F3" s="1"/>
      <c r="G3" s="1"/>
      <c r="H3" s="1"/>
      <c r="I3" s="1"/>
      <c r="J3" s="1"/>
    </row>
    <row r="6" spans="1:10" x14ac:dyDescent="0.3">
      <c r="A6" s="15" t="s">
        <v>3</v>
      </c>
      <c r="B6" s="15" t="s">
        <v>4</v>
      </c>
      <c r="C6" s="15" t="s">
        <v>5</v>
      </c>
      <c r="D6" s="15"/>
      <c r="E6" s="15"/>
      <c r="F6" s="15" t="s">
        <v>6</v>
      </c>
      <c r="G6" s="15"/>
      <c r="H6" s="15"/>
      <c r="I6" s="15" t="s">
        <v>7</v>
      </c>
      <c r="J6" s="15"/>
    </row>
    <row r="7" spans="1:10" x14ac:dyDescent="0.3">
      <c r="A7" s="15"/>
      <c r="B7" s="15"/>
      <c r="C7" s="3" t="s">
        <v>8</v>
      </c>
      <c r="D7" s="3" t="s">
        <v>9</v>
      </c>
      <c r="E7" s="3" t="s">
        <v>10</v>
      </c>
      <c r="F7" s="3" t="s">
        <v>8</v>
      </c>
      <c r="G7" s="3" t="s">
        <v>11</v>
      </c>
      <c r="H7" s="3" t="s">
        <v>10</v>
      </c>
      <c r="I7" s="3" t="s">
        <v>12</v>
      </c>
      <c r="J7" s="3" t="s">
        <v>13</v>
      </c>
    </row>
    <row r="8" spans="1:10" x14ac:dyDescent="0.3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  <c r="H8" s="2">
        <v>8</v>
      </c>
      <c r="I8" s="2">
        <v>9</v>
      </c>
      <c r="J8" s="2">
        <v>10</v>
      </c>
    </row>
    <row r="9" spans="1:10" x14ac:dyDescent="0.3">
      <c r="A9" s="5" t="s">
        <v>14</v>
      </c>
      <c r="B9" s="3" t="s">
        <v>15</v>
      </c>
      <c r="C9" s="3"/>
      <c r="D9" s="3"/>
      <c r="E9" s="3"/>
      <c r="F9" s="3"/>
      <c r="G9" s="3"/>
      <c r="H9" s="3"/>
      <c r="I9" s="3"/>
      <c r="J9" s="3"/>
    </row>
    <row r="10" spans="1:10" x14ac:dyDescent="0.3">
      <c r="A10" s="3"/>
      <c r="B10" s="5" t="s">
        <v>16</v>
      </c>
      <c r="C10" s="3"/>
      <c r="D10" s="3"/>
      <c r="E10" s="3"/>
      <c r="F10" s="3"/>
      <c r="G10" s="3"/>
      <c r="H10" s="3"/>
      <c r="I10" s="3"/>
      <c r="J10" s="3"/>
    </row>
    <row r="11" spans="1:10" x14ac:dyDescent="0.3">
      <c r="A11" s="3"/>
      <c r="B11" s="5" t="s">
        <v>16</v>
      </c>
      <c r="C11" s="3"/>
      <c r="D11" s="3"/>
      <c r="E11" s="3"/>
      <c r="F11" s="3"/>
      <c r="G11" s="3"/>
      <c r="H11" s="3"/>
      <c r="I11" s="3"/>
      <c r="J11" s="3"/>
    </row>
    <row r="12" spans="1:10" x14ac:dyDescent="0.3">
      <c r="A12" s="3"/>
      <c r="B12" s="3" t="s">
        <v>17</v>
      </c>
      <c r="C12" s="3"/>
      <c r="D12" s="3"/>
      <c r="E12" s="3"/>
      <c r="F12" s="3"/>
      <c r="G12" s="3"/>
      <c r="H12" s="3"/>
      <c r="I12" s="3"/>
      <c r="J12" s="3"/>
    </row>
    <row r="13" spans="1:10" x14ac:dyDescent="0.3">
      <c r="A13" s="3"/>
      <c r="B13" s="3" t="s">
        <v>17</v>
      </c>
      <c r="C13" s="3"/>
      <c r="D13" s="3"/>
      <c r="E13" s="3"/>
      <c r="F13" s="3"/>
      <c r="G13" s="3"/>
      <c r="H13" s="3"/>
      <c r="I13" s="3"/>
      <c r="J13" s="3"/>
    </row>
    <row r="14" spans="1:10" x14ac:dyDescent="0.3">
      <c r="A14" s="3"/>
      <c r="B14" s="5" t="s">
        <v>18</v>
      </c>
      <c r="C14" s="3"/>
      <c r="D14" s="3"/>
      <c r="E14" s="3"/>
      <c r="F14" s="3"/>
      <c r="G14" s="3"/>
      <c r="H14" s="3"/>
      <c r="I14" s="3"/>
      <c r="J14" s="3"/>
    </row>
    <row r="15" spans="1:10" x14ac:dyDescent="0.3">
      <c r="A15" s="5" t="s">
        <v>19</v>
      </c>
      <c r="B15" s="5" t="s">
        <v>20</v>
      </c>
      <c r="C15" s="3"/>
      <c r="D15" s="3"/>
      <c r="E15" s="3"/>
      <c r="F15" s="3"/>
      <c r="G15" s="3"/>
      <c r="H15" s="3"/>
      <c r="I15" s="3"/>
      <c r="J15" s="3"/>
    </row>
    <row r="16" spans="1:10" x14ac:dyDescent="0.3">
      <c r="A16" s="3"/>
      <c r="B16" s="3" t="s">
        <v>17</v>
      </c>
      <c r="C16" s="3"/>
      <c r="D16" s="3"/>
      <c r="E16" s="3"/>
      <c r="F16" s="3"/>
      <c r="G16" s="3"/>
      <c r="H16" s="3"/>
      <c r="I16" s="3"/>
      <c r="J16" s="3"/>
    </row>
    <row r="17" spans="1:10" x14ac:dyDescent="0.3">
      <c r="A17" s="3"/>
      <c r="B17" s="3" t="s">
        <v>17</v>
      </c>
      <c r="C17" s="3"/>
      <c r="D17" s="3"/>
      <c r="E17" s="3"/>
      <c r="F17" s="3"/>
      <c r="G17" s="3"/>
      <c r="H17" s="3"/>
      <c r="I17" s="3"/>
      <c r="J17" s="3"/>
    </row>
    <row r="18" spans="1:10" x14ac:dyDescent="0.3">
      <c r="A18" s="3"/>
      <c r="B18" s="5" t="s">
        <v>21</v>
      </c>
      <c r="C18" s="3"/>
      <c r="D18" s="3"/>
      <c r="E18" s="3"/>
      <c r="F18" s="3"/>
      <c r="G18" s="3"/>
      <c r="H18" s="3"/>
      <c r="I18" s="3"/>
      <c r="J18" s="3"/>
    </row>
    <row r="19" spans="1:10" x14ac:dyDescent="0.3">
      <c r="A19" s="5" t="s">
        <v>22</v>
      </c>
      <c r="B19" s="3" t="s">
        <v>23</v>
      </c>
      <c r="C19" s="3"/>
      <c r="D19" s="3"/>
      <c r="E19" s="3"/>
      <c r="F19" s="3"/>
      <c r="G19" s="3"/>
      <c r="H19" s="3" t="s">
        <v>24</v>
      </c>
      <c r="I19" s="3"/>
      <c r="J19" s="3" t="s">
        <v>24</v>
      </c>
    </row>
    <row r="20" spans="1:10" x14ac:dyDescent="0.3">
      <c r="A20" s="3"/>
      <c r="B20" s="3"/>
      <c r="C20" s="3"/>
      <c r="D20" s="3"/>
      <c r="E20" s="3"/>
      <c r="F20" s="3"/>
      <c r="G20" s="3"/>
      <c r="H20" s="3"/>
      <c r="I20" s="3"/>
      <c r="J20" s="3"/>
    </row>
    <row r="23" spans="1:10" x14ac:dyDescent="0.3">
      <c r="A23" s="1"/>
      <c r="B23" s="1" t="s">
        <v>25</v>
      </c>
      <c r="C23" s="1"/>
      <c r="D23" s="1"/>
      <c r="E23" s="1"/>
      <c r="F23" s="1"/>
      <c r="G23" s="1"/>
      <c r="H23" s="1"/>
      <c r="I23" s="1"/>
      <c r="J23" s="1"/>
    </row>
    <row r="25" spans="1:10" x14ac:dyDescent="0.3">
      <c r="A25" s="1">
        <v>1</v>
      </c>
      <c r="B25" s="4" t="s">
        <v>26</v>
      </c>
      <c r="C25" s="1"/>
      <c r="D25" s="1"/>
      <c r="E25" s="1"/>
      <c r="F25" s="1"/>
      <c r="G25" s="1"/>
      <c r="H25" s="1"/>
      <c r="I25" s="1"/>
      <c r="J25" s="1"/>
    </row>
    <row r="26" spans="1:10" x14ac:dyDescent="0.3">
      <c r="A26" s="1">
        <v>2</v>
      </c>
      <c r="B26" s="4" t="s">
        <v>27</v>
      </c>
      <c r="C26" s="1"/>
      <c r="D26" s="1"/>
      <c r="E26" s="1"/>
      <c r="F26" s="1"/>
      <c r="G26" s="1"/>
      <c r="H26" s="1"/>
      <c r="I26" s="1"/>
      <c r="J26" s="1"/>
    </row>
    <row r="27" spans="1:10" x14ac:dyDescent="0.3">
      <c r="A27" s="1">
        <v>3</v>
      </c>
      <c r="B27" s="6" t="s">
        <v>28</v>
      </c>
      <c r="C27" s="1"/>
      <c r="D27" s="1"/>
      <c r="E27" s="1"/>
      <c r="F27" s="1"/>
      <c r="G27" s="1"/>
      <c r="H27" s="1"/>
      <c r="I27" s="1"/>
      <c r="J27" s="1"/>
    </row>
    <row r="28" spans="1:10" x14ac:dyDescent="0.3">
      <c r="A28" s="1">
        <v>4</v>
      </c>
      <c r="B28" s="6" t="s">
        <v>29</v>
      </c>
      <c r="C28" s="1"/>
      <c r="D28" s="1"/>
      <c r="E28" s="1"/>
      <c r="F28" s="1"/>
      <c r="G28" s="1"/>
      <c r="H28" s="1"/>
      <c r="I28" s="1"/>
      <c r="J28" s="1"/>
    </row>
    <row r="30" spans="1:10" x14ac:dyDescent="0.3">
      <c r="A30" s="1"/>
      <c r="B30" s="4" t="s">
        <v>30</v>
      </c>
      <c r="C30" s="1"/>
      <c r="D30" s="1"/>
      <c r="E30" s="1"/>
      <c r="F30" s="1"/>
      <c r="G30" s="1"/>
      <c r="H30" s="1"/>
      <c r="I30" s="1"/>
      <c r="J30" s="1"/>
    </row>
    <row r="31" spans="1:10" x14ac:dyDescent="0.3">
      <c r="A31" s="4" t="s">
        <v>31</v>
      </c>
      <c r="B31" s="4" t="s">
        <v>32</v>
      </c>
      <c r="C31" s="1"/>
      <c r="D31" s="1"/>
      <c r="E31" s="1"/>
      <c r="F31" s="1"/>
      <c r="G31" s="1"/>
      <c r="H31" s="1"/>
      <c r="I31" s="1"/>
      <c r="J31" s="1"/>
    </row>
    <row r="32" spans="1:10" x14ac:dyDescent="0.3">
      <c r="A32" s="4" t="s">
        <v>33</v>
      </c>
      <c r="B32" s="6" t="s">
        <v>34</v>
      </c>
    </row>
    <row r="33" spans="1:3" x14ac:dyDescent="0.3">
      <c r="A33" s="1"/>
      <c r="B33" s="6" t="s">
        <v>35</v>
      </c>
    </row>
    <row r="35" spans="1:3" x14ac:dyDescent="0.3">
      <c r="A35" s="4" t="s">
        <v>36</v>
      </c>
      <c r="B35" s="4" t="s">
        <v>37</v>
      </c>
    </row>
    <row r="36" spans="1:3" x14ac:dyDescent="0.3">
      <c r="A36" s="1"/>
      <c r="B36" s="4" t="s">
        <v>38</v>
      </c>
    </row>
    <row r="37" spans="1:3" x14ac:dyDescent="0.3">
      <c r="A37" s="4" t="s">
        <v>39</v>
      </c>
      <c r="B37" s="4" t="s">
        <v>40</v>
      </c>
    </row>
    <row r="38" spans="1:3" x14ac:dyDescent="0.3">
      <c r="A38" s="4" t="s">
        <v>41</v>
      </c>
      <c r="B38" s="4" t="s">
        <v>42</v>
      </c>
    </row>
    <row r="39" spans="1:3" x14ac:dyDescent="0.3">
      <c r="A39" s="4" t="s">
        <v>43</v>
      </c>
      <c r="B39" s="4" t="s">
        <v>44</v>
      </c>
    </row>
    <row r="41" spans="1:3" x14ac:dyDescent="0.3">
      <c r="A41" s="1"/>
      <c r="B41" s="4" t="s">
        <v>45</v>
      </c>
    </row>
    <row r="42" spans="1:3" x14ac:dyDescent="0.3">
      <c r="A42" s="4" t="s">
        <v>46</v>
      </c>
      <c r="B42" s="4" t="s">
        <v>47</v>
      </c>
    </row>
    <row r="43" spans="1:3" x14ac:dyDescent="0.3">
      <c r="A43" s="4" t="s">
        <v>33</v>
      </c>
      <c r="B43" s="4" t="s">
        <v>48</v>
      </c>
    </row>
    <row r="44" spans="1:3" ht="21" x14ac:dyDescent="0.4">
      <c r="A44" s="4" t="s">
        <v>49</v>
      </c>
      <c r="B44" s="4" t="s">
        <v>50</v>
      </c>
    </row>
    <row r="45" spans="1:3" x14ac:dyDescent="0.3">
      <c r="A45" s="1"/>
      <c r="B45" s="4" t="s">
        <v>51</v>
      </c>
    </row>
    <row r="47" spans="1:3" x14ac:dyDescent="0.3">
      <c r="A47" s="1"/>
      <c r="B47" s="4" t="s">
        <v>52</v>
      </c>
    </row>
    <row r="48" spans="1:3" x14ac:dyDescent="0.3">
      <c r="A48" s="1"/>
      <c r="B48" s="4" t="s">
        <v>53</v>
      </c>
      <c r="C48" s="1"/>
    </row>
    <row r="50" spans="1:3" x14ac:dyDescent="0.3">
      <c r="A50" s="4" t="s">
        <v>54</v>
      </c>
      <c r="B50" s="4" t="s">
        <v>55</v>
      </c>
      <c r="C50" s="1"/>
    </row>
    <row r="51" spans="1:3" x14ac:dyDescent="0.3">
      <c r="A51" s="1"/>
      <c r="B51" s="6" t="s">
        <v>56</v>
      </c>
      <c r="C51" s="1"/>
    </row>
    <row r="52" spans="1:3" x14ac:dyDescent="0.3">
      <c r="A52" s="1"/>
      <c r="B52" s="6" t="s">
        <v>57</v>
      </c>
      <c r="C52" s="1"/>
    </row>
    <row r="53" spans="1:3" x14ac:dyDescent="0.3">
      <c r="A53" s="1"/>
      <c r="B53" s="6" t="s">
        <v>58</v>
      </c>
      <c r="C53" s="1"/>
    </row>
    <row r="54" spans="1:3" x14ac:dyDescent="0.3">
      <c r="A54" s="1"/>
      <c r="B54" s="6" t="s">
        <v>59</v>
      </c>
      <c r="C54" s="1"/>
    </row>
    <row r="56" spans="1:3" x14ac:dyDescent="0.3">
      <c r="A56" s="4" t="s">
        <v>60</v>
      </c>
      <c r="B56" s="4" t="s">
        <v>61</v>
      </c>
      <c r="C56" s="1"/>
    </row>
    <row r="58" spans="1:3" x14ac:dyDescent="0.3">
      <c r="A58" s="4" t="s">
        <v>62</v>
      </c>
      <c r="B58" s="4" t="s">
        <v>63</v>
      </c>
      <c r="C58" s="1"/>
    </row>
    <row r="61" spans="1:3" x14ac:dyDescent="0.3">
      <c r="A61" s="1"/>
      <c r="B61" s="4" t="s">
        <v>64</v>
      </c>
      <c r="C61" s="1"/>
    </row>
    <row r="63" spans="1:3" x14ac:dyDescent="0.3">
      <c r="A63" s="4" t="s">
        <v>65</v>
      </c>
      <c r="B63" s="4" t="s">
        <v>66</v>
      </c>
      <c r="C63" s="4" t="s">
        <v>68</v>
      </c>
    </row>
    <row r="64" spans="1:3" x14ac:dyDescent="0.3">
      <c r="A64" s="4" t="s">
        <v>67</v>
      </c>
      <c r="B64" s="4" t="s">
        <v>66</v>
      </c>
      <c r="C64" s="4" t="s">
        <v>69</v>
      </c>
    </row>
    <row r="67" spans="1:10" x14ac:dyDescent="0.3">
      <c r="B67" t="s">
        <v>162</v>
      </c>
    </row>
    <row r="69" spans="1:10" x14ac:dyDescent="0.3">
      <c r="A69" s="1"/>
      <c r="B69" s="4" t="s">
        <v>0</v>
      </c>
      <c r="C69" s="1"/>
      <c r="D69" s="1"/>
      <c r="E69" s="1"/>
      <c r="F69" s="1"/>
      <c r="G69" s="1"/>
      <c r="H69" s="1"/>
      <c r="I69" s="1"/>
      <c r="J69" s="1"/>
    </row>
    <row r="71" spans="1:10" x14ac:dyDescent="0.3">
      <c r="A71" s="1"/>
      <c r="B71" s="1" t="s">
        <v>1</v>
      </c>
      <c r="C71" s="1" t="s">
        <v>2</v>
      </c>
      <c r="D71" s="1"/>
      <c r="E71" s="1"/>
      <c r="F71" s="1"/>
      <c r="G71" s="1"/>
      <c r="H71" s="1"/>
      <c r="I71" s="1"/>
      <c r="J71" s="1"/>
    </row>
    <row r="74" spans="1:10" ht="14.4" customHeight="1" x14ac:dyDescent="0.3">
      <c r="A74" s="15" t="s">
        <v>3</v>
      </c>
      <c r="B74" s="15" t="s">
        <v>4</v>
      </c>
      <c r="C74" s="15" t="s">
        <v>163</v>
      </c>
      <c r="D74" s="15"/>
      <c r="E74" s="15"/>
      <c r="F74" s="16" t="s">
        <v>7</v>
      </c>
    </row>
    <row r="75" spans="1:10" x14ac:dyDescent="0.3">
      <c r="A75" s="15"/>
      <c r="B75" s="15"/>
      <c r="C75" s="3" t="s">
        <v>8</v>
      </c>
      <c r="D75" s="3" t="s">
        <v>9</v>
      </c>
      <c r="E75" s="3" t="s">
        <v>10</v>
      </c>
      <c r="F75" s="17"/>
    </row>
    <row r="76" spans="1:10" x14ac:dyDescent="0.3">
      <c r="A76" s="9">
        <v>1</v>
      </c>
      <c r="B76" s="9">
        <v>2</v>
      </c>
      <c r="C76" s="9">
        <v>3</v>
      </c>
      <c r="D76" s="9">
        <v>4</v>
      </c>
      <c r="E76" s="9">
        <v>5</v>
      </c>
      <c r="F76" s="9">
        <v>6</v>
      </c>
    </row>
    <row r="77" spans="1:10" x14ac:dyDescent="0.3">
      <c r="A77" s="5" t="s">
        <v>14</v>
      </c>
      <c r="B77" s="3" t="s">
        <v>15</v>
      </c>
      <c r="C77" s="3"/>
      <c r="D77" s="3"/>
      <c r="E77" s="3"/>
      <c r="F77" s="3"/>
    </row>
    <row r="78" spans="1:10" x14ac:dyDescent="0.3">
      <c r="A78" s="3"/>
      <c r="B78" s="5" t="s">
        <v>16</v>
      </c>
      <c r="C78" s="3"/>
      <c r="D78" s="3"/>
      <c r="E78" s="3"/>
      <c r="F78" s="3"/>
    </row>
    <row r="79" spans="1:10" x14ac:dyDescent="0.3">
      <c r="A79" s="3"/>
      <c r="B79" s="5" t="s">
        <v>16</v>
      </c>
      <c r="C79" s="3"/>
      <c r="D79" s="3"/>
      <c r="E79" s="3"/>
      <c r="F79" s="3"/>
    </row>
    <row r="80" spans="1:10" x14ac:dyDescent="0.3">
      <c r="A80" s="3"/>
      <c r="B80" s="3" t="s">
        <v>17</v>
      </c>
      <c r="C80" s="3"/>
      <c r="D80" s="3"/>
      <c r="E80" s="3"/>
      <c r="F80" s="3"/>
    </row>
    <row r="81" spans="1:6" x14ac:dyDescent="0.3">
      <c r="A81" s="3"/>
      <c r="B81" s="3" t="s">
        <v>17</v>
      </c>
      <c r="C81" s="3"/>
      <c r="D81" s="3"/>
      <c r="E81" s="3"/>
      <c r="F81" s="3"/>
    </row>
    <row r="82" spans="1:6" x14ac:dyDescent="0.3">
      <c r="A82" s="3"/>
      <c r="B82" s="5" t="s">
        <v>18</v>
      </c>
      <c r="C82" s="3"/>
      <c r="D82" s="3"/>
      <c r="E82" s="3"/>
      <c r="F82" s="3"/>
    </row>
    <row r="83" spans="1:6" x14ac:dyDescent="0.3">
      <c r="A83" s="5" t="s">
        <v>19</v>
      </c>
      <c r="B83" s="5" t="s">
        <v>20</v>
      </c>
      <c r="C83" s="3"/>
      <c r="D83" s="3"/>
      <c r="E83" s="3"/>
      <c r="F83" s="3"/>
    </row>
    <row r="84" spans="1:6" x14ac:dyDescent="0.3">
      <c r="A84" s="3"/>
      <c r="B84" s="3" t="s">
        <v>17</v>
      </c>
      <c r="C84" s="3"/>
      <c r="D84" s="3"/>
      <c r="E84" s="3"/>
      <c r="F84" s="3"/>
    </row>
    <row r="85" spans="1:6" x14ac:dyDescent="0.3">
      <c r="A85" s="3"/>
      <c r="B85" s="3" t="s">
        <v>17</v>
      </c>
      <c r="C85" s="3"/>
      <c r="D85" s="3"/>
      <c r="E85" s="3"/>
      <c r="F85" s="3"/>
    </row>
    <row r="86" spans="1:6" x14ac:dyDescent="0.3">
      <c r="A86" s="3"/>
      <c r="B86" s="5" t="s">
        <v>21</v>
      </c>
      <c r="C86" s="3"/>
      <c r="D86" s="3"/>
      <c r="E86" s="3"/>
      <c r="F86" s="3"/>
    </row>
    <row r="87" spans="1:6" x14ac:dyDescent="0.3">
      <c r="A87" s="5" t="s">
        <v>22</v>
      </c>
      <c r="B87" s="3" t="s">
        <v>23</v>
      </c>
      <c r="C87" s="3"/>
      <c r="D87" s="3"/>
      <c r="E87" s="3"/>
      <c r="F87" s="3"/>
    </row>
    <row r="88" spans="1:6" x14ac:dyDescent="0.3">
      <c r="A88" s="3"/>
      <c r="B88" s="3"/>
      <c r="C88" s="3"/>
      <c r="D88" s="3"/>
      <c r="E88" s="3"/>
      <c r="F88" s="3"/>
    </row>
  </sheetData>
  <mergeCells count="9">
    <mergeCell ref="I6:J6"/>
    <mergeCell ref="B6:B7"/>
    <mergeCell ref="A6:A7"/>
    <mergeCell ref="F74:F75"/>
    <mergeCell ref="A74:A75"/>
    <mergeCell ref="B74:B75"/>
    <mergeCell ref="C74:E74"/>
    <mergeCell ref="C6:E6"/>
    <mergeCell ref="F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6"/>
  <sheetViews>
    <sheetView tabSelected="1" workbookViewId="0">
      <selection activeCell="B1" sqref="B1"/>
    </sheetView>
  </sheetViews>
  <sheetFormatPr defaultRowHeight="14.4" x14ac:dyDescent="0.3"/>
  <cols>
    <col min="1" max="1" width="13.6640625" customWidth="1"/>
    <col min="2" max="2" width="40.5546875" customWidth="1"/>
    <col min="3" max="4" width="15.21875" customWidth="1"/>
    <col min="5" max="5" width="17.88671875" customWidth="1"/>
    <col min="6" max="7" width="16" customWidth="1"/>
  </cols>
  <sheetData>
    <row r="2" spans="1:7" x14ac:dyDescent="0.3">
      <c r="C2" t="s">
        <v>70</v>
      </c>
    </row>
    <row r="3" spans="1:7" x14ac:dyDescent="0.3">
      <c r="C3" t="s">
        <v>281</v>
      </c>
    </row>
    <row r="5" spans="1:7" x14ac:dyDescent="0.3">
      <c r="A5" s="18" t="s">
        <v>3</v>
      </c>
      <c r="B5" s="18" t="s">
        <v>4</v>
      </c>
      <c r="C5" s="27" t="s">
        <v>282</v>
      </c>
      <c r="D5" s="20" t="s">
        <v>283</v>
      </c>
      <c r="E5" s="21"/>
      <c r="F5" s="27" t="s">
        <v>284</v>
      </c>
      <c r="G5" s="29"/>
    </row>
    <row r="6" spans="1:7" x14ac:dyDescent="0.3">
      <c r="A6" s="19"/>
      <c r="B6" s="19"/>
      <c r="C6" s="28"/>
      <c r="D6" s="11" t="s">
        <v>183</v>
      </c>
      <c r="E6" s="14" t="s">
        <v>184</v>
      </c>
      <c r="F6" s="28"/>
      <c r="G6" s="29"/>
    </row>
    <row r="7" spans="1:7" x14ac:dyDescent="0.3">
      <c r="A7" s="10" t="s">
        <v>14</v>
      </c>
      <c r="B7" s="10" t="s">
        <v>176</v>
      </c>
      <c r="C7" s="10"/>
      <c r="D7" s="10"/>
      <c r="E7" s="10"/>
      <c r="F7" s="10"/>
      <c r="G7" s="12"/>
    </row>
    <row r="8" spans="1:7" x14ac:dyDescent="0.3">
      <c r="A8" s="10">
        <v>1</v>
      </c>
      <c r="B8" s="10" t="s">
        <v>178</v>
      </c>
      <c r="C8" s="10"/>
      <c r="D8" s="10"/>
      <c r="E8" s="10"/>
      <c r="F8" s="10"/>
      <c r="G8" s="12"/>
    </row>
    <row r="9" spans="1:7" x14ac:dyDescent="0.3">
      <c r="A9" s="10">
        <v>2</v>
      </c>
      <c r="B9" s="10" t="s">
        <v>177</v>
      </c>
      <c r="C9" s="10"/>
      <c r="D9" s="10"/>
      <c r="E9" s="10"/>
      <c r="F9" s="10"/>
      <c r="G9" s="12"/>
    </row>
    <row r="10" spans="1:7" x14ac:dyDescent="0.3">
      <c r="A10" s="10">
        <v>3</v>
      </c>
      <c r="B10" s="10" t="s">
        <v>186</v>
      </c>
      <c r="C10" s="10"/>
      <c r="D10" s="10"/>
      <c r="E10" s="10"/>
      <c r="F10" s="10"/>
      <c r="G10" s="12"/>
    </row>
    <row r="11" spans="1:7" x14ac:dyDescent="0.3">
      <c r="A11" s="10">
        <v>4</v>
      </c>
      <c r="B11" s="10" t="s">
        <v>191</v>
      </c>
      <c r="C11" s="10"/>
      <c r="D11" s="10"/>
      <c r="E11" s="10"/>
      <c r="F11" s="10"/>
      <c r="G11" s="12"/>
    </row>
    <row r="12" spans="1:7" x14ac:dyDescent="0.3">
      <c r="A12" s="10">
        <v>5</v>
      </c>
      <c r="B12" s="10" t="s">
        <v>192</v>
      </c>
      <c r="C12" s="10"/>
      <c r="D12" s="10"/>
      <c r="E12" s="10"/>
      <c r="F12" s="10"/>
      <c r="G12" s="12"/>
    </row>
    <row r="13" spans="1:7" x14ac:dyDescent="0.3">
      <c r="A13" s="10">
        <v>6</v>
      </c>
      <c r="B13" s="10" t="s">
        <v>213</v>
      </c>
      <c r="C13" s="10"/>
      <c r="D13" s="10"/>
      <c r="E13" s="10"/>
      <c r="F13" s="10"/>
      <c r="G13" s="12"/>
    </row>
    <row r="14" spans="1:7" x14ac:dyDescent="0.3">
      <c r="A14" s="10" t="s">
        <v>19</v>
      </c>
      <c r="B14" s="10" t="s">
        <v>71</v>
      </c>
      <c r="C14" s="10"/>
      <c r="D14" s="10"/>
      <c r="E14" s="10"/>
      <c r="F14" s="10"/>
      <c r="G14" s="12"/>
    </row>
    <row r="15" spans="1:7" x14ac:dyDescent="0.3">
      <c r="A15" s="10">
        <v>1</v>
      </c>
      <c r="B15" s="10" t="s">
        <v>179</v>
      </c>
      <c r="C15" s="10"/>
      <c r="D15" s="10"/>
      <c r="E15" s="10"/>
      <c r="F15" s="10"/>
      <c r="G15" s="12"/>
    </row>
    <row r="16" spans="1:7" x14ac:dyDescent="0.3">
      <c r="A16" s="10">
        <v>2</v>
      </c>
      <c r="B16" s="10" t="s">
        <v>180</v>
      </c>
      <c r="C16" s="10"/>
      <c r="D16" s="10"/>
      <c r="E16" s="10"/>
      <c r="F16" s="10"/>
      <c r="G16" s="12"/>
    </row>
    <row r="17" spans="1:7" x14ac:dyDescent="0.3">
      <c r="A17" s="10">
        <v>3</v>
      </c>
      <c r="B17" s="10" t="s">
        <v>181</v>
      </c>
      <c r="C17" s="10"/>
      <c r="D17" s="10"/>
      <c r="E17" s="10"/>
      <c r="F17" s="10"/>
      <c r="G17" s="12"/>
    </row>
    <row r="18" spans="1:7" x14ac:dyDescent="0.3">
      <c r="A18" s="10">
        <v>4</v>
      </c>
      <c r="B18" s="10" t="s">
        <v>182</v>
      </c>
      <c r="C18" s="10"/>
      <c r="D18" s="10"/>
      <c r="E18" s="10"/>
      <c r="F18" s="10"/>
      <c r="G18" s="12"/>
    </row>
    <row r="19" spans="1:7" x14ac:dyDescent="0.3">
      <c r="A19" s="10">
        <v>5</v>
      </c>
      <c r="B19" s="10" t="s">
        <v>231</v>
      </c>
      <c r="C19" s="10"/>
      <c r="D19" s="10"/>
      <c r="E19" s="10"/>
      <c r="F19" s="10"/>
      <c r="G19" s="12"/>
    </row>
    <row r="20" spans="1:7" x14ac:dyDescent="0.3">
      <c r="A20" s="10" t="s">
        <v>22</v>
      </c>
      <c r="B20" s="10" t="s">
        <v>72</v>
      </c>
      <c r="C20" s="10"/>
      <c r="D20" s="10"/>
      <c r="E20" s="10"/>
      <c r="F20" s="10"/>
      <c r="G20" s="12"/>
    </row>
    <row r="21" spans="1:7" x14ac:dyDescent="0.3">
      <c r="A21" s="10">
        <v>1</v>
      </c>
      <c r="B21" s="10" t="s">
        <v>73</v>
      </c>
      <c r="C21" s="10"/>
      <c r="D21" s="10" t="s">
        <v>234</v>
      </c>
      <c r="E21" s="10"/>
      <c r="F21" s="10"/>
      <c r="G21" s="12"/>
    </row>
    <row r="22" spans="1:7" x14ac:dyDescent="0.3">
      <c r="A22" s="10">
        <v>2</v>
      </c>
      <c r="B22" s="10" t="s">
        <v>187</v>
      </c>
      <c r="C22" s="10"/>
      <c r="D22" s="10"/>
      <c r="E22" s="10" t="s">
        <v>234</v>
      </c>
      <c r="F22" s="10"/>
      <c r="G22" s="12"/>
    </row>
    <row r="23" spans="1:7" x14ac:dyDescent="0.3">
      <c r="A23" s="10">
        <v>3</v>
      </c>
      <c r="B23" s="10" t="s">
        <v>188</v>
      </c>
      <c r="C23" s="10"/>
      <c r="D23" s="10"/>
      <c r="E23" s="10" t="s">
        <v>234</v>
      </c>
      <c r="F23" s="10"/>
      <c r="G23" s="12"/>
    </row>
    <row r="24" spans="1:7" x14ac:dyDescent="0.3">
      <c r="A24" s="10" t="s">
        <v>74</v>
      </c>
      <c r="B24" s="10" t="s">
        <v>75</v>
      </c>
      <c r="C24" s="10"/>
      <c r="D24" s="10"/>
      <c r="E24" s="10"/>
      <c r="F24" s="10"/>
      <c r="G24" s="12"/>
    </row>
    <row r="25" spans="1:7" x14ac:dyDescent="0.3">
      <c r="A25" s="10">
        <v>1</v>
      </c>
      <c r="B25" s="10" t="s">
        <v>215</v>
      </c>
      <c r="C25" s="10"/>
      <c r="D25" s="10"/>
      <c r="E25" s="10"/>
      <c r="F25" s="10"/>
      <c r="G25" s="12"/>
    </row>
    <row r="26" spans="1:7" x14ac:dyDescent="0.3">
      <c r="A26" s="10">
        <v>2</v>
      </c>
      <c r="B26" s="10" t="s">
        <v>216</v>
      </c>
      <c r="C26" s="10"/>
      <c r="D26" s="10"/>
      <c r="E26" s="10"/>
      <c r="F26" s="10"/>
      <c r="G26" s="12"/>
    </row>
    <row r="27" spans="1:7" x14ac:dyDescent="0.3">
      <c r="A27" s="10">
        <v>3</v>
      </c>
      <c r="B27" s="10" t="s">
        <v>189</v>
      </c>
      <c r="C27" s="10"/>
      <c r="D27" s="10"/>
      <c r="E27" s="10"/>
      <c r="F27" s="10"/>
      <c r="G27" s="12"/>
    </row>
    <row r="28" spans="1:7" x14ac:dyDescent="0.3">
      <c r="A28" s="10">
        <v>4</v>
      </c>
      <c r="B28" s="10" t="s">
        <v>190</v>
      </c>
      <c r="C28" s="10"/>
      <c r="D28" s="10"/>
      <c r="E28" s="10"/>
      <c r="F28" s="10"/>
      <c r="G28" s="12"/>
    </row>
    <row r="29" spans="1:7" x14ac:dyDescent="0.3">
      <c r="A29" s="10">
        <v>5</v>
      </c>
      <c r="B29" s="10" t="s">
        <v>257</v>
      </c>
      <c r="C29" s="10"/>
      <c r="D29" s="10"/>
      <c r="E29" s="10"/>
      <c r="F29" s="10"/>
      <c r="G29" s="12"/>
    </row>
    <row r="30" spans="1:7" x14ac:dyDescent="0.3">
      <c r="A30" s="10" t="s">
        <v>76</v>
      </c>
      <c r="B30" s="10" t="s">
        <v>185</v>
      </c>
      <c r="C30" s="10"/>
      <c r="D30" s="10"/>
      <c r="E30" s="10"/>
      <c r="F30" s="10"/>
      <c r="G30" s="12"/>
    </row>
    <row r="31" spans="1:7" x14ac:dyDescent="0.3">
      <c r="A31" s="10">
        <v>1</v>
      </c>
      <c r="B31" s="10" t="s">
        <v>77</v>
      </c>
      <c r="C31" s="10"/>
      <c r="D31" s="10"/>
      <c r="E31" s="10"/>
      <c r="F31" s="10"/>
      <c r="G31" s="12"/>
    </row>
    <row r="32" spans="1:7" x14ac:dyDescent="0.3">
      <c r="A32" s="10">
        <v>2</v>
      </c>
      <c r="B32" s="10" t="s">
        <v>78</v>
      </c>
      <c r="C32" s="10"/>
      <c r="D32" s="10"/>
      <c r="E32" s="10"/>
      <c r="F32" s="10"/>
      <c r="G32" s="12"/>
    </row>
    <row r="33" spans="1:7" x14ac:dyDescent="0.3">
      <c r="A33" s="10">
        <v>3</v>
      </c>
      <c r="B33" s="10" t="s">
        <v>79</v>
      </c>
      <c r="C33" s="10"/>
      <c r="D33" s="10"/>
      <c r="E33" s="10"/>
      <c r="F33" s="10"/>
      <c r="G33" s="12"/>
    </row>
    <row r="37" spans="1:7" x14ac:dyDescent="0.3">
      <c r="B37" t="s">
        <v>193</v>
      </c>
    </row>
    <row r="38" spans="1:7" x14ac:dyDescent="0.3">
      <c r="B38" t="s">
        <v>196</v>
      </c>
    </row>
    <row r="39" spans="1:7" x14ac:dyDescent="0.3">
      <c r="A39" t="s">
        <v>194</v>
      </c>
      <c r="B39" t="s">
        <v>197</v>
      </c>
      <c r="C39" t="s">
        <v>195</v>
      </c>
    </row>
    <row r="40" spans="1:7" x14ac:dyDescent="0.3">
      <c r="A40" t="s">
        <v>198</v>
      </c>
      <c r="B40" t="s">
        <v>199</v>
      </c>
      <c r="C40" t="s">
        <v>200</v>
      </c>
    </row>
    <row r="41" spans="1:7" x14ac:dyDescent="0.3">
      <c r="A41" t="s">
        <v>203</v>
      </c>
      <c r="B41" t="s">
        <v>201</v>
      </c>
      <c r="C41" t="s">
        <v>202</v>
      </c>
    </row>
    <row r="42" spans="1:7" x14ac:dyDescent="0.3">
      <c r="A42" t="s">
        <v>204</v>
      </c>
      <c r="B42" t="s">
        <v>205</v>
      </c>
      <c r="C42" t="s">
        <v>206</v>
      </c>
    </row>
    <row r="43" spans="1:7" x14ac:dyDescent="0.3">
      <c r="A43" t="s">
        <v>207</v>
      </c>
      <c r="B43" t="s">
        <v>208</v>
      </c>
      <c r="C43" t="s">
        <v>209</v>
      </c>
    </row>
    <row r="44" spans="1:7" x14ac:dyDescent="0.3">
      <c r="A44" t="s">
        <v>210</v>
      </c>
      <c r="B44" t="s">
        <v>211</v>
      </c>
      <c r="C44" t="s">
        <v>212</v>
      </c>
    </row>
    <row r="45" spans="1:7" x14ac:dyDescent="0.3">
      <c r="B45" t="s">
        <v>214</v>
      </c>
    </row>
    <row r="47" spans="1:7" x14ac:dyDescent="0.3">
      <c r="A47" t="s">
        <v>194</v>
      </c>
      <c r="B47" t="s">
        <v>217</v>
      </c>
    </row>
    <row r="48" spans="1:7" x14ac:dyDescent="0.3">
      <c r="B48" t="s">
        <v>225</v>
      </c>
    </row>
    <row r="49" spans="1:3" x14ac:dyDescent="0.3">
      <c r="B49" t="s">
        <v>218</v>
      </c>
      <c r="C49" s="30"/>
    </row>
    <row r="50" spans="1:3" x14ac:dyDescent="0.3">
      <c r="A50" t="s">
        <v>198</v>
      </c>
      <c r="B50" t="s">
        <v>219</v>
      </c>
    </row>
    <row r="51" spans="1:3" x14ac:dyDescent="0.3">
      <c r="B51" t="s">
        <v>224</v>
      </c>
    </row>
    <row r="52" spans="1:3" x14ac:dyDescent="0.3">
      <c r="B52" t="s">
        <v>220</v>
      </c>
      <c r="C52" s="30"/>
    </row>
    <row r="54" spans="1:3" x14ac:dyDescent="0.3">
      <c r="A54" t="s">
        <v>203</v>
      </c>
      <c r="B54" t="s">
        <v>221</v>
      </c>
    </row>
    <row r="55" spans="1:3" x14ac:dyDescent="0.3">
      <c r="B55" t="s">
        <v>223</v>
      </c>
    </row>
    <row r="56" spans="1:3" x14ac:dyDescent="0.3">
      <c r="B56" t="s">
        <v>222</v>
      </c>
      <c r="C56" s="30"/>
    </row>
    <row r="57" spans="1:3" x14ac:dyDescent="0.3">
      <c r="A57" t="s">
        <v>204</v>
      </c>
      <c r="B57" t="s">
        <v>226</v>
      </c>
    </row>
    <row r="58" spans="1:3" x14ac:dyDescent="0.3">
      <c r="B58" t="s">
        <v>227</v>
      </c>
    </row>
    <row r="59" spans="1:3" x14ac:dyDescent="0.3">
      <c r="B59" t="s">
        <v>228</v>
      </c>
      <c r="C59" s="30"/>
    </row>
    <row r="60" spans="1:3" x14ac:dyDescent="0.3">
      <c r="B60" t="s">
        <v>229</v>
      </c>
    </row>
    <row r="61" spans="1:3" x14ac:dyDescent="0.3">
      <c r="A61" t="s">
        <v>207</v>
      </c>
      <c r="B61" t="s">
        <v>230</v>
      </c>
    </row>
    <row r="62" spans="1:3" x14ac:dyDescent="0.3">
      <c r="B62" t="s">
        <v>256</v>
      </c>
    </row>
    <row r="63" spans="1:3" x14ac:dyDescent="0.3">
      <c r="B63" t="s">
        <v>232</v>
      </c>
      <c r="C63" s="30"/>
    </row>
    <row r="64" spans="1:3" x14ac:dyDescent="0.3">
      <c r="B64" t="s">
        <v>233</v>
      </c>
    </row>
    <row r="65" spans="1:3" x14ac:dyDescent="0.3">
      <c r="B65" t="s">
        <v>235</v>
      </c>
    </row>
    <row r="66" spans="1:3" x14ac:dyDescent="0.3">
      <c r="A66" t="s">
        <v>194</v>
      </c>
    </row>
    <row r="67" spans="1:3" x14ac:dyDescent="0.3">
      <c r="A67" t="s">
        <v>238</v>
      </c>
      <c r="B67" t="s">
        <v>236</v>
      </c>
    </row>
    <row r="68" spans="1:3" x14ac:dyDescent="0.3">
      <c r="B68" t="s">
        <v>237</v>
      </c>
    </row>
    <row r="69" spans="1:3" x14ac:dyDescent="0.3">
      <c r="A69" t="s">
        <v>198</v>
      </c>
      <c r="B69" t="s">
        <v>239</v>
      </c>
    </row>
    <row r="70" spans="1:3" x14ac:dyDescent="0.3">
      <c r="B70" t="s">
        <v>240</v>
      </c>
    </row>
    <row r="71" spans="1:3" x14ac:dyDescent="0.3">
      <c r="A71" t="s">
        <v>203</v>
      </c>
      <c r="B71" t="s">
        <v>241</v>
      </c>
    </row>
    <row r="72" spans="1:3" x14ac:dyDescent="0.3">
      <c r="B72" t="s">
        <v>242</v>
      </c>
    </row>
    <row r="73" spans="1:3" x14ac:dyDescent="0.3">
      <c r="B73" t="s">
        <v>243</v>
      </c>
    </row>
    <row r="74" spans="1:3" x14ac:dyDescent="0.3">
      <c r="A74" t="s">
        <v>194</v>
      </c>
      <c r="B74" t="s">
        <v>244</v>
      </c>
    </row>
    <row r="75" spans="1:3" x14ac:dyDescent="0.3">
      <c r="B75" t="s">
        <v>245</v>
      </c>
    </row>
    <row r="76" spans="1:3" x14ac:dyDescent="0.3">
      <c r="B76" t="s">
        <v>246</v>
      </c>
      <c r="C76" s="30"/>
    </row>
    <row r="77" spans="1:3" x14ac:dyDescent="0.3">
      <c r="A77" t="s">
        <v>198</v>
      </c>
      <c r="B77" t="s">
        <v>247</v>
      </c>
    </row>
    <row r="78" spans="1:3" x14ac:dyDescent="0.3">
      <c r="B78" t="s">
        <v>248</v>
      </c>
    </row>
    <row r="79" spans="1:3" x14ac:dyDescent="0.3">
      <c r="B79" t="s">
        <v>249</v>
      </c>
      <c r="C79" s="30"/>
    </row>
    <row r="80" spans="1:3" x14ac:dyDescent="0.3">
      <c r="A80" t="s">
        <v>203</v>
      </c>
      <c r="B80" t="s">
        <v>250</v>
      </c>
    </row>
    <row r="81" spans="1:3" x14ac:dyDescent="0.3">
      <c r="B81" t="s">
        <v>251</v>
      </c>
    </row>
    <row r="82" spans="1:3" x14ac:dyDescent="0.3">
      <c r="B82" t="s">
        <v>252</v>
      </c>
      <c r="C82" s="30"/>
    </row>
    <row r="83" spans="1:3" x14ac:dyDescent="0.3">
      <c r="A83" t="s">
        <v>204</v>
      </c>
      <c r="B83" t="s">
        <v>253</v>
      </c>
    </row>
    <row r="84" spans="1:3" x14ac:dyDescent="0.3">
      <c r="B84" t="s">
        <v>254</v>
      </c>
    </row>
    <row r="85" spans="1:3" x14ac:dyDescent="0.3">
      <c r="B85" t="s">
        <v>255</v>
      </c>
      <c r="C85" s="30"/>
    </row>
    <row r="86" spans="1:3" x14ac:dyDescent="0.3">
      <c r="A86" t="s">
        <v>204</v>
      </c>
      <c r="B86" t="s">
        <v>258</v>
      </c>
    </row>
    <row r="87" spans="1:3" x14ac:dyDescent="0.3">
      <c r="B87" t="s">
        <v>259</v>
      </c>
    </row>
    <row r="88" spans="1:3" x14ac:dyDescent="0.3">
      <c r="B88" t="s">
        <v>260</v>
      </c>
      <c r="C88" s="30"/>
    </row>
    <row r="89" spans="1:3" x14ac:dyDescent="0.3">
      <c r="B89" t="s">
        <v>265</v>
      </c>
    </row>
    <row r="91" spans="1:3" x14ac:dyDescent="0.3">
      <c r="A91" t="s">
        <v>194</v>
      </c>
      <c r="B91" t="s">
        <v>261</v>
      </c>
    </row>
    <row r="92" spans="1:3" x14ac:dyDescent="0.3">
      <c r="B92" t="s">
        <v>262</v>
      </c>
    </row>
    <row r="93" spans="1:3" x14ac:dyDescent="0.3">
      <c r="B93" t="s">
        <v>263</v>
      </c>
    </row>
    <row r="94" spans="1:3" x14ac:dyDescent="0.3">
      <c r="A94" t="s">
        <v>266</v>
      </c>
      <c r="B94" t="s">
        <v>267</v>
      </c>
    </row>
    <row r="95" spans="1:3" x14ac:dyDescent="0.3">
      <c r="B95" t="s">
        <v>268</v>
      </c>
    </row>
    <row r="96" spans="1:3" x14ac:dyDescent="0.3">
      <c r="A96" t="s">
        <v>203</v>
      </c>
      <c r="B96" t="s">
        <v>264</v>
      </c>
    </row>
  </sheetData>
  <mergeCells count="5">
    <mergeCell ref="F5:F6"/>
    <mergeCell ref="D5:E5"/>
    <mergeCell ref="A5:A6"/>
    <mergeCell ref="B5:B6"/>
    <mergeCell ref="C5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8"/>
  <sheetViews>
    <sheetView workbookViewId="0">
      <selection activeCell="B1" sqref="B1"/>
    </sheetView>
  </sheetViews>
  <sheetFormatPr defaultRowHeight="14.4" x14ac:dyDescent="0.3"/>
  <cols>
    <col min="2" max="2" width="37.21875" customWidth="1"/>
  </cols>
  <sheetData>
    <row r="3" spans="1:5" x14ac:dyDescent="0.3">
      <c r="C3" t="s">
        <v>80</v>
      </c>
    </row>
    <row r="5" spans="1:5" x14ac:dyDescent="0.3">
      <c r="B5" t="s">
        <v>81</v>
      </c>
      <c r="C5">
        <v>200</v>
      </c>
    </row>
    <row r="6" spans="1:5" x14ac:dyDescent="0.3">
      <c r="B6" t="s">
        <v>82</v>
      </c>
      <c r="C6">
        <v>250</v>
      </c>
    </row>
    <row r="7" spans="1:5" x14ac:dyDescent="0.3">
      <c r="B7" t="s">
        <v>83</v>
      </c>
      <c r="C7">
        <v>200</v>
      </c>
    </row>
    <row r="8" spans="1:5" x14ac:dyDescent="0.3">
      <c r="B8" t="s">
        <v>84</v>
      </c>
      <c r="C8">
        <v>120</v>
      </c>
    </row>
    <row r="9" spans="1:5" x14ac:dyDescent="0.3">
      <c r="B9" t="s">
        <v>85</v>
      </c>
      <c r="C9">
        <v>80</v>
      </c>
    </row>
    <row r="10" spans="1:5" x14ac:dyDescent="0.3">
      <c r="B10" t="s">
        <v>86</v>
      </c>
      <c r="C10">
        <v>150</v>
      </c>
    </row>
    <row r="11" spans="1:5" x14ac:dyDescent="0.3">
      <c r="B11" t="s">
        <v>87</v>
      </c>
      <c r="C11">
        <v>110</v>
      </c>
    </row>
    <row r="12" spans="1:5" s="8" customFormat="1" x14ac:dyDescent="0.3">
      <c r="A12" s="8" t="s">
        <v>14</v>
      </c>
      <c r="B12" s="8" t="s">
        <v>88</v>
      </c>
      <c r="C12" s="8">
        <f>SUM(C5:C11)</f>
        <v>1110</v>
      </c>
      <c r="D12" s="8">
        <v>1110</v>
      </c>
    </row>
    <row r="14" spans="1:5" s="8" customFormat="1" x14ac:dyDescent="0.3">
      <c r="A14" s="8" t="s">
        <v>19</v>
      </c>
      <c r="B14" s="8" t="s">
        <v>93</v>
      </c>
      <c r="C14" s="8">
        <v>2000</v>
      </c>
    </row>
    <row r="16" spans="1:5" x14ac:dyDescent="0.3">
      <c r="B16" t="s">
        <v>89</v>
      </c>
      <c r="C16">
        <v>135</v>
      </c>
      <c r="E16" s="7">
        <v>0.75</v>
      </c>
    </row>
    <row r="17" spans="1:5" x14ac:dyDescent="0.3">
      <c r="B17" t="s">
        <v>90</v>
      </c>
      <c r="C17">
        <v>108</v>
      </c>
      <c r="E17" s="7">
        <v>0.75</v>
      </c>
    </row>
    <row r="18" spans="1:5" x14ac:dyDescent="0.3">
      <c r="B18" t="s">
        <v>91</v>
      </c>
      <c r="C18">
        <v>120</v>
      </c>
      <c r="E18" s="7">
        <v>0.75</v>
      </c>
    </row>
    <row r="19" spans="1:5" x14ac:dyDescent="0.3">
      <c r="B19" t="s">
        <v>92</v>
      </c>
      <c r="C19">
        <v>105</v>
      </c>
      <c r="E19" s="7">
        <v>0.75</v>
      </c>
    </row>
    <row r="20" spans="1:5" x14ac:dyDescent="0.3">
      <c r="B20" t="s">
        <v>110</v>
      </c>
      <c r="C20">
        <v>120</v>
      </c>
      <c r="E20" s="7">
        <v>0.75</v>
      </c>
    </row>
    <row r="21" spans="1:5" s="8" customFormat="1" x14ac:dyDescent="0.3">
      <c r="A21" s="8" t="s">
        <v>22</v>
      </c>
      <c r="B21" s="8" t="s">
        <v>109</v>
      </c>
      <c r="C21" s="8">
        <f>SUM(C16:C20)</f>
        <v>588</v>
      </c>
    </row>
    <row r="23" spans="1:5" s="8" customFormat="1" x14ac:dyDescent="0.3">
      <c r="A23" s="8" t="s">
        <v>74</v>
      </c>
      <c r="B23" s="8" t="s">
        <v>116</v>
      </c>
      <c r="C23" s="8">
        <v>150</v>
      </c>
      <c r="E23" s="8">
        <v>200</v>
      </c>
    </row>
    <row r="25" spans="1:5" x14ac:dyDescent="0.3">
      <c r="B25" t="s">
        <v>94</v>
      </c>
      <c r="C25">
        <v>120</v>
      </c>
    </row>
    <row r="26" spans="1:5" x14ac:dyDescent="0.3">
      <c r="B26" t="s">
        <v>95</v>
      </c>
      <c r="C26">
        <v>160</v>
      </c>
    </row>
    <row r="27" spans="1:5" x14ac:dyDescent="0.3">
      <c r="B27" t="s">
        <v>96</v>
      </c>
      <c r="C27">
        <v>200</v>
      </c>
    </row>
    <row r="28" spans="1:5" s="8" customFormat="1" x14ac:dyDescent="0.3">
      <c r="A28" s="8" t="s">
        <v>76</v>
      </c>
      <c r="B28" s="8" t="s">
        <v>111</v>
      </c>
      <c r="C28" s="8">
        <f>SUM(C25:C27)</f>
        <v>480</v>
      </c>
    </row>
    <row r="30" spans="1:5" x14ac:dyDescent="0.3">
      <c r="B30" t="s">
        <v>97</v>
      </c>
      <c r="C30">
        <v>1000</v>
      </c>
    </row>
    <row r="31" spans="1:5" x14ac:dyDescent="0.3">
      <c r="B31" t="s">
        <v>98</v>
      </c>
      <c r="C31">
        <v>500</v>
      </c>
    </row>
    <row r="32" spans="1:5" x14ac:dyDescent="0.3">
      <c r="B32" t="s">
        <v>99</v>
      </c>
      <c r="C32">
        <v>200</v>
      </c>
    </row>
    <row r="33" spans="1:5" x14ac:dyDescent="0.3">
      <c r="B33" t="s">
        <v>100</v>
      </c>
      <c r="C33">
        <v>420</v>
      </c>
    </row>
    <row r="34" spans="1:5" x14ac:dyDescent="0.3">
      <c r="B34" t="s">
        <v>127</v>
      </c>
      <c r="C34">
        <v>50</v>
      </c>
    </row>
    <row r="35" spans="1:5" x14ac:dyDescent="0.3">
      <c r="B35" t="s">
        <v>101</v>
      </c>
      <c r="C35">
        <v>100</v>
      </c>
    </row>
    <row r="36" spans="1:5" x14ac:dyDescent="0.3">
      <c r="B36" t="s">
        <v>102</v>
      </c>
      <c r="C36">
        <v>200</v>
      </c>
    </row>
    <row r="37" spans="1:5" x14ac:dyDescent="0.3">
      <c r="B37" t="s">
        <v>103</v>
      </c>
      <c r="C37">
        <v>700</v>
      </c>
    </row>
    <row r="38" spans="1:5" x14ac:dyDescent="0.3">
      <c r="B38" t="s">
        <v>128</v>
      </c>
      <c r="C38">
        <v>20</v>
      </c>
    </row>
    <row r="39" spans="1:5" x14ac:dyDescent="0.3">
      <c r="B39" t="s">
        <v>126</v>
      </c>
      <c r="C39">
        <v>150</v>
      </c>
      <c r="E39">
        <v>200</v>
      </c>
    </row>
    <row r="40" spans="1:5" s="8" customFormat="1" x14ac:dyDescent="0.3">
      <c r="A40" s="8" t="s">
        <v>112</v>
      </c>
      <c r="B40" s="8" t="s">
        <v>113</v>
      </c>
      <c r="C40" s="8">
        <f>SUM(C30:C39)</f>
        <v>3340</v>
      </c>
    </row>
    <row r="42" spans="1:5" x14ac:dyDescent="0.3">
      <c r="B42" t="s">
        <v>104</v>
      </c>
      <c r="C42">
        <v>1245</v>
      </c>
    </row>
    <row r="43" spans="1:5" x14ac:dyDescent="0.3">
      <c r="B43" t="s">
        <v>105</v>
      </c>
      <c r="C43">
        <v>1300</v>
      </c>
    </row>
    <row r="44" spans="1:5" x14ac:dyDescent="0.3">
      <c r="B44" t="s">
        <v>106</v>
      </c>
      <c r="C44">
        <v>960</v>
      </c>
    </row>
    <row r="45" spans="1:5" x14ac:dyDescent="0.3">
      <c r="B45" t="s">
        <v>107</v>
      </c>
      <c r="C45">
        <v>20</v>
      </c>
    </row>
    <row r="46" spans="1:5" x14ac:dyDescent="0.3">
      <c r="B46" t="s">
        <v>108</v>
      </c>
      <c r="C46">
        <v>180</v>
      </c>
    </row>
    <row r="47" spans="1:5" s="8" customFormat="1" x14ac:dyDescent="0.3">
      <c r="A47" s="8" t="s">
        <v>114</v>
      </c>
      <c r="B47" s="8" t="s">
        <v>115</v>
      </c>
      <c r="C47" s="8">
        <f>SUM(C42:C46)</f>
        <v>3705</v>
      </c>
    </row>
    <row r="49" spans="2:3" s="8" customFormat="1" x14ac:dyDescent="0.3">
      <c r="B49" s="8" t="s">
        <v>125</v>
      </c>
      <c r="C49" s="8">
        <f>C12+C14+C21+C23+C28+C40+C47</f>
        <v>11373</v>
      </c>
    </row>
    <row r="51" spans="2:3" x14ac:dyDescent="0.3">
      <c r="B51" s="8" t="s">
        <v>118</v>
      </c>
      <c r="C51">
        <v>4000</v>
      </c>
    </row>
    <row r="52" spans="2:3" x14ac:dyDescent="0.3">
      <c r="B52" t="s">
        <v>117</v>
      </c>
      <c r="C52">
        <f>C49-C51</f>
        <v>7373</v>
      </c>
    </row>
    <row r="53" spans="2:3" x14ac:dyDescent="0.3">
      <c r="B53" s="8" t="s">
        <v>119</v>
      </c>
      <c r="C53">
        <f>C52-C43-C44</f>
        <v>5113</v>
      </c>
    </row>
    <row r="55" spans="2:3" x14ac:dyDescent="0.3">
      <c r="B55" s="8" t="s">
        <v>120</v>
      </c>
      <c r="C55" t="s">
        <v>121</v>
      </c>
    </row>
    <row r="56" spans="2:3" x14ac:dyDescent="0.3">
      <c r="C56" t="s">
        <v>122</v>
      </c>
    </row>
    <row r="58" spans="2:3" x14ac:dyDescent="0.3">
      <c r="B58" t="s">
        <v>123</v>
      </c>
      <c r="C58" t="s">
        <v>124</v>
      </c>
    </row>
  </sheetData>
  <sortState ref="B50">
    <sortCondition ref="B4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4"/>
  <sheetViews>
    <sheetView workbookViewId="0">
      <selection activeCell="D1" sqref="D1"/>
    </sheetView>
  </sheetViews>
  <sheetFormatPr defaultRowHeight="14.4" x14ac:dyDescent="0.3"/>
  <cols>
    <col min="2" max="2" width="13.21875" customWidth="1"/>
    <col min="3" max="3" width="13.109375" customWidth="1"/>
    <col min="4" max="4" width="15.5546875" customWidth="1"/>
    <col min="5" max="5" width="11.21875" customWidth="1"/>
    <col min="7" max="7" width="11.109375" customWidth="1"/>
    <col min="8" max="8" width="10.5546875" customWidth="1"/>
    <col min="9" max="9" width="12.6640625" customWidth="1"/>
  </cols>
  <sheetData>
    <row r="3" spans="1:9" x14ac:dyDescent="0.3">
      <c r="B3" t="s">
        <v>138</v>
      </c>
    </row>
    <row r="4" spans="1:9" x14ac:dyDescent="0.3">
      <c r="B4" t="s">
        <v>133</v>
      </c>
    </row>
    <row r="6" spans="1:9" x14ac:dyDescent="0.3">
      <c r="A6" s="25" t="s">
        <v>3</v>
      </c>
      <c r="B6" s="25" t="s">
        <v>129</v>
      </c>
      <c r="C6" s="22" t="s">
        <v>148</v>
      </c>
      <c r="D6" s="23"/>
      <c r="E6" s="24"/>
      <c r="F6" s="22" t="s">
        <v>130</v>
      </c>
      <c r="G6" s="23"/>
      <c r="H6" s="24"/>
      <c r="I6" s="18" t="s">
        <v>131</v>
      </c>
    </row>
    <row r="7" spans="1:9" x14ac:dyDescent="0.3">
      <c r="A7" s="26"/>
      <c r="B7" s="26"/>
      <c r="C7" s="10" t="s">
        <v>150</v>
      </c>
      <c r="D7" s="10" t="s">
        <v>149</v>
      </c>
      <c r="E7" s="10" t="s">
        <v>10</v>
      </c>
      <c r="F7" s="10" t="s">
        <v>132</v>
      </c>
      <c r="G7" s="10" t="s">
        <v>151</v>
      </c>
      <c r="H7" s="10" t="s">
        <v>152</v>
      </c>
      <c r="I7" s="19"/>
    </row>
    <row r="8" spans="1:9" x14ac:dyDescent="0.3">
      <c r="A8" s="11">
        <v>1</v>
      </c>
      <c r="B8" s="11">
        <v>2</v>
      </c>
      <c r="C8" s="11">
        <v>3</v>
      </c>
      <c r="D8" s="11">
        <v>4</v>
      </c>
      <c r="E8" s="11">
        <v>5</v>
      </c>
      <c r="F8" s="11">
        <v>6</v>
      </c>
      <c r="G8" s="11">
        <v>7</v>
      </c>
      <c r="H8" s="11">
        <v>8</v>
      </c>
      <c r="I8" s="11">
        <v>9</v>
      </c>
    </row>
    <row r="9" spans="1:9" x14ac:dyDescent="0.3">
      <c r="A9" s="10"/>
      <c r="B9" s="10"/>
      <c r="C9" s="10"/>
      <c r="D9" s="10"/>
      <c r="E9" s="10"/>
      <c r="F9" s="10"/>
      <c r="G9" s="10"/>
      <c r="H9" s="10"/>
      <c r="I9" s="10"/>
    </row>
    <row r="10" spans="1:9" x14ac:dyDescent="0.3">
      <c r="A10" s="10"/>
      <c r="B10" s="10"/>
      <c r="C10" s="10"/>
      <c r="D10" s="10"/>
      <c r="E10" s="10"/>
      <c r="F10" s="10"/>
      <c r="G10" s="10"/>
      <c r="H10" s="10"/>
      <c r="I10" s="10"/>
    </row>
    <row r="11" spans="1:9" x14ac:dyDescent="0.3">
      <c r="A11" s="10"/>
      <c r="B11" s="10"/>
      <c r="C11" s="10"/>
      <c r="D11" s="10"/>
      <c r="E11" s="10"/>
      <c r="F11" s="10"/>
      <c r="G11" s="10"/>
      <c r="H11" s="10"/>
      <c r="I11" s="10"/>
    </row>
    <row r="12" spans="1:9" x14ac:dyDescent="0.3">
      <c r="A12" s="10"/>
      <c r="B12" s="10"/>
      <c r="C12" s="10"/>
      <c r="D12" s="10"/>
      <c r="E12" s="10"/>
      <c r="F12" s="10"/>
      <c r="G12" s="10"/>
      <c r="H12" s="10"/>
      <c r="I12" s="10"/>
    </row>
    <row r="13" spans="1:9" x14ac:dyDescent="0.3">
      <c r="A13" s="10"/>
      <c r="B13" s="10" t="s">
        <v>134</v>
      </c>
      <c r="C13" s="10" t="s">
        <v>135</v>
      </c>
      <c r="D13" s="10" t="s">
        <v>137</v>
      </c>
      <c r="E13" s="10" t="s">
        <v>136</v>
      </c>
      <c r="F13" s="10"/>
      <c r="G13" s="10"/>
      <c r="H13" s="10"/>
      <c r="I13" s="10" t="s">
        <v>137</v>
      </c>
    </row>
    <row r="14" spans="1:9" x14ac:dyDescent="0.3">
      <c r="A14" s="12"/>
      <c r="B14" s="12" t="s">
        <v>160</v>
      </c>
      <c r="C14" s="12"/>
      <c r="D14" s="12"/>
      <c r="E14" s="12"/>
      <c r="F14" s="12"/>
      <c r="G14" s="12"/>
      <c r="H14" s="12"/>
      <c r="I14" s="12" t="s">
        <v>24</v>
      </c>
    </row>
    <row r="15" spans="1:9" x14ac:dyDescent="0.3">
      <c r="A15" s="12"/>
      <c r="B15" s="12" t="s">
        <v>172</v>
      </c>
      <c r="C15" s="12"/>
      <c r="D15" s="12"/>
      <c r="E15" s="12"/>
      <c r="F15" s="12"/>
      <c r="G15" s="12"/>
      <c r="H15" s="12"/>
      <c r="I15" s="12" t="s">
        <v>24</v>
      </c>
    </row>
    <row r="17" spans="1:3" x14ac:dyDescent="0.3">
      <c r="A17" t="s">
        <v>31</v>
      </c>
      <c r="B17" t="s">
        <v>146</v>
      </c>
    </row>
    <row r="18" spans="1:3" x14ac:dyDescent="0.3">
      <c r="A18" t="s">
        <v>33</v>
      </c>
      <c r="B18" t="s">
        <v>139</v>
      </c>
      <c r="C18" t="s">
        <v>147</v>
      </c>
    </row>
    <row r="19" spans="1:3" x14ac:dyDescent="0.3">
      <c r="A19" t="s">
        <v>36</v>
      </c>
      <c r="B19" t="s">
        <v>140</v>
      </c>
    </row>
    <row r="20" spans="1:3" x14ac:dyDescent="0.3">
      <c r="A20" t="s">
        <v>141</v>
      </c>
      <c r="B20" t="s">
        <v>142</v>
      </c>
    </row>
    <row r="21" spans="1:3" x14ac:dyDescent="0.3">
      <c r="A21" t="s">
        <v>39</v>
      </c>
      <c r="B21" t="s">
        <v>143</v>
      </c>
    </row>
    <row r="23" spans="1:3" x14ac:dyDescent="0.3">
      <c r="A23" t="s">
        <v>144</v>
      </c>
      <c r="B23" t="s">
        <v>145</v>
      </c>
    </row>
    <row r="24" spans="1:3" x14ac:dyDescent="0.3">
      <c r="B24" t="s">
        <v>164</v>
      </c>
    </row>
    <row r="25" spans="1:3" x14ac:dyDescent="0.3">
      <c r="B25" t="s">
        <v>153</v>
      </c>
    </row>
    <row r="26" spans="1:3" x14ac:dyDescent="0.3">
      <c r="B26" t="s">
        <v>154</v>
      </c>
    </row>
    <row r="27" spans="1:3" x14ac:dyDescent="0.3">
      <c r="A27" t="s">
        <v>60</v>
      </c>
      <c r="B27" t="s">
        <v>165</v>
      </c>
    </row>
    <row r="28" spans="1:3" x14ac:dyDescent="0.3">
      <c r="B28" t="s">
        <v>153</v>
      </c>
    </row>
    <row r="29" spans="1:3" x14ac:dyDescent="0.3">
      <c r="B29" t="s">
        <v>155</v>
      </c>
    </row>
    <row r="30" spans="1:3" x14ac:dyDescent="0.3">
      <c r="A30" t="s">
        <v>65</v>
      </c>
      <c r="B30" t="s">
        <v>156</v>
      </c>
    </row>
    <row r="31" spans="1:3" x14ac:dyDescent="0.3">
      <c r="B31" t="s">
        <v>153</v>
      </c>
    </row>
    <row r="32" spans="1:3" x14ac:dyDescent="0.3">
      <c r="B32" t="s">
        <v>157</v>
      </c>
    </row>
    <row r="33" spans="1:3" x14ac:dyDescent="0.3">
      <c r="B33" t="s">
        <v>166</v>
      </c>
    </row>
    <row r="34" spans="1:3" x14ac:dyDescent="0.3">
      <c r="B34" t="s">
        <v>167</v>
      </c>
    </row>
    <row r="36" spans="1:3" x14ac:dyDescent="0.3">
      <c r="A36" t="s">
        <v>158</v>
      </c>
      <c r="B36" t="s">
        <v>159</v>
      </c>
    </row>
    <row r="38" spans="1:3" x14ac:dyDescent="0.3">
      <c r="A38" t="s">
        <v>168</v>
      </c>
      <c r="B38" t="s">
        <v>169</v>
      </c>
    </row>
    <row r="39" spans="1:3" x14ac:dyDescent="0.3">
      <c r="B39" t="s">
        <v>170</v>
      </c>
    </row>
    <row r="40" spans="1:3" x14ac:dyDescent="0.3">
      <c r="B40" t="s">
        <v>171</v>
      </c>
    </row>
    <row r="41" spans="1:3" x14ac:dyDescent="0.3">
      <c r="A41" t="s">
        <v>168</v>
      </c>
      <c r="B41" t="s">
        <v>172</v>
      </c>
      <c r="C41" t="s">
        <v>175</v>
      </c>
    </row>
    <row r="43" spans="1:3" x14ac:dyDescent="0.3">
      <c r="C43" t="s">
        <v>173</v>
      </c>
    </row>
    <row r="44" spans="1:3" x14ac:dyDescent="0.3">
      <c r="C44" t="s">
        <v>174</v>
      </c>
    </row>
  </sheetData>
  <mergeCells count="5">
    <mergeCell ref="C6:E6"/>
    <mergeCell ref="F6:H6"/>
    <mergeCell ref="I6:I7"/>
    <mergeCell ref="B6:B7"/>
    <mergeCell ref="A6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"/>
  <sheetViews>
    <sheetView workbookViewId="0">
      <selection activeCell="B14" sqref="B14"/>
    </sheetView>
  </sheetViews>
  <sheetFormatPr defaultRowHeight="14.4" x14ac:dyDescent="0.3"/>
  <cols>
    <col min="2" max="2" width="45" bestFit="1" customWidth="1"/>
    <col min="3" max="3" width="11.6640625" customWidth="1"/>
    <col min="4" max="4" width="15.33203125" customWidth="1"/>
    <col min="5" max="5" width="18.109375" customWidth="1"/>
  </cols>
  <sheetData>
    <row r="2" spans="1:5" x14ac:dyDescent="0.3">
      <c r="B2" t="s">
        <v>285</v>
      </c>
    </row>
    <row r="3" spans="1:5" x14ac:dyDescent="0.3">
      <c r="B3" t="s">
        <v>286</v>
      </c>
    </row>
    <row r="5" spans="1:5" x14ac:dyDescent="0.3">
      <c r="A5" s="10" t="s">
        <v>3</v>
      </c>
      <c r="B5" s="10" t="s">
        <v>161</v>
      </c>
      <c r="C5" s="10" t="s">
        <v>279</v>
      </c>
      <c r="D5" s="10" t="s">
        <v>8</v>
      </c>
      <c r="E5" s="10" t="s">
        <v>10</v>
      </c>
    </row>
    <row r="6" spans="1:5" x14ac:dyDescent="0.3">
      <c r="A6" s="10" t="s">
        <v>14</v>
      </c>
      <c r="B6" s="10" t="s">
        <v>287</v>
      </c>
      <c r="C6" s="10"/>
      <c r="D6" s="10"/>
      <c r="E6" s="10"/>
    </row>
    <row r="7" spans="1:5" x14ac:dyDescent="0.3">
      <c r="A7" s="10">
        <v>1</v>
      </c>
      <c r="B7" s="10" t="s">
        <v>179</v>
      </c>
      <c r="C7" s="10"/>
      <c r="D7" s="10"/>
      <c r="E7" s="10"/>
    </row>
    <row r="8" spans="1:5" x14ac:dyDescent="0.3">
      <c r="A8" s="10">
        <v>2</v>
      </c>
      <c r="B8" s="10" t="s">
        <v>180</v>
      </c>
      <c r="C8" s="10"/>
      <c r="D8" s="10"/>
      <c r="E8" s="10"/>
    </row>
    <row r="9" spans="1:5" x14ac:dyDescent="0.3">
      <c r="A9" s="10" t="s">
        <v>19</v>
      </c>
      <c r="B9" s="10" t="s">
        <v>269</v>
      </c>
      <c r="C9" s="10"/>
      <c r="D9" s="10"/>
      <c r="E9" s="10"/>
    </row>
    <row r="10" spans="1:5" x14ac:dyDescent="0.3">
      <c r="A10" s="10">
        <v>1</v>
      </c>
      <c r="B10" s="10" t="s">
        <v>270</v>
      </c>
      <c r="C10" s="10"/>
      <c r="D10" s="10"/>
      <c r="E10" s="10"/>
    </row>
    <row r="11" spans="1:5" x14ac:dyDescent="0.3">
      <c r="A11" s="10">
        <v>2</v>
      </c>
      <c r="B11" s="10" t="s">
        <v>272</v>
      </c>
      <c r="C11" s="10"/>
      <c r="D11" s="10"/>
      <c r="E11" s="10"/>
    </row>
    <row r="12" spans="1:5" x14ac:dyDescent="0.3">
      <c r="A12" s="10">
        <v>3</v>
      </c>
      <c r="B12" s="10" t="s">
        <v>271</v>
      </c>
      <c r="C12" s="10"/>
      <c r="D12" s="10"/>
      <c r="E12" s="10"/>
    </row>
    <row r="13" spans="1:5" x14ac:dyDescent="0.3">
      <c r="A13" s="10">
        <v>4</v>
      </c>
      <c r="B13" s="10" t="s">
        <v>274</v>
      </c>
      <c r="C13" s="10"/>
      <c r="D13" s="10"/>
      <c r="E13" s="10"/>
    </row>
    <row r="14" spans="1:5" x14ac:dyDescent="0.3">
      <c r="A14" s="10">
        <v>5</v>
      </c>
      <c r="B14" s="10" t="s">
        <v>273</v>
      </c>
      <c r="C14" s="10"/>
      <c r="D14" s="10"/>
      <c r="E14" s="10"/>
    </row>
    <row r="15" spans="1:5" x14ac:dyDescent="0.3">
      <c r="A15" s="10">
        <v>6</v>
      </c>
      <c r="B15" s="10" t="s">
        <v>275</v>
      </c>
      <c r="C15" s="10"/>
      <c r="D15" s="10"/>
      <c r="E15" s="10"/>
    </row>
    <row r="16" spans="1:5" x14ac:dyDescent="0.3">
      <c r="A16" s="10">
        <v>7</v>
      </c>
      <c r="B16" s="10" t="s">
        <v>276</v>
      </c>
      <c r="C16" s="10"/>
      <c r="D16" s="10"/>
      <c r="E16" s="10"/>
    </row>
    <row r="17" spans="1:5" x14ac:dyDescent="0.3">
      <c r="A17" s="10" t="s">
        <v>22</v>
      </c>
      <c r="B17" s="10" t="s">
        <v>280</v>
      </c>
      <c r="C17" s="10"/>
      <c r="D17" s="10"/>
      <c r="E17" s="10"/>
    </row>
    <row r="18" spans="1:5" x14ac:dyDescent="0.3">
      <c r="A18" s="10">
        <v>1</v>
      </c>
      <c r="B18" s="10" t="s">
        <v>277</v>
      </c>
      <c r="C18" s="10"/>
      <c r="D18" s="10"/>
      <c r="E18" s="10"/>
    </row>
    <row r="19" spans="1:5" x14ac:dyDescent="0.3">
      <c r="A19" s="10">
        <v>2</v>
      </c>
      <c r="B19" s="10" t="s">
        <v>278</v>
      </c>
      <c r="C19" s="10"/>
      <c r="D19" s="10"/>
      <c r="E19" s="10"/>
    </row>
    <row r="20" spans="1:5" x14ac:dyDescent="0.3">
      <c r="A20" s="10"/>
      <c r="B20" s="10"/>
      <c r="C20" s="10"/>
      <c r="D20" s="10"/>
      <c r="E20" s="10"/>
    </row>
    <row r="21" spans="1:5" x14ac:dyDescent="0.3">
      <c r="A21" s="10"/>
      <c r="B21" s="13"/>
      <c r="C21" s="10"/>
      <c r="D21" s="10"/>
      <c r="E21" s="10"/>
    </row>
    <row r="22" spans="1:5" x14ac:dyDescent="0.3">
      <c r="A22" s="10"/>
      <c r="B22" s="10"/>
      <c r="C22" s="10"/>
      <c r="D22" s="10"/>
      <c r="E22" s="10"/>
    </row>
    <row r="23" spans="1:5" x14ac:dyDescent="0.3">
      <c r="A23" s="10"/>
      <c r="B23" s="10"/>
      <c r="C23" s="10"/>
      <c r="D23" s="10"/>
      <c r="E23" s="10"/>
    </row>
    <row r="24" spans="1:5" x14ac:dyDescent="0.3">
      <c r="A24" s="10"/>
      <c r="B24" s="10"/>
      <c r="C24" s="10"/>
      <c r="D24" s="10"/>
      <c r="E24" s="10"/>
    </row>
    <row r="25" spans="1:5" x14ac:dyDescent="0.3">
      <c r="A25" s="10" t="s">
        <v>137</v>
      </c>
      <c r="B25" s="10" t="s">
        <v>137</v>
      </c>
      <c r="C25" s="10"/>
      <c r="D25" s="10"/>
      <c r="E25" s="10"/>
    </row>
    <row r="28" spans="1:5" x14ac:dyDescent="0.3">
      <c r="B28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bc lo</vt:lpstr>
      <vt:lpstr>bc kq sx</vt:lpstr>
      <vt:lpstr>Sheet3</vt:lpstr>
      <vt:lpstr>gia ban surimi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2021-08-13T10:20:38Z</dcterms:created>
  <dcterms:modified xsi:type="dcterms:W3CDTF">2021-09-01T15:06:15Z</dcterms:modified>
</cp:coreProperties>
</file>