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31920" yWindow="-400" windowWidth="28160" windowHeight="21020" tabRatio="500" activeTab="1"/>
  </bookViews>
  <sheets>
    <sheet name="Table1" sheetId="1" r:id="rId1"/>
    <sheet name="Table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D9" i="2"/>
  <c r="C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<sst xmlns="http://schemas.openxmlformats.org/spreadsheetml/2006/main" count="25" uniqueCount="15">
  <si>
    <t># SAD</t>
  </si>
  <si>
    <t>% SAD</t>
  </si>
  <si>
    <t>Foreman</t>
  </si>
  <si>
    <t>Football</t>
  </si>
  <si>
    <t>Mobile</t>
  </si>
  <si>
    <t>News</t>
  </si>
  <si>
    <t>QP</t>
  </si>
  <si>
    <t>Size</t>
  </si>
  <si>
    <t>Flower</t>
  </si>
  <si>
    <t>Tempete</t>
  </si>
  <si>
    <t>Sequence</t>
  </si>
  <si>
    <t>% SAD Op.</t>
  </si>
  <si>
    <t>d Bits (kb/s)</t>
  </si>
  <si>
    <t>d PSNR-Y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</si>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</sst>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)\ _$_ ;_ * \(#,##0.00\)\ _$_ ;_ * &quot;-&quot;??_)\ _$_ ;_ @_ "/>
    <numFmt numFmtId="167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4" fillId="0" borderId="1" xfId="0" applyFont="1" applyBorder="1"/>
    <xf numFmtId="1" fontId="4" fillId="0" borderId="1" xfId="0" applyNumberFormat="1" applyFont="1" applyBorder="1"/>
    <xf numFmtId="1" fontId="0" fillId="0" borderId="1" xfId="0" applyNumberFormat="1" applyBorder="1"/>
    <xf numFmtId="1" fontId="4" fillId="0" borderId="1" xfId="0" applyNumberFormat="1" applyFont="1" applyFill="1" applyBorder="1"/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4" xfId="0" applyNumberFormat="1" applyBorder="1"/>
    <xf numFmtId="1" fontId="4" fillId="0" borderId="4" xfId="0" applyNumberFormat="1" applyFont="1" applyBorder="1"/>
    <xf numFmtId="10" fontId="0" fillId="0" borderId="2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0" xfId="1" applyNumberFormat="1" applyFont="1" applyFill="1" applyBorder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2" fontId="0" fillId="0" borderId="0" xfId="18" applyNumberFormat="1" applyFont="1"/>
    <xf numFmtId="2" fontId="0" fillId="0" borderId="0" xfId="0" applyNumberFormat="1"/>
    <xf numFmtId="167" fontId="0" fillId="0" borderId="0" xfId="0" applyNumberFormat="1"/>
  </cellXfs>
  <cellStyles count="35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Milliers" xfId="18" builtinId="3"/>
    <cellStyle name="Normal" xfId="0" builtinId="0"/>
    <cellStyle name="Pourcentage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58" sqref="E58"/>
    </sheetView>
  </sheetViews>
  <sheetFormatPr baseColWidth="10" defaultRowHeight="15" x14ac:dyDescent="0"/>
  <cols>
    <col min="1" max="1" width="3.6640625" bestFit="1" customWidth="1"/>
    <col min="2" max="2" width="4.33203125" bestFit="1" customWidth="1"/>
    <col min="5" max="5" width="7.5" bestFit="1" customWidth="1"/>
    <col min="6" max="8" width="11.33203125" bestFit="1" customWidth="1"/>
  </cols>
  <sheetData>
    <row r="1" spans="1:11">
      <c r="C1" s="8" t="s">
        <v>2</v>
      </c>
      <c r="D1" s="8"/>
      <c r="E1" s="8"/>
      <c r="F1" s="8" t="s">
        <v>3</v>
      </c>
      <c r="G1" s="8"/>
      <c r="H1" s="8"/>
      <c r="I1" s="8" t="s">
        <v>5</v>
      </c>
      <c r="J1" s="8"/>
      <c r="K1" s="8"/>
    </row>
    <row r="2" spans="1:11">
      <c r="A2" t="s">
        <v>6</v>
      </c>
      <c r="B2" t="s">
        <v>7</v>
      </c>
      <c r="C2" s="6" t="s">
        <v>0</v>
      </c>
      <c r="D2" s="6" t="s">
        <v>0</v>
      </c>
      <c r="E2" s="7" t="s">
        <v>1</v>
      </c>
      <c r="F2" s="6" t="s">
        <v>0</v>
      </c>
      <c r="G2" s="6" t="s">
        <v>0</v>
      </c>
      <c r="H2" s="7" t="s">
        <v>1</v>
      </c>
      <c r="I2" s="6" t="s">
        <v>0</v>
      </c>
      <c r="J2" s="6" t="s">
        <v>0</v>
      </c>
      <c r="K2" s="7" t="s">
        <v>1</v>
      </c>
    </row>
    <row r="3" spans="1:11">
      <c r="A3" s="1">
        <v>28</v>
      </c>
      <c r="B3" s="1">
        <v>4</v>
      </c>
      <c r="C3" s="1">
        <v>416262070</v>
      </c>
      <c r="D3" s="3">
        <v>388993410</v>
      </c>
      <c r="E3" s="11">
        <f>1-D3/C3</f>
        <v>6.5508394747568532E-2</v>
      </c>
      <c r="F3" s="4">
        <v>1115661675</v>
      </c>
      <c r="G3" s="3">
        <v>1035142134</v>
      </c>
      <c r="H3" s="11">
        <f>1-G3/F3</f>
        <v>7.2172005908511694E-2</v>
      </c>
      <c r="I3" s="4">
        <v>134537882</v>
      </c>
      <c r="J3" s="3">
        <v>128099468</v>
      </c>
      <c r="K3" s="11">
        <f>1-J3/I3</f>
        <v>4.7855770466194825E-2</v>
      </c>
    </row>
    <row r="4" spans="1:11">
      <c r="A4" s="1">
        <v>28</v>
      </c>
      <c r="B4" s="1">
        <v>8</v>
      </c>
      <c r="C4" s="1">
        <v>785227992</v>
      </c>
      <c r="D4" s="3">
        <v>765544865</v>
      </c>
      <c r="E4" s="12">
        <f t="shared" ref="E4:E14" si="0">1-D4/C4</f>
        <v>2.5066766850563305E-2</v>
      </c>
      <c r="F4" s="4">
        <v>1955919279</v>
      </c>
      <c r="G4" s="3">
        <v>1882526019</v>
      </c>
      <c r="H4" s="12">
        <f t="shared" ref="H4:H14" si="1">1-G4/F4</f>
        <v>3.7523665106222404E-2</v>
      </c>
      <c r="I4" s="4">
        <v>290136328</v>
      </c>
      <c r="J4" s="3">
        <v>286173266</v>
      </c>
      <c r="K4" s="12">
        <f t="shared" ref="K4:K14" si="2">1-J4/I4</f>
        <v>1.3659309840028055E-2</v>
      </c>
    </row>
    <row r="5" spans="1:11">
      <c r="A5" s="1">
        <v>28</v>
      </c>
      <c r="B5" s="1">
        <v>16</v>
      </c>
      <c r="C5" s="1">
        <v>409325310</v>
      </c>
      <c r="D5" s="3">
        <v>401608855</v>
      </c>
      <c r="E5" s="12">
        <f t="shared" si="0"/>
        <v>1.8851643940610452E-2</v>
      </c>
      <c r="F5" s="4">
        <v>903904793</v>
      </c>
      <c r="G5" s="3">
        <v>879156973</v>
      </c>
      <c r="H5" s="12">
        <f t="shared" si="1"/>
        <v>2.7378790544813514E-2</v>
      </c>
      <c r="I5" s="4">
        <v>309741039</v>
      </c>
      <c r="J5" s="3">
        <v>308103709</v>
      </c>
      <c r="K5" s="12">
        <f t="shared" si="2"/>
        <v>5.2861254849733141E-3</v>
      </c>
    </row>
    <row r="6" spans="1:11">
      <c r="A6" s="1">
        <v>32</v>
      </c>
      <c r="B6" s="1">
        <v>4</v>
      </c>
      <c r="C6" s="1">
        <v>225442778</v>
      </c>
      <c r="D6" s="3">
        <v>204861411</v>
      </c>
      <c r="E6" s="12">
        <f t="shared" si="0"/>
        <v>9.1293086354711228E-2</v>
      </c>
      <c r="F6" s="4">
        <v>698105494</v>
      </c>
      <c r="G6" s="3">
        <v>638767242</v>
      </c>
      <c r="H6" s="12">
        <f t="shared" si="1"/>
        <v>8.4998975813818767E-2</v>
      </c>
      <c r="I6" s="4">
        <v>81710975</v>
      </c>
      <c r="J6" s="3">
        <v>76734942</v>
      </c>
      <c r="K6" s="12">
        <f t="shared" si="2"/>
        <v>6.089797606747438E-2</v>
      </c>
    </row>
    <row r="7" spans="1:11">
      <c r="A7" s="1">
        <v>32</v>
      </c>
      <c r="B7" s="1">
        <v>8</v>
      </c>
      <c r="C7" s="1">
        <v>648570481</v>
      </c>
      <c r="D7" s="3">
        <v>627984818</v>
      </c>
      <c r="E7" s="12">
        <f t="shared" si="0"/>
        <v>3.1740055403477463E-2</v>
      </c>
      <c r="F7" s="4">
        <v>1659309376</v>
      </c>
      <c r="G7" s="4">
        <v>1594498115</v>
      </c>
      <c r="H7" s="12">
        <f t="shared" si="1"/>
        <v>3.905917843737905E-2</v>
      </c>
      <c r="I7" s="4">
        <v>255001256</v>
      </c>
      <c r="J7" s="4">
        <v>249897228</v>
      </c>
      <c r="K7" s="12">
        <f t="shared" si="2"/>
        <v>2.0015697491309603E-2</v>
      </c>
    </row>
    <row r="8" spans="1:11">
      <c r="A8" s="1">
        <v>32</v>
      </c>
      <c r="B8" s="1">
        <v>16</v>
      </c>
      <c r="C8" s="1">
        <v>422019606</v>
      </c>
      <c r="D8" s="4">
        <v>414160704</v>
      </c>
      <c r="E8" s="12">
        <f t="shared" si="0"/>
        <v>1.862212534267893E-2</v>
      </c>
      <c r="F8" s="4">
        <v>922208528</v>
      </c>
      <c r="G8" s="3">
        <v>898298829</v>
      </c>
      <c r="H8" s="12">
        <f t="shared" si="1"/>
        <v>2.5926564626173154E-2</v>
      </c>
      <c r="I8" s="4">
        <v>291083798</v>
      </c>
      <c r="J8" s="3">
        <v>289592570</v>
      </c>
      <c r="K8" s="12">
        <f t="shared" si="2"/>
        <v>5.1230195917671972E-3</v>
      </c>
    </row>
    <row r="9" spans="1:11">
      <c r="A9" s="2">
        <v>36</v>
      </c>
      <c r="B9" s="2">
        <v>4</v>
      </c>
      <c r="C9" s="2">
        <v>107804660</v>
      </c>
      <c r="D9" s="3">
        <v>95285467</v>
      </c>
      <c r="E9" s="12">
        <f t="shared" si="0"/>
        <v>0.11612849574406148</v>
      </c>
      <c r="F9" s="3">
        <v>393409060</v>
      </c>
      <c r="G9" s="3">
        <v>353080194</v>
      </c>
      <c r="H9" s="12">
        <f t="shared" si="1"/>
        <v>0.10251127922676717</v>
      </c>
      <c r="I9" s="3">
        <v>44836321</v>
      </c>
      <c r="J9" s="3">
        <v>41544099</v>
      </c>
      <c r="K9" s="12">
        <f t="shared" si="2"/>
        <v>7.3427567797099136E-2</v>
      </c>
    </row>
    <row r="10" spans="1:11">
      <c r="A10" s="2">
        <v>36</v>
      </c>
      <c r="B10" s="2">
        <v>8</v>
      </c>
      <c r="C10" s="2">
        <v>529033021</v>
      </c>
      <c r="D10" s="3">
        <v>507752081</v>
      </c>
      <c r="E10" s="12">
        <f t="shared" si="0"/>
        <v>4.0226109061725301E-2</v>
      </c>
      <c r="F10" s="3">
        <v>1185610980</v>
      </c>
      <c r="G10" s="3">
        <v>1133690522</v>
      </c>
      <c r="H10" s="12">
        <f t="shared" si="1"/>
        <v>4.3792153476851281E-2</v>
      </c>
      <c r="I10" s="3">
        <v>215288507</v>
      </c>
      <c r="J10" s="3">
        <v>212294102</v>
      </c>
      <c r="K10" s="12">
        <f t="shared" si="2"/>
        <v>1.3908800993264303E-2</v>
      </c>
    </row>
    <row r="11" spans="1:11">
      <c r="A11" s="2">
        <v>36</v>
      </c>
      <c r="B11" s="2">
        <v>16</v>
      </c>
      <c r="C11" s="2">
        <v>426912515</v>
      </c>
      <c r="D11" s="3">
        <v>419050593</v>
      </c>
      <c r="E11" s="12">
        <f t="shared" si="0"/>
        <v>1.8415768392266552E-2</v>
      </c>
      <c r="F11" s="3">
        <v>923795311</v>
      </c>
      <c r="G11" s="3">
        <v>900217448</v>
      </c>
      <c r="H11" s="12">
        <f t="shared" si="1"/>
        <v>2.5522821689230257E-2</v>
      </c>
      <c r="I11" s="3">
        <v>270475527</v>
      </c>
      <c r="J11" s="3">
        <v>269005875</v>
      </c>
      <c r="K11" s="12">
        <f t="shared" si="2"/>
        <v>5.4335858637590828E-3</v>
      </c>
    </row>
    <row r="12" spans="1:11">
      <c r="A12" s="1">
        <v>40</v>
      </c>
      <c r="B12" s="1">
        <v>4</v>
      </c>
      <c r="C12" s="1">
        <v>47435348</v>
      </c>
      <c r="D12" s="3">
        <v>41836990</v>
      </c>
      <c r="E12" s="12">
        <f t="shared" si="0"/>
        <v>0.11802080591882658</v>
      </c>
      <c r="F12" s="3">
        <v>183815418</v>
      </c>
      <c r="G12" s="3">
        <v>161532698</v>
      </c>
      <c r="H12" s="12">
        <f t="shared" si="1"/>
        <v>0.12122334591105954</v>
      </c>
      <c r="I12" s="3">
        <v>24308026</v>
      </c>
      <c r="J12" s="3">
        <v>22453474</v>
      </c>
      <c r="K12" s="12">
        <f t="shared" si="2"/>
        <v>7.6293813409612166E-2</v>
      </c>
    </row>
    <row r="13" spans="1:11">
      <c r="A13" s="2">
        <v>40</v>
      </c>
      <c r="B13" s="2">
        <v>8</v>
      </c>
      <c r="C13" s="2">
        <v>405457244</v>
      </c>
      <c r="D13" s="3">
        <v>383738455</v>
      </c>
      <c r="E13" s="12">
        <f t="shared" si="0"/>
        <v>5.3566163439911274E-2</v>
      </c>
      <c r="F13" s="5">
        <v>760172034</v>
      </c>
      <c r="G13" s="3">
        <v>712290223</v>
      </c>
      <c r="H13" s="12">
        <f t="shared" si="1"/>
        <v>6.2988124869639672E-2</v>
      </c>
      <c r="I13" s="5">
        <v>166808837</v>
      </c>
      <c r="J13" s="3">
        <v>163627932</v>
      </c>
      <c r="K13" s="12">
        <f t="shared" si="2"/>
        <v>1.9069163583941284E-2</v>
      </c>
    </row>
    <row r="14" spans="1:11" ht="16" thickBot="1">
      <c r="A14" s="2">
        <v>40</v>
      </c>
      <c r="B14" s="2">
        <v>16</v>
      </c>
      <c r="C14" s="2">
        <v>421173116</v>
      </c>
      <c r="D14" s="3">
        <v>413071553</v>
      </c>
      <c r="E14" s="13">
        <f t="shared" si="0"/>
        <v>1.9235707817590098E-2</v>
      </c>
      <c r="F14" s="9">
        <v>876436298</v>
      </c>
      <c r="G14" s="10">
        <v>856138643</v>
      </c>
      <c r="H14" s="13">
        <f t="shared" si="1"/>
        <v>2.3159304385633739E-2</v>
      </c>
      <c r="I14" s="9">
        <v>264566993</v>
      </c>
      <c r="J14" s="10">
        <v>263016343</v>
      </c>
      <c r="K14" s="13">
        <f t="shared" si="2"/>
        <v>5.8610863827597282E-3</v>
      </c>
    </row>
    <row r="15" spans="1:11">
      <c r="E15" s="14">
        <f>AVERAGEA(E3:E14)</f>
        <v>5.1389593584499266E-2</v>
      </c>
      <c r="H15" s="14">
        <f>AVERAGEA(H3:H14)</f>
        <v>5.5521350833008354E-2</v>
      </c>
      <c r="K15" s="14">
        <f>AVERAGEA(K3:K14)</f>
        <v>2.8902659747681924E-2</v>
      </c>
    </row>
  </sheetData>
  <mergeCells count="3">
    <mergeCell ref="C1:E1"/>
    <mergeCell ref="F1:H1"/>
    <mergeCell ref="I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E6" sqref="E6"/>
    </sheetView>
  </sheetViews>
  <sheetFormatPr baseColWidth="10" defaultRowHeight="15" x14ac:dyDescent="0"/>
  <cols>
    <col min="3" max="3" width="9.83203125" bestFit="1" customWidth="1"/>
    <col min="5" max="5" width="8.6640625" bestFit="1" customWidth="1"/>
  </cols>
  <sheetData>
    <row r="2" spans="2:5">
      <c r="B2" t="s">
        <v>10</v>
      </c>
      <c r="C2" s="16" t="s">
        <v>11</v>
      </c>
      <c r="D2" t="s">
        <v>12</v>
      </c>
      <c r="E2" t="s">
        <v>13</v>
      </c>
    </row>
    <row r="3" spans="2:5">
      <c r="B3" t="s">
        <v>2</v>
      </c>
      <c r="C3" s="17">
        <v>5.1389593584499266E-2</v>
      </c>
      <c r="D3" s="18">
        <v>-0.18333333333331106</v>
      </c>
      <c r="E3" s="20">
        <v>2.9605947323337506E-16</v>
      </c>
    </row>
    <row r="4" spans="2:5">
      <c r="B4" t="s">
        <v>8</v>
      </c>
      <c r="C4" s="17">
        <v>1.6076746034908485E-2</v>
      </c>
      <c r="D4" s="18">
        <v>-0.20833333333339019</v>
      </c>
      <c r="E4" s="20">
        <v>-1.6666666666666312E-3</v>
      </c>
    </row>
    <row r="5" spans="2:5">
      <c r="B5" t="s">
        <v>3</v>
      </c>
      <c r="C5" s="17">
        <v>5.5521350833008354E-2</v>
      </c>
      <c r="D5" s="18">
        <v>9.0833333333307564E-2</v>
      </c>
      <c r="E5" s="20">
        <v>-2.5000000000000946E-3</v>
      </c>
    </row>
    <row r="6" spans="2:5">
      <c r="B6" t="s">
        <v>4</v>
      </c>
      <c r="C6" s="17">
        <v>8.0042353196369907E-3</v>
      </c>
      <c r="D6" s="18">
        <v>-0.18250000000000455</v>
      </c>
      <c r="E6" s="20">
        <v>8.333333333334636E-4</v>
      </c>
    </row>
    <row r="7" spans="2:5">
      <c r="B7" t="s">
        <v>5</v>
      </c>
      <c r="C7" s="17">
        <v>2.8902659747681924E-2</v>
      </c>
      <c r="D7" s="18">
        <v>-3.5000000000006061E-2</v>
      </c>
      <c r="E7" s="20">
        <v>1.6666666666675194E-3</v>
      </c>
    </row>
    <row r="8" spans="2:5">
      <c r="B8" t="s">
        <v>9</v>
      </c>
      <c r="C8" s="17">
        <v>1.1430452449939029E-2</v>
      </c>
      <c r="D8" s="18">
        <v>-0.10749999999997328</v>
      </c>
      <c r="E8" s="20">
        <v>8.333333333337597E-4</v>
      </c>
    </row>
    <row r="9" spans="2:5">
      <c r="B9" t="s">
        <v>14</v>
      </c>
      <c r="C9" s="15">
        <f>AVERAGE(C3:C8)</f>
        <v>2.8554172994945674E-2</v>
      </c>
      <c r="D9" s="19">
        <f>AVERAGE(D3:D8)</f>
        <v>-0.10430555555556292</v>
      </c>
      <c r="E9" s="20">
        <f>AVERAGE(E3:E8)</f>
        <v>-1.3888888888861453E-4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Trudeau</dc:creator>
  <cp:lastModifiedBy>Luc Trudeau</cp:lastModifiedBy>
  <dcterms:created xsi:type="dcterms:W3CDTF">2014-01-09T20:10:45Z</dcterms:created>
  <dcterms:modified xsi:type="dcterms:W3CDTF">2014-01-10T02:51:35Z</dcterms:modified>
</cp:coreProperties>
</file>