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ulliano\Desktop\stat_projects\"/>
    </mc:Choice>
  </mc:AlternateContent>
  <xr:revisionPtr revIDLastSave="0" documentId="13_ncr:1_{8D3B21BC-D9E6-4C02-B89B-ABD2D4D687A5}" xr6:coauthVersionLast="47" xr6:coauthVersionMax="47" xr10:uidLastSave="{00000000-0000-0000-0000-000000000000}"/>
  <bookViews>
    <workbookView xWindow="-120" yWindow="330" windowWidth="29040" windowHeight="15990" xr2:uid="{2414AEA9-E495-4612-A471-F5E5B402CB36}"/>
  </bookViews>
  <sheets>
    <sheet name="1" sheetId="1" r:id="rId1"/>
    <sheet name="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I14" i="1"/>
  <c r="I15" i="1"/>
  <c r="I16" i="1"/>
  <c r="I17" i="1"/>
  <c r="I18" i="1"/>
  <c r="I12" i="1"/>
  <c r="I11" i="1"/>
  <c r="K10" i="1"/>
  <c r="L10" i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E14" i="1"/>
  <c r="G14" i="1" s="1"/>
  <c r="E15" i="1"/>
  <c r="G15" i="1" s="1"/>
  <c r="E16" i="1"/>
  <c r="G16" i="1" s="1"/>
  <c r="E17" i="1"/>
  <c r="G17" i="1" s="1"/>
  <c r="E18" i="1"/>
  <c r="G18" i="1" s="1"/>
  <c r="E13" i="1"/>
  <c r="G13" i="1" s="1"/>
  <c r="E12" i="1"/>
  <c r="G12" i="1" s="1"/>
  <c r="E11" i="1"/>
  <c r="G11" i="1" s="1"/>
  <c r="F11" i="1"/>
  <c r="H11" i="1" s="1"/>
  <c r="D18" i="1"/>
  <c r="D12" i="1"/>
  <c r="D13" i="1"/>
  <c r="D14" i="1"/>
  <c r="D15" i="1"/>
  <c r="D16" i="1"/>
  <c r="D17" i="1"/>
  <c r="D11" i="1"/>
  <c r="C14" i="1"/>
  <c r="C15" i="1"/>
  <c r="C16" i="1"/>
  <c r="C17" i="1"/>
  <c r="C18" i="1"/>
  <c r="C13" i="1"/>
  <c r="C12" i="1"/>
  <c r="C11" i="1"/>
</calcChain>
</file>

<file path=xl/sharedStrings.xml><?xml version="1.0" encoding="utf-8"?>
<sst xmlns="http://schemas.openxmlformats.org/spreadsheetml/2006/main" count="30" uniqueCount="17">
  <si>
    <t>### Задача 1</t>
  </si>
  <si>
    <t>Имеются данные о производстве и потреблении электроэнергии в РФ, млрд. кВт-ч.</t>
  </si>
  <si>
    <t>1995 1996 1997 1998 1999 2000 2001 2002 2003</t>
  </si>
  <si>
    <t>Потреблено электроэнергии 840,4 827,7 814,4 809,1 832,1 863,7 875,4 878,4 879,2</t>
  </si>
  <si>
    <t>Рассчитать цепные, базисные и средние показатели динамики.</t>
  </si>
  <si>
    <t>потреблено, квт/ч</t>
  </si>
  <si>
    <t>год</t>
  </si>
  <si>
    <t>Скорость роста, квт/ч</t>
  </si>
  <si>
    <t>-</t>
  </si>
  <si>
    <t>цепным</t>
  </si>
  <si>
    <t>базисным</t>
  </si>
  <si>
    <t>Темп роста, %</t>
  </si>
  <si>
    <t>Темп прироста, %</t>
  </si>
  <si>
    <t>Средний темп роста, %</t>
  </si>
  <si>
    <t>За  8 лет потребление электроэнергии в РФ увеличивалось в среднем на 5.5 млрд квт/ч или на 0.65 %</t>
  </si>
  <si>
    <t>Абс.  значение 1% прироста, квт/ч</t>
  </si>
  <si>
    <t>Средная скорость роста, квт/ч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</si>
</sst>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489A6-9A51-4156-984C-C28EE05928B8}">
  <dimension ref="A1:L20"/>
  <sheetViews>
    <sheetView tabSelected="1" workbookViewId="0">
      <selection activeCell="E23" sqref="E23"/>
    </sheetView>
  </sheetViews>
  <sheetFormatPr defaultRowHeight="15"/>
  <cols>
    <col min="2" max="2" width="18.140625" bestFit="1" customWidth="1"/>
    <col min="3" max="3" width="8.42578125" bestFit="1" customWidth="1"/>
    <col min="4" max="4" width="10" bestFit="1" customWidth="1"/>
    <col min="5" max="5" width="13.85546875" bestFit="1" customWidth="1"/>
    <col min="6" max="6" width="12" bestFit="1" customWidth="1"/>
    <col min="7" max="7" width="17.42578125" bestFit="1" customWidth="1"/>
    <col min="8" max="8" width="12.7109375" bestFit="1" customWidth="1"/>
    <col min="9" max="9" width="12.7109375" customWidth="1"/>
    <col min="10" max="10" width="10" bestFit="1" customWidth="1"/>
    <col min="11" max="11" width="20.85546875" customWidth="1"/>
    <col min="12" max="12" width="16.28515625" customWidth="1"/>
  </cols>
  <sheetData>
    <row r="1" spans="1:12">
      <c r="A1" t="s">
        <v>0</v>
      </c>
    </row>
    <row r="3" spans="1:12">
      <c r="A3" t="s">
        <v>1</v>
      </c>
    </row>
    <row r="4" spans="1:12">
      <c r="A4" t="s">
        <v>2</v>
      </c>
    </row>
    <row r="5" spans="1:12">
      <c r="A5" t="s">
        <v>3</v>
      </c>
    </row>
    <row r="6" spans="1:12">
      <c r="A6" t="s">
        <v>4</v>
      </c>
    </row>
    <row r="9" spans="1:12" ht="27" customHeight="1">
      <c r="A9" s="2" t="s">
        <v>6</v>
      </c>
      <c r="B9" s="2" t="s">
        <v>5</v>
      </c>
      <c r="C9" s="3" t="s">
        <v>7</v>
      </c>
      <c r="D9" s="3"/>
      <c r="E9" s="4" t="s">
        <v>11</v>
      </c>
      <c r="F9" s="5"/>
      <c r="G9" s="4" t="s">
        <v>12</v>
      </c>
      <c r="H9" s="5"/>
      <c r="I9" s="4" t="s">
        <v>15</v>
      </c>
      <c r="J9" s="5"/>
      <c r="K9" s="10" t="s">
        <v>16</v>
      </c>
      <c r="L9" s="2" t="s">
        <v>13</v>
      </c>
    </row>
    <row r="10" spans="1:12">
      <c r="A10" s="2">
        <v>1995</v>
      </c>
      <c r="B10" s="6">
        <v>840.4</v>
      </c>
      <c r="C10" s="2" t="s">
        <v>9</v>
      </c>
      <c r="D10" s="2" t="s">
        <v>10</v>
      </c>
      <c r="E10" s="2" t="s">
        <v>9</v>
      </c>
      <c r="F10" s="2" t="s">
        <v>10</v>
      </c>
      <c r="G10" s="2" t="s">
        <v>9</v>
      </c>
      <c r="H10" s="2" t="s">
        <v>10</v>
      </c>
      <c r="I10" s="2" t="s">
        <v>9</v>
      </c>
      <c r="J10" s="2" t="s">
        <v>10</v>
      </c>
      <c r="K10" s="7">
        <f>(B18-B10)/COUNT(B11:B17)</f>
        <v>5.5428571428571525</v>
      </c>
      <c r="L10" s="9">
        <f>POWER(B18/B10, 1/COUNT(B11:B17))*100</f>
        <v>100.64686079608336</v>
      </c>
    </row>
    <row r="11" spans="1:12">
      <c r="A11" s="2">
        <v>1996</v>
      </c>
      <c r="B11" s="6">
        <v>827.7</v>
      </c>
      <c r="C11" s="7">
        <f>B11-B10</f>
        <v>-12.699999999999932</v>
      </c>
      <c r="D11" s="7">
        <f>B11-$B$10</f>
        <v>-12.699999999999932</v>
      </c>
      <c r="E11" s="7">
        <f>(B11/B10)*100</f>
        <v>98.488814850071407</v>
      </c>
      <c r="F11" s="7">
        <f>(B11/$B$10)*100</f>
        <v>98.488814850071407</v>
      </c>
      <c r="G11" s="7">
        <f>E11-100</f>
        <v>-1.5111851499285933</v>
      </c>
      <c r="H11" s="7">
        <f>F11-100</f>
        <v>-1.5111851499285933</v>
      </c>
      <c r="I11" s="7">
        <f>B10/100</f>
        <v>8.4039999999999999</v>
      </c>
      <c r="J11" s="1" t="s">
        <v>8</v>
      </c>
      <c r="K11" s="8"/>
      <c r="L11" s="8"/>
    </row>
    <row r="12" spans="1:12">
      <c r="A12" s="2">
        <v>1997</v>
      </c>
      <c r="B12" s="6">
        <v>814.4</v>
      </c>
      <c r="C12" s="7">
        <f>B12-B11</f>
        <v>-13.300000000000068</v>
      </c>
      <c r="D12" s="7">
        <f t="shared" ref="D12:D17" si="0">B12-$B$10</f>
        <v>-26</v>
      </c>
      <c r="E12" s="7">
        <f>(B12/B11)*100</f>
        <v>98.393137610245248</v>
      </c>
      <c r="F12" s="7">
        <f t="shared" ref="F12:F18" si="1">(B12/$B$10)*100</f>
        <v>96.906235126130412</v>
      </c>
      <c r="G12" s="7">
        <f t="shared" ref="G12:G18" si="2">E12-100</f>
        <v>-1.6068623897547525</v>
      </c>
      <c r="H12" s="7">
        <f t="shared" ref="H12:H18" si="3">F12-100</f>
        <v>-3.0937648738695884</v>
      </c>
      <c r="I12" s="7">
        <f>B12/100</f>
        <v>8.1440000000000001</v>
      </c>
      <c r="J12" s="1" t="s">
        <v>8</v>
      </c>
      <c r="K12" s="8"/>
      <c r="L12" s="8"/>
    </row>
    <row r="13" spans="1:12">
      <c r="A13" s="2">
        <v>1998</v>
      </c>
      <c r="B13" s="6">
        <v>809.1</v>
      </c>
      <c r="C13" s="7">
        <f>B13-B12</f>
        <v>-5.2999999999999545</v>
      </c>
      <c r="D13" s="7">
        <f t="shared" si="0"/>
        <v>-31.299999999999955</v>
      </c>
      <c r="E13" s="7">
        <f>(B13/B12)*100</f>
        <v>99.349214145383115</v>
      </c>
      <c r="F13" s="7">
        <f t="shared" si="1"/>
        <v>96.275583055687775</v>
      </c>
      <c r="G13" s="7">
        <f t="shared" si="2"/>
        <v>-0.65078585461688476</v>
      </c>
      <c r="H13" s="7">
        <f t="shared" si="3"/>
        <v>-3.7244169443122246</v>
      </c>
      <c r="I13" s="7">
        <f t="shared" ref="I13:I18" si="4">B12/100</f>
        <v>8.1440000000000001</v>
      </c>
      <c r="J13" s="1" t="s">
        <v>8</v>
      </c>
      <c r="K13" s="8"/>
      <c r="L13" s="8"/>
    </row>
    <row r="14" spans="1:12">
      <c r="A14" s="2">
        <v>1999</v>
      </c>
      <c r="B14" s="6">
        <v>832.1</v>
      </c>
      <c r="C14" s="7">
        <f t="shared" ref="C14:C18" si="5">B14-B13</f>
        <v>23</v>
      </c>
      <c r="D14" s="7">
        <f t="shared" si="0"/>
        <v>-8.2999999999999545</v>
      </c>
      <c r="E14" s="7">
        <f t="shared" ref="E14:E18" si="6">(B14/B13)*100</f>
        <v>102.84266468916078</v>
      </c>
      <c r="F14" s="7">
        <f t="shared" si="1"/>
        <v>99.012375059495483</v>
      </c>
      <c r="G14" s="7">
        <f t="shared" si="2"/>
        <v>2.8426646891607845</v>
      </c>
      <c r="H14" s="7">
        <f t="shared" si="3"/>
        <v>-0.98762494050451721</v>
      </c>
      <c r="I14" s="7">
        <f t="shared" ref="I14:I18" si="7">B14/100</f>
        <v>8.3209999999999997</v>
      </c>
      <c r="J14" s="1" t="s">
        <v>8</v>
      </c>
      <c r="K14" s="8"/>
      <c r="L14" s="8"/>
    </row>
    <row r="15" spans="1:12">
      <c r="A15" s="2">
        <v>2000</v>
      </c>
      <c r="B15" s="6">
        <v>863.7</v>
      </c>
      <c r="C15" s="7">
        <f t="shared" si="5"/>
        <v>31.600000000000023</v>
      </c>
      <c r="D15" s="7">
        <f t="shared" si="0"/>
        <v>23.300000000000068</v>
      </c>
      <c r="E15" s="7">
        <f t="shared" si="6"/>
        <v>103.79762047830789</v>
      </c>
      <c r="F15" s="7">
        <f t="shared" si="1"/>
        <v>102.77248929081391</v>
      </c>
      <c r="G15" s="7">
        <f t="shared" si="2"/>
        <v>3.7976204783078913</v>
      </c>
      <c r="H15" s="7">
        <f t="shared" si="3"/>
        <v>2.7724892908139083</v>
      </c>
      <c r="I15" s="7">
        <f t="shared" ref="I15:I18" si="8">B14/100</f>
        <v>8.3209999999999997</v>
      </c>
      <c r="J15" s="1" t="s">
        <v>8</v>
      </c>
      <c r="K15" s="8"/>
      <c r="L15" s="8"/>
    </row>
    <row r="16" spans="1:12">
      <c r="A16" s="2">
        <v>2001</v>
      </c>
      <c r="B16" s="6">
        <v>875.4</v>
      </c>
      <c r="C16" s="7">
        <f t="shared" si="5"/>
        <v>11.699999999999932</v>
      </c>
      <c r="D16" s="7">
        <f t="shared" si="0"/>
        <v>35</v>
      </c>
      <c r="E16" s="7">
        <f t="shared" si="6"/>
        <v>101.35463702674539</v>
      </c>
      <c r="F16" s="7">
        <f t="shared" si="1"/>
        <v>104.1646834840552</v>
      </c>
      <c r="G16" s="7">
        <f t="shared" si="2"/>
        <v>1.3546370267453938</v>
      </c>
      <c r="H16" s="7">
        <f t="shared" si="3"/>
        <v>4.1646834840552032</v>
      </c>
      <c r="I16" s="7">
        <f t="shared" ref="I16:I18" si="9">B16/100</f>
        <v>8.7539999999999996</v>
      </c>
      <c r="J16" s="1" t="s">
        <v>8</v>
      </c>
      <c r="K16" s="8"/>
      <c r="L16" s="8"/>
    </row>
    <row r="17" spans="1:12">
      <c r="A17" s="2">
        <v>2002</v>
      </c>
      <c r="B17" s="6">
        <v>878.4</v>
      </c>
      <c r="C17" s="7">
        <f t="shared" si="5"/>
        <v>3</v>
      </c>
      <c r="D17" s="7">
        <f t="shared" si="0"/>
        <v>38</v>
      </c>
      <c r="E17" s="7">
        <f t="shared" si="6"/>
        <v>100.34270047978066</v>
      </c>
      <c r="F17" s="7">
        <f t="shared" si="1"/>
        <v>104.52165635411707</v>
      </c>
      <c r="G17" s="7">
        <f t="shared" si="2"/>
        <v>0.34270047978066032</v>
      </c>
      <c r="H17" s="7">
        <f t="shared" si="3"/>
        <v>4.52165635411707</v>
      </c>
      <c r="I17" s="7">
        <f t="shared" ref="I17:I18" si="10">B16/100</f>
        <v>8.7539999999999996</v>
      </c>
      <c r="J17" s="1" t="s">
        <v>8</v>
      </c>
      <c r="K17" s="8"/>
      <c r="L17" s="8"/>
    </row>
    <row r="18" spans="1:12">
      <c r="A18" s="2">
        <v>2003</v>
      </c>
      <c r="B18" s="6">
        <v>879.2</v>
      </c>
      <c r="C18" s="7">
        <f t="shared" si="5"/>
        <v>0.80000000000006821</v>
      </c>
      <c r="D18" s="7">
        <f>B18-$B$10</f>
        <v>38.800000000000068</v>
      </c>
      <c r="E18" s="7">
        <f t="shared" si="6"/>
        <v>100.09107468123864</v>
      </c>
      <c r="F18" s="7">
        <f t="shared" si="1"/>
        <v>104.61684911946693</v>
      </c>
      <c r="G18" s="7">
        <f t="shared" si="2"/>
        <v>9.1074681238637822E-2</v>
      </c>
      <c r="H18" s="7">
        <f t="shared" si="3"/>
        <v>4.6168491194669343</v>
      </c>
      <c r="I18" s="7">
        <f t="shared" ref="I18" si="11">B18/100</f>
        <v>8.7919999999999998</v>
      </c>
      <c r="J18" s="1" t="s">
        <v>8</v>
      </c>
      <c r="K18" s="8"/>
      <c r="L18" s="8"/>
    </row>
    <row r="20" spans="1:12">
      <c r="A20" t="s">
        <v>14</v>
      </c>
    </row>
  </sheetData>
  <mergeCells count="4">
    <mergeCell ref="C9:D9"/>
    <mergeCell ref="E9:F9"/>
    <mergeCell ref="G9:H9"/>
    <mergeCell ref="I9:J9"/>
  </mergeCells>
  <pageMargins left="0.7" right="0.7" top="0.75" bottom="0.75" header="0.3" footer="0.3"/>
  <pageSetup orientation="portrait" r:id="rId1"/>
  <ignoredErrors>
    <ignoredError sqref="I12:I1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EF02-622C-4700-99E8-00A7012DC3D9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luculliano</dc:creator>
  <cp:lastModifiedBy>luculliano</cp:lastModifiedBy>
  <dcterms:created xsi:type="dcterms:W3CDTF">2023-05-31T08:12:52Z</dcterms:created>
  <dcterms:modified xsi:type="dcterms:W3CDTF">2023-05-31T09:09:44Z</dcterms:modified>
</cp:coreProperties>
</file>