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holland/Desktop/Dissertation/All data combined file/"/>
    </mc:Choice>
  </mc:AlternateContent>
  <xr:revisionPtr revIDLastSave="0" documentId="13_ncr:1_{238BA97C-3788-354F-947F-AC65EDFBA049}" xr6:coauthVersionLast="47" xr6:coauthVersionMax="47" xr10:uidLastSave="{00000000-0000-0000-0000-000000000000}"/>
  <bookViews>
    <workbookView xWindow="580" yWindow="500" windowWidth="27640" windowHeight="16440" xr2:uid="{0B03141B-6B86-FE4F-814A-5153B36549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2" i="1"/>
  <c r="AT3" i="1"/>
  <c r="AT4" i="1"/>
  <c r="AT5" i="1"/>
  <c r="AT6" i="1"/>
  <c r="AT7" i="1"/>
  <c r="AT8" i="1"/>
  <c r="AT9" i="1"/>
  <c r="AT10" i="1"/>
  <c r="AT11" i="1"/>
  <c r="AT12" i="1"/>
  <c r="AT13" i="1"/>
  <c r="AT14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2" i="1"/>
  <c r="AP3" i="1"/>
  <c r="AP4" i="1"/>
  <c r="AP5" i="1"/>
  <c r="AP6" i="1"/>
  <c r="AP7" i="1"/>
  <c r="AP8" i="1"/>
  <c r="AP9" i="1"/>
  <c r="AP10" i="1"/>
  <c r="AP11" i="1"/>
  <c r="AP12" i="1"/>
  <c r="AP13" i="1"/>
  <c r="AP14" i="1"/>
  <c r="AP2" i="1"/>
  <c r="AM3" i="1"/>
  <c r="AN3" i="1" s="1"/>
  <c r="AM4" i="1"/>
  <c r="AN4" i="1" s="1"/>
  <c r="AM5" i="1"/>
  <c r="AN5" i="1" s="1"/>
  <c r="AM6" i="1"/>
  <c r="AN6" i="1" s="1"/>
  <c r="AM7" i="1"/>
  <c r="AN7" i="1" s="1"/>
  <c r="AM8" i="1"/>
  <c r="AN8" i="1" s="1"/>
  <c r="AM9" i="1"/>
  <c r="AN9" i="1" s="1"/>
  <c r="AM10" i="1"/>
  <c r="AN10" i="1" s="1"/>
  <c r="AM11" i="1"/>
  <c r="AN11" i="1" s="1"/>
  <c r="AM12" i="1"/>
  <c r="AN12" i="1" s="1"/>
  <c r="AM13" i="1"/>
  <c r="AN13" i="1" s="1"/>
  <c r="AM14" i="1"/>
  <c r="AN14" i="1" s="1"/>
  <c r="AM2" i="1"/>
  <c r="AN2" i="1" s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2" i="1"/>
  <c r="AI2" i="1" s="1"/>
  <c r="AC3" i="1"/>
  <c r="AD3" i="1" s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2" i="1"/>
  <c r="AD2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2" i="1"/>
  <c r="Y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2" i="1"/>
  <c r="T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2" i="1"/>
  <c r="J2" i="1" s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<sst xmlns="http://schemas.openxmlformats.org/spreadsheetml/2006/main" count="87" uniqueCount="68">
  <si>
    <t>Site</t>
  </si>
  <si>
    <t>Habitat_type_urchins</t>
  </si>
  <si>
    <t>Percent_bare_rock</t>
  </si>
  <si>
    <t>Percent_algae</t>
  </si>
  <si>
    <t>Habitat_type_fish</t>
  </si>
  <si>
    <t>D_annularis_small</t>
  </si>
  <si>
    <t>D_annularis_medium</t>
  </si>
  <si>
    <t>D_annularis_large</t>
  </si>
  <si>
    <t>D_sargus_small</t>
  </si>
  <si>
    <t>D_sargus_medium</t>
  </si>
  <si>
    <t>D_sargus_large</t>
  </si>
  <si>
    <t>D_vulgaris_small</t>
  </si>
  <si>
    <t>D_vulgaris_medium</t>
  </si>
  <si>
    <t>D_vulgaris_large</t>
  </si>
  <si>
    <t>S_aurata_small</t>
  </si>
  <si>
    <t>S_aurata_medium</t>
  </si>
  <si>
    <t>S_aurata_large</t>
  </si>
  <si>
    <t>C_julis_small</t>
  </si>
  <si>
    <t>C_julis_medium</t>
  </si>
  <si>
    <t>C_julis_large</t>
  </si>
  <si>
    <t>T_pavo_small</t>
  </si>
  <si>
    <t>T_pavo_medium</t>
  </si>
  <si>
    <t>T_pavo_large</t>
  </si>
  <si>
    <t>S_salpa_small</t>
  </si>
  <si>
    <t>S_salpa_medium</t>
  </si>
  <si>
    <t>S_salpa_large</t>
  </si>
  <si>
    <t>Total_predators</t>
  </si>
  <si>
    <t>Medium_predators</t>
  </si>
  <si>
    <t>Large_predators</t>
  </si>
  <si>
    <t>Small_predators</t>
  </si>
  <si>
    <t>One</t>
  </si>
  <si>
    <t>Algae</t>
  </si>
  <si>
    <t>Mixed_algae_posidonia</t>
  </si>
  <si>
    <t>Two</t>
  </si>
  <si>
    <t>Barren</t>
  </si>
  <si>
    <t>Rocky</t>
  </si>
  <si>
    <t>Three</t>
  </si>
  <si>
    <t>Four</t>
  </si>
  <si>
    <t>Five</t>
  </si>
  <si>
    <t>Six</t>
  </si>
  <si>
    <t>Seven</t>
  </si>
  <si>
    <t>Eight</t>
  </si>
  <si>
    <t>Nine</t>
  </si>
  <si>
    <t>Posidonia</t>
  </si>
  <si>
    <t>Ten</t>
  </si>
  <si>
    <t>Both</t>
  </si>
  <si>
    <t>Eleven</t>
  </si>
  <si>
    <t>Twelve</t>
  </si>
  <si>
    <t>Thirteen</t>
  </si>
  <si>
    <t>Dead_matter</t>
  </si>
  <si>
    <t>D_Annularis_total</t>
  </si>
  <si>
    <t>D_sargus_total</t>
  </si>
  <si>
    <t>D_vulgaris_total</t>
  </si>
  <si>
    <t>S_aurata_total</t>
  </si>
  <si>
    <t>C_julis_total</t>
  </si>
  <si>
    <t>T_pavo_total</t>
  </si>
  <si>
    <t>S_salp_total</t>
  </si>
  <si>
    <t>D_annularis_density</t>
  </si>
  <si>
    <t>D_sargus_density</t>
  </si>
  <si>
    <t>D_vulgaris_density</t>
  </si>
  <si>
    <t>S_aurata_density</t>
  </si>
  <si>
    <t>C_julis_density</t>
  </si>
  <si>
    <t>T_pavo_density</t>
  </si>
  <si>
    <t>S_salpa_density</t>
  </si>
  <si>
    <t>Total_predators_density</t>
  </si>
  <si>
    <t>Medium_predators_density</t>
  </si>
  <si>
    <t>Large_predators_density</t>
  </si>
  <si>
    <t>Small_predators_density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</si>
</sst>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4AE2-AFBE-154F-87B4-7C2D8CFFF0CD}">
  <dimension ref="A1:AV14"/>
  <sheetViews>
    <sheetView tabSelected="1" workbookViewId="0">
      <selection activeCell="AX11" sqref="AX11"/>
    </sheetView>
  </sheetViews>
  <sheetFormatPr baseColWidth="10" defaultRowHeight="16" x14ac:dyDescent="0.2"/>
  <cols>
    <col min="3" max="3" width="18" customWidth="1"/>
    <col min="5" max="5" width="17.33203125" customWidth="1"/>
    <col min="9" max="9" width="15.83203125" customWidth="1"/>
    <col min="27" max="27" width="0.1640625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  <c r="J1" t="s">
        <v>57</v>
      </c>
      <c r="K1" t="s">
        <v>8</v>
      </c>
      <c r="L1" t="s">
        <v>9</v>
      </c>
      <c r="M1" t="s">
        <v>10</v>
      </c>
      <c r="N1" t="s">
        <v>51</v>
      </c>
      <c r="O1" t="s">
        <v>58</v>
      </c>
      <c r="P1" t="s">
        <v>11</v>
      </c>
      <c r="Q1" t="s">
        <v>12</v>
      </c>
      <c r="R1" t="s">
        <v>13</v>
      </c>
      <c r="S1" t="s">
        <v>52</v>
      </c>
      <c r="T1" t="s">
        <v>59</v>
      </c>
      <c r="U1" t="s">
        <v>14</v>
      </c>
      <c r="V1" t="s">
        <v>15</v>
      </c>
      <c r="W1" t="s">
        <v>16</v>
      </c>
      <c r="X1" t="s">
        <v>53</v>
      </c>
      <c r="Y1" t="s">
        <v>60</v>
      </c>
      <c r="Z1" t="s">
        <v>17</v>
      </c>
      <c r="AA1" t="s">
        <v>18</v>
      </c>
      <c r="AB1" t="s">
        <v>19</v>
      </c>
      <c r="AC1" t="s">
        <v>54</v>
      </c>
      <c r="AD1" t="s">
        <v>61</v>
      </c>
      <c r="AE1" t="s">
        <v>20</v>
      </c>
      <c r="AF1" t="s">
        <v>21</v>
      </c>
      <c r="AG1" t="s">
        <v>22</v>
      </c>
      <c r="AH1" t="s">
        <v>55</v>
      </c>
      <c r="AI1" t="s">
        <v>62</v>
      </c>
      <c r="AJ1" t="s">
        <v>23</v>
      </c>
      <c r="AK1" t="s">
        <v>24</v>
      </c>
      <c r="AL1" t="s">
        <v>25</v>
      </c>
      <c r="AM1" t="s">
        <v>56</v>
      </c>
      <c r="AN1" t="s">
        <v>63</v>
      </c>
      <c r="AO1" t="s">
        <v>26</v>
      </c>
      <c r="AP1" t="s">
        <v>64</v>
      </c>
      <c r="AQ1" t="s">
        <v>27</v>
      </c>
      <c r="AR1" t="s">
        <v>65</v>
      </c>
      <c r="AS1" t="s">
        <v>28</v>
      </c>
      <c r="AT1" t="s">
        <v>66</v>
      </c>
      <c r="AU1" t="s">
        <v>29</v>
      </c>
      <c r="AV1" t="s">
        <v>67</v>
      </c>
    </row>
    <row r="2" spans="1:48" x14ac:dyDescent="0.2">
      <c r="A2" t="s">
        <v>30</v>
      </c>
      <c r="B2" t="s">
        <v>31</v>
      </c>
      <c r="C2">
        <v>7.9388889999999996</v>
      </c>
      <c r="D2">
        <v>91.111111100000002</v>
      </c>
      <c r="E2" t="s">
        <v>32</v>
      </c>
      <c r="F2">
        <v>0</v>
      </c>
      <c r="G2">
        <v>2</v>
      </c>
      <c r="H2">
        <v>0</v>
      </c>
      <c r="I2">
        <f>F2+G2+H2</f>
        <v>2</v>
      </c>
      <c r="J2">
        <f>I2/250</f>
        <v>8.0000000000000002E-3</v>
      </c>
      <c r="K2">
        <v>0</v>
      </c>
      <c r="L2">
        <v>0</v>
      </c>
      <c r="M2">
        <v>0</v>
      </c>
      <c r="N2">
        <f>K2+L2+M2</f>
        <v>0</v>
      </c>
      <c r="O2">
        <f>N2/250</f>
        <v>0</v>
      </c>
      <c r="P2">
        <v>3</v>
      </c>
      <c r="Q2">
        <v>17</v>
      </c>
      <c r="R2">
        <v>1</v>
      </c>
      <c r="S2">
        <f>P2+Q2+R2</f>
        <v>21</v>
      </c>
      <c r="T2">
        <f>S2/250</f>
        <v>8.4000000000000005E-2</v>
      </c>
      <c r="U2">
        <v>0</v>
      </c>
      <c r="V2">
        <v>0</v>
      </c>
      <c r="W2">
        <v>0</v>
      </c>
      <c r="X2">
        <f>U2+V2+W2</f>
        <v>0</v>
      </c>
      <c r="Y2">
        <f>X2/250</f>
        <v>0</v>
      </c>
      <c r="Z2">
        <v>0</v>
      </c>
      <c r="AA2">
        <v>8</v>
      </c>
      <c r="AB2">
        <v>3</v>
      </c>
      <c r="AC2">
        <f>AB2+Z2</f>
        <v>3</v>
      </c>
      <c r="AD2">
        <f>AC2/250</f>
        <v>1.2E-2</v>
      </c>
      <c r="AE2">
        <v>0</v>
      </c>
      <c r="AF2">
        <v>0</v>
      </c>
      <c r="AG2">
        <v>0</v>
      </c>
      <c r="AH2">
        <f>AG2+AF2+AE2</f>
        <v>0</v>
      </c>
      <c r="AI2">
        <f>AH2/250</f>
        <v>0</v>
      </c>
      <c r="AJ2">
        <v>0</v>
      </c>
      <c r="AK2">
        <v>0</v>
      </c>
      <c r="AL2">
        <v>0</v>
      </c>
      <c r="AM2">
        <f>AJ2+AK2+AL2</f>
        <v>0</v>
      </c>
      <c r="AN2">
        <f>AM2/250</f>
        <v>0</v>
      </c>
      <c r="AO2">
        <v>34</v>
      </c>
      <c r="AP2">
        <f>AO2/250</f>
        <v>0.13600000000000001</v>
      </c>
      <c r="AQ2">
        <v>27</v>
      </c>
      <c r="AR2">
        <f>AQ2/250</f>
        <v>0.108</v>
      </c>
      <c r="AS2">
        <v>4</v>
      </c>
      <c r="AT2">
        <f>AS2/250</f>
        <v>1.6E-2</v>
      </c>
      <c r="AU2">
        <f>F2+K2+P2+U2+Z2+AE2+AJ2</f>
        <v>3</v>
      </c>
      <c r="AV2">
        <f>AU2/250</f>
        <v>1.2E-2</v>
      </c>
    </row>
    <row r="3" spans="1:48" x14ac:dyDescent="0.2">
      <c r="A3" t="s">
        <v>33</v>
      </c>
      <c r="B3" t="s">
        <v>34</v>
      </c>
      <c r="C3">
        <v>98.65</v>
      </c>
      <c r="D3">
        <v>0.13333329999999999</v>
      </c>
      <c r="E3" t="s">
        <v>35</v>
      </c>
      <c r="F3">
        <v>0</v>
      </c>
      <c r="G3">
        <v>0</v>
      </c>
      <c r="H3">
        <v>0</v>
      </c>
      <c r="I3">
        <f t="shared" ref="I3:I14" si="0">F3+G3+H3</f>
        <v>0</v>
      </c>
      <c r="J3">
        <f t="shared" ref="J3:J14" si="1">I3/250</f>
        <v>0</v>
      </c>
      <c r="K3">
        <v>0</v>
      </c>
      <c r="L3">
        <v>0</v>
      </c>
      <c r="M3">
        <v>0</v>
      </c>
      <c r="N3">
        <f t="shared" ref="N3:N14" si="2">K3+L3+M3</f>
        <v>0</v>
      </c>
      <c r="O3">
        <f t="shared" ref="O3:O14" si="3">N3/250</f>
        <v>0</v>
      </c>
      <c r="P3">
        <v>1</v>
      </c>
      <c r="Q3">
        <v>9</v>
      </c>
      <c r="R3">
        <v>1</v>
      </c>
      <c r="S3">
        <f t="shared" ref="S3:S14" si="4">P3+Q3+R3</f>
        <v>11</v>
      </c>
      <c r="T3">
        <f t="shared" ref="T3:T14" si="5">S3/250</f>
        <v>4.3999999999999997E-2</v>
      </c>
      <c r="U3">
        <v>0</v>
      </c>
      <c r="V3">
        <v>0</v>
      </c>
      <c r="W3">
        <v>0</v>
      </c>
      <c r="X3">
        <f t="shared" ref="X3:X14" si="6">U3+V3+W3</f>
        <v>0</v>
      </c>
      <c r="Y3">
        <f t="shared" ref="Y3:Y14" si="7">X3/250</f>
        <v>0</v>
      </c>
      <c r="Z3">
        <v>2</v>
      </c>
      <c r="AA3">
        <v>2</v>
      </c>
      <c r="AB3">
        <v>0</v>
      </c>
      <c r="AC3">
        <f t="shared" ref="AC3:AC14" si="8">AB3+Z3</f>
        <v>2</v>
      </c>
      <c r="AD3">
        <f t="shared" ref="AD3:AD14" si="9">AC3/250</f>
        <v>8.0000000000000002E-3</v>
      </c>
      <c r="AE3">
        <v>0</v>
      </c>
      <c r="AF3">
        <v>0</v>
      </c>
      <c r="AG3">
        <v>0</v>
      </c>
      <c r="AH3">
        <f t="shared" ref="AH3:AH14" si="10">AG3+AF3+AE3</f>
        <v>0</v>
      </c>
      <c r="AI3">
        <f t="shared" ref="AI3:AI14" si="11">AH3/250</f>
        <v>0</v>
      </c>
      <c r="AJ3">
        <v>0</v>
      </c>
      <c r="AK3">
        <v>0</v>
      </c>
      <c r="AL3">
        <v>0</v>
      </c>
      <c r="AM3">
        <f t="shared" ref="AM3:AM14" si="12">AJ3+AK3+AL3</f>
        <v>0</v>
      </c>
      <c r="AN3">
        <f t="shared" ref="AN3:AN14" si="13">AM3/250</f>
        <v>0</v>
      </c>
      <c r="AO3">
        <v>15</v>
      </c>
      <c r="AP3">
        <f t="shared" ref="AP3:AP14" si="14">AO3/250</f>
        <v>0.06</v>
      </c>
      <c r="AQ3">
        <v>11</v>
      </c>
      <c r="AR3">
        <f t="shared" ref="AR3:AR14" si="15">AQ3/250</f>
        <v>4.3999999999999997E-2</v>
      </c>
      <c r="AS3">
        <v>1</v>
      </c>
      <c r="AT3">
        <f t="shared" ref="AT3:AT14" si="16">AS3/250</f>
        <v>4.0000000000000001E-3</v>
      </c>
      <c r="AU3">
        <f>F3+K3+P3+U3+Z3+AE3+AJ3</f>
        <v>3</v>
      </c>
      <c r="AV3">
        <f t="shared" ref="AV3:AV14" si="17">AU3/250</f>
        <v>1.2E-2</v>
      </c>
    </row>
    <row r="4" spans="1:48" x14ac:dyDescent="0.2">
      <c r="A4" t="s">
        <v>36</v>
      </c>
      <c r="B4" t="s">
        <v>34</v>
      </c>
      <c r="C4">
        <v>91.132367000000002</v>
      </c>
      <c r="D4">
        <v>8.5893719999999991</v>
      </c>
      <c r="E4" t="s">
        <v>31</v>
      </c>
      <c r="F4">
        <v>0</v>
      </c>
      <c r="G4">
        <v>0</v>
      </c>
      <c r="H4">
        <v>0</v>
      </c>
      <c r="I4">
        <f t="shared" si="0"/>
        <v>0</v>
      </c>
      <c r="J4">
        <f t="shared" si="1"/>
        <v>0</v>
      </c>
      <c r="K4">
        <v>0</v>
      </c>
      <c r="L4">
        <v>0</v>
      </c>
      <c r="M4">
        <v>0</v>
      </c>
      <c r="N4">
        <f t="shared" si="2"/>
        <v>0</v>
      </c>
      <c r="O4">
        <f t="shared" si="3"/>
        <v>0</v>
      </c>
      <c r="P4">
        <v>65</v>
      </c>
      <c r="Q4">
        <v>3</v>
      </c>
      <c r="R4">
        <v>0</v>
      </c>
      <c r="S4">
        <f t="shared" si="4"/>
        <v>68</v>
      </c>
      <c r="T4">
        <f t="shared" si="5"/>
        <v>0.27200000000000002</v>
      </c>
      <c r="U4">
        <v>0</v>
      </c>
      <c r="V4">
        <v>0</v>
      </c>
      <c r="W4">
        <v>0</v>
      </c>
      <c r="X4">
        <f t="shared" si="6"/>
        <v>0</v>
      </c>
      <c r="Y4">
        <f t="shared" si="7"/>
        <v>0</v>
      </c>
      <c r="Z4">
        <v>7</v>
      </c>
      <c r="AA4">
        <v>3</v>
      </c>
      <c r="AB4">
        <v>0</v>
      </c>
      <c r="AC4">
        <f t="shared" si="8"/>
        <v>7</v>
      </c>
      <c r="AD4">
        <f t="shared" si="9"/>
        <v>2.8000000000000001E-2</v>
      </c>
      <c r="AE4">
        <v>0</v>
      </c>
      <c r="AF4">
        <v>0</v>
      </c>
      <c r="AG4">
        <v>0</v>
      </c>
      <c r="AH4">
        <f t="shared" si="10"/>
        <v>0</v>
      </c>
      <c r="AI4">
        <f t="shared" si="11"/>
        <v>0</v>
      </c>
      <c r="AJ4">
        <v>0</v>
      </c>
      <c r="AK4">
        <v>0</v>
      </c>
      <c r="AL4">
        <v>0</v>
      </c>
      <c r="AM4">
        <f t="shared" si="12"/>
        <v>0</v>
      </c>
      <c r="AN4">
        <f t="shared" si="13"/>
        <v>0</v>
      </c>
      <c r="AO4">
        <v>78</v>
      </c>
      <c r="AP4">
        <f t="shared" si="14"/>
        <v>0.312</v>
      </c>
      <c r="AQ4">
        <v>6</v>
      </c>
      <c r="AR4">
        <f t="shared" si="15"/>
        <v>2.4E-2</v>
      </c>
      <c r="AS4">
        <v>0</v>
      </c>
      <c r="AT4">
        <f t="shared" si="16"/>
        <v>0</v>
      </c>
      <c r="AU4">
        <f>F4+K4+P4+U4+Z4+AE4+AJ4</f>
        <v>72</v>
      </c>
      <c r="AV4">
        <f t="shared" si="17"/>
        <v>0.28799999999999998</v>
      </c>
    </row>
    <row r="5" spans="1:48" x14ac:dyDescent="0.2">
      <c r="A5" t="s">
        <v>37</v>
      </c>
      <c r="B5" t="s">
        <v>31</v>
      </c>
      <c r="C5">
        <v>46.995168999999997</v>
      </c>
      <c r="D5">
        <v>52.593236699999999</v>
      </c>
      <c r="E5" t="s">
        <v>32</v>
      </c>
      <c r="F5">
        <v>2</v>
      </c>
      <c r="G5">
        <v>28</v>
      </c>
      <c r="H5">
        <v>0</v>
      </c>
      <c r="I5">
        <f t="shared" si="0"/>
        <v>30</v>
      </c>
      <c r="J5">
        <f t="shared" si="1"/>
        <v>0.12</v>
      </c>
      <c r="K5">
        <v>0</v>
      </c>
      <c r="L5">
        <v>0</v>
      </c>
      <c r="M5">
        <v>0</v>
      </c>
      <c r="N5">
        <f t="shared" si="2"/>
        <v>0</v>
      </c>
      <c r="O5">
        <f t="shared" si="3"/>
        <v>0</v>
      </c>
      <c r="P5">
        <v>1</v>
      </c>
      <c r="Q5">
        <v>45</v>
      </c>
      <c r="R5">
        <v>1</v>
      </c>
      <c r="S5">
        <f t="shared" si="4"/>
        <v>47</v>
      </c>
      <c r="T5">
        <f t="shared" si="5"/>
        <v>0.188</v>
      </c>
      <c r="U5">
        <v>0</v>
      </c>
      <c r="V5">
        <v>0</v>
      </c>
      <c r="W5">
        <v>0</v>
      </c>
      <c r="X5">
        <f t="shared" si="6"/>
        <v>0</v>
      </c>
      <c r="Y5">
        <f t="shared" si="7"/>
        <v>0</v>
      </c>
      <c r="Z5">
        <v>1</v>
      </c>
      <c r="AA5">
        <v>18</v>
      </c>
      <c r="AB5">
        <v>0</v>
      </c>
      <c r="AC5">
        <f t="shared" si="8"/>
        <v>1</v>
      </c>
      <c r="AD5">
        <f t="shared" si="9"/>
        <v>4.0000000000000001E-3</v>
      </c>
      <c r="AE5">
        <v>0</v>
      </c>
      <c r="AF5">
        <v>0</v>
      </c>
      <c r="AG5">
        <v>0</v>
      </c>
      <c r="AH5">
        <f t="shared" si="10"/>
        <v>0</v>
      </c>
      <c r="AI5">
        <f t="shared" si="11"/>
        <v>0</v>
      </c>
      <c r="AJ5">
        <v>0</v>
      </c>
      <c r="AK5">
        <v>0</v>
      </c>
      <c r="AL5">
        <v>0</v>
      </c>
      <c r="AM5">
        <f t="shared" si="12"/>
        <v>0</v>
      </c>
      <c r="AN5">
        <f t="shared" si="13"/>
        <v>0</v>
      </c>
      <c r="AO5">
        <v>96</v>
      </c>
      <c r="AP5">
        <f t="shared" si="14"/>
        <v>0.38400000000000001</v>
      </c>
      <c r="AQ5">
        <v>91</v>
      </c>
      <c r="AR5">
        <f t="shared" si="15"/>
        <v>0.36399999999999999</v>
      </c>
      <c r="AS5">
        <v>1</v>
      </c>
      <c r="AT5">
        <f t="shared" si="16"/>
        <v>4.0000000000000001E-3</v>
      </c>
      <c r="AU5">
        <f>F5+K5+P5+U5+Z5+AE5+AJ5</f>
        <v>4</v>
      </c>
      <c r="AV5">
        <f t="shared" si="17"/>
        <v>1.6E-2</v>
      </c>
    </row>
    <row r="6" spans="1:48" x14ac:dyDescent="0.2">
      <c r="A6" t="s">
        <v>38</v>
      </c>
      <c r="B6" t="s">
        <v>31</v>
      </c>
      <c r="C6">
        <v>22.339372000000001</v>
      </c>
      <c r="D6">
        <v>75.637439599999993</v>
      </c>
      <c r="E6" t="s">
        <v>31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v>0</v>
      </c>
      <c r="L6">
        <v>0</v>
      </c>
      <c r="M6">
        <v>0</v>
      </c>
      <c r="N6">
        <f t="shared" si="2"/>
        <v>0</v>
      </c>
      <c r="O6">
        <f t="shared" si="3"/>
        <v>0</v>
      </c>
      <c r="P6">
        <v>0</v>
      </c>
      <c r="Q6">
        <v>4</v>
      </c>
      <c r="R6">
        <v>0</v>
      </c>
      <c r="S6">
        <f t="shared" si="4"/>
        <v>4</v>
      </c>
      <c r="T6">
        <f t="shared" si="5"/>
        <v>1.6E-2</v>
      </c>
      <c r="U6">
        <v>0</v>
      </c>
      <c r="V6">
        <v>0</v>
      </c>
      <c r="W6">
        <v>0</v>
      </c>
      <c r="X6">
        <f t="shared" si="6"/>
        <v>0</v>
      </c>
      <c r="Y6">
        <f t="shared" si="7"/>
        <v>0</v>
      </c>
      <c r="Z6">
        <v>2</v>
      </c>
      <c r="AA6">
        <v>23</v>
      </c>
      <c r="AB6">
        <v>2</v>
      </c>
      <c r="AC6">
        <f t="shared" si="8"/>
        <v>4</v>
      </c>
      <c r="AD6">
        <f t="shared" si="9"/>
        <v>1.6E-2</v>
      </c>
      <c r="AE6">
        <v>0</v>
      </c>
      <c r="AF6">
        <v>0</v>
      </c>
      <c r="AG6">
        <v>0</v>
      </c>
      <c r="AH6">
        <f t="shared" si="10"/>
        <v>0</v>
      </c>
      <c r="AI6">
        <f t="shared" si="11"/>
        <v>0</v>
      </c>
      <c r="AJ6">
        <v>0</v>
      </c>
      <c r="AK6">
        <v>0</v>
      </c>
      <c r="AL6">
        <v>0</v>
      </c>
      <c r="AM6">
        <f t="shared" si="12"/>
        <v>0</v>
      </c>
      <c r="AN6">
        <f t="shared" si="13"/>
        <v>0</v>
      </c>
      <c r="AO6">
        <v>31</v>
      </c>
      <c r="AP6">
        <f t="shared" si="14"/>
        <v>0.124</v>
      </c>
      <c r="AQ6">
        <v>27</v>
      </c>
      <c r="AR6">
        <f t="shared" si="15"/>
        <v>0.108</v>
      </c>
      <c r="AS6">
        <v>2</v>
      </c>
      <c r="AT6">
        <f t="shared" si="16"/>
        <v>8.0000000000000002E-3</v>
      </c>
      <c r="AU6">
        <f>F6+K6+P6+U6+Z6+AE6+AJ6</f>
        <v>2</v>
      </c>
      <c r="AV6">
        <f t="shared" si="17"/>
        <v>8.0000000000000002E-3</v>
      </c>
    </row>
    <row r="7" spans="1:48" x14ac:dyDescent="0.2">
      <c r="A7" t="s">
        <v>39</v>
      </c>
      <c r="B7" t="s">
        <v>34</v>
      </c>
      <c r="C7">
        <v>78.196838</v>
      </c>
      <c r="D7">
        <v>21.803162100000002</v>
      </c>
      <c r="E7" t="s">
        <v>32</v>
      </c>
      <c r="F7">
        <v>2</v>
      </c>
      <c r="G7">
        <v>11</v>
      </c>
      <c r="H7">
        <v>2</v>
      </c>
      <c r="I7">
        <f t="shared" si="0"/>
        <v>15</v>
      </c>
      <c r="J7">
        <f t="shared" si="1"/>
        <v>0.06</v>
      </c>
      <c r="K7">
        <v>0</v>
      </c>
      <c r="L7">
        <v>0</v>
      </c>
      <c r="M7">
        <v>0</v>
      </c>
      <c r="N7">
        <f t="shared" si="2"/>
        <v>0</v>
      </c>
      <c r="O7">
        <f t="shared" si="3"/>
        <v>0</v>
      </c>
      <c r="P7">
        <v>2</v>
      </c>
      <c r="Q7">
        <v>16</v>
      </c>
      <c r="R7">
        <v>1</v>
      </c>
      <c r="S7">
        <f t="shared" si="4"/>
        <v>19</v>
      </c>
      <c r="T7">
        <f t="shared" si="5"/>
        <v>7.5999999999999998E-2</v>
      </c>
      <c r="U7">
        <v>0</v>
      </c>
      <c r="V7">
        <v>0</v>
      </c>
      <c r="W7">
        <v>0</v>
      </c>
      <c r="X7">
        <f t="shared" si="6"/>
        <v>0</v>
      </c>
      <c r="Y7">
        <f t="shared" si="7"/>
        <v>0</v>
      </c>
      <c r="Z7">
        <v>4</v>
      </c>
      <c r="AA7">
        <v>8</v>
      </c>
      <c r="AB7">
        <v>0</v>
      </c>
      <c r="AC7">
        <f t="shared" si="8"/>
        <v>4</v>
      </c>
      <c r="AD7">
        <f t="shared" si="9"/>
        <v>1.6E-2</v>
      </c>
      <c r="AE7">
        <v>0</v>
      </c>
      <c r="AF7">
        <v>0</v>
      </c>
      <c r="AG7">
        <v>0</v>
      </c>
      <c r="AH7">
        <f t="shared" si="10"/>
        <v>0</v>
      </c>
      <c r="AI7">
        <f t="shared" si="11"/>
        <v>0</v>
      </c>
      <c r="AJ7">
        <v>0</v>
      </c>
      <c r="AK7">
        <v>0</v>
      </c>
      <c r="AL7">
        <v>12</v>
      </c>
      <c r="AM7">
        <f t="shared" si="12"/>
        <v>12</v>
      </c>
      <c r="AN7">
        <f t="shared" si="13"/>
        <v>4.8000000000000001E-2</v>
      </c>
      <c r="AO7">
        <v>46</v>
      </c>
      <c r="AP7">
        <f t="shared" si="14"/>
        <v>0.184</v>
      </c>
      <c r="AQ7">
        <v>35</v>
      </c>
      <c r="AR7">
        <f t="shared" si="15"/>
        <v>0.14000000000000001</v>
      </c>
      <c r="AS7">
        <v>3</v>
      </c>
      <c r="AT7">
        <f t="shared" si="16"/>
        <v>1.2E-2</v>
      </c>
      <c r="AU7">
        <f>F7+K7+P7+U7+Z7+AE7+AJ7</f>
        <v>8</v>
      </c>
      <c r="AV7">
        <f t="shared" si="17"/>
        <v>3.2000000000000001E-2</v>
      </c>
    </row>
    <row r="8" spans="1:48" x14ac:dyDescent="0.2">
      <c r="A8" t="s">
        <v>40</v>
      </c>
      <c r="B8" t="s">
        <v>31</v>
      </c>
      <c r="C8">
        <v>12.133333</v>
      </c>
      <c r="D8">
        <v>87.6</v>
      </c>
      <c r="E8" t="s">
        <v>31</v>
      </c>
      <c r="F8">
        <v>0</v>
      </c>
      <c r="G8">
        <v>0</v>
      </c>
      <c r="H8">
        <v>0</v>
      </c>
      <c r="I8">
        <f t="shared" si="0"/>
        <v>0</v>
      </c>
      <c r="J8">
        <f t="shared" si="1"/>
        <v>0</v>
      </c>
      <c r="K8">
        <v>0</v>
      </c>
      <c r="L8">
        <v>0</v>
      </c>
      <c r="M8">
        <v>0</v>
      </c>
      <c r="N8">
        <f t="shared" si="2"/>
        <v>0</v>
      </c>
      <c r="O8">
        <f t="shared" si="3"/>
        <v>0</v>
      </c>
      <c r="P8">
        <v>0</v>
      </c>
      <c r="Q8">
        <v>27</v>
      </c>
      <c r="R8">
        <v>0</v>
      </c>
      <c r="S8">
        <f t="shared" si="4"/>
        <v>27</v>
      </c>
      <c r="T8">
        <f t="shared" si="5"/>
        <v>0.108</v>
      </c>
      <c r="U8">
        <v>0</v>
      </c>
      <c r="V8">
        <v>0</v>
      </c>
      <c r="W8">
        <v>0</v>
      </c>
      <c r="X8">
        <f t="shared" si="6"/>
        <v>0</v>
      </c>
      <c r="Y8">
        <f t="shared" si="7"/>
        <v>0</v>
      </c>
      <c r="Z8">
        <v>1</v>
      </c>
      <c r="AA8">
        <v>16</v>
      </c>
      <c r="AB8">
        <v>0</v>
      </c>
      <c r="AC8">
        <f t="shared" si="8"/>
        <v>1</v>
      </c>
      <c r="AD8">
        <f t="shared" si="9"/>
        <v>4.0000000000000001E-3</v>
      </c>
      <c r="AE8">
        <v>0</v>
      </c>
      <c r="AF8">
        <v>0</v>
      </c>
      <c r="AG8">
        <v>0</v>
      </c>
      <c r="AH8">
        <f t="shared" si="10"/>
        <v>0</v>
      </c>
      <c r="AI8">
        <f t="shared" si="11"/>
        <v>0</v>
      </c>
      <c r="AJ8">
        <v>0</v>
      </c>
      <c r="AK8">
        <v>0</v>
      </c>
      <c r="AL8">
        <v>0</v>
      </c>
      <c r="AM8">
        <f t="shared" si="12"/>
        <v>0</v>
      </c>
      <c r="AN8">
        <f t="shared" si="13"/>
        <v>0</v>
      </c>
      <c r="AO8">
        <v>44</v>
      </c>
      <c r="AP8">
        <f t="shared" si="14"/>
        <v>0.17599999999999999</v>
      </c>
      <c r="AQ8">
        <v>43</v>
      </c>
      <c r="AR8">
        <f t="shared" si="15"/>
        <v>0.17199999999999999</v>
      </c>
      <c r="AS8">
        <v>0</v>
      </c>
      <c r="AT8">
        <f t="shared" si="16"/>
        <v>0</v>
      </c>
      <c r="AU8">
        <f>F8+K8+P8+U8+Z8+AE8+AJ8</f>
        <v>1</v>
      </c>
      <c r="AV8">
        <f t="shared" si="17"/>
        <v>4.0000000000000001E-3</v>
      </c>
    </row>
    <row r="9" spans="1:48" x14ac:dyDescent="0.2">
      <c r="A9" t="s">
        <v>41</v>
      </c>
      <c r="B9" t="s">
        <v>31</v>
      </c>
      <c r="C9">
        <v>34.716667000000001</v>
      </c>
      <c r="D9">
        <v>60.294444400000003</v>
      </c>
      <c r="E9" t="s">
        <v>32</v>
      </c>
      <c r="F9">
        <v>0</v>
      </c>
      <c r="G9">
        <v>4</v>
      </c>
      <c r="H9">
        <v>0</v>
      </c>
      <c r="I9">
        <f t="shared" si="0"/>
        <v>4</v>
      </c>
      <c r="J9">
        <f t="shared" si="1"/>
        <v>1.6E-2</v>
      </c>
      <c r="K9">
        <v>0</v>
      </c>
      <c r="L9">
        <v>0</v>
      </c>
      <c r="M9">
        <v>0</v>
      </c>
      <c r="N9">
        <f t="shared" si="2"/>
        <v>0</v>
      </c>
      <c r="O9">
        <f t="shared" si="3"/>
        <v>0</v>
      </c>
      <c r="P9">
        <v>0</v>
      </c>
      <c r="Q9">
        <v>27</v>
      </c>
      <c r="R9">
        <v>5</v>
      </c>
      <c r="S9">
        <f t="shared" si="4"/>
        <v>32</v>
      </c>
      <c r="T9">
        <f t="shared" si="5"/>
        <v>0.128</v>
      </c>
      <c r="U9">
        <v>0</v>
      </c>
      <c r="V9">
        <v>1</v>
      </c>
      <c r="W9">
        <v>0</v>
      </c>
      <c r="X9">
        <f t="shared" si="6"/>
        <v>1</v>
      </c>
      <c r="Y9">
        <f t="shared" si="7"/>
        <v>4.0000000000000001E-3</v>
      </c>
      <c r="Z9">
        <v>9</v>
      </c>
      <c r="AA9">
        <v>11</v>
      </c>
      <c r="AB9">
        <v>0</v>
      </c>
      <c r="AC9">
        <f t="shared" si="8"/>
        <v>9</v>
      </c>
      <c r="AD9">
        <f t="shared" si="9"/>
        <v>3.5999999999999997E-2</v>
      </c>
      <c r="AE9">
        <v>0</v>
      </c>
      <c r="AF9">
        <v>0</v>
      </c>
      <c r="AG9">
        <v>0</v>
      </c>
      <c r="AH9">
        <f t="shared" si="10"/>
        <v>0</v>
      </c>
      <c r="AI9">
        <f t="shared" si="11"/>
        <v>0</v>
      </c>
      <c r="AJ9">
        <v>0</v>
      </c>
      <c r="AK9">
        <v>0</v>
      </c>
      <c r="AL9">
        <v>0</v>
      </c>
      <c r="AM9">
        <f t="shared" si="12"/>
        <v>0</v>
      </c>
      <c r="AN9">
        <f t="shared" si="13"/>
        <v>0</v>
      </c>
      <c r="AO9">
        <v>57</v>
      </c>
      <c r="AP9">
        <f t="shared" si="14"/>
        <v>0.22800000000000001</v>
      </c>
      <c r="AQ9">
        <v>43</v>
      </c>
      <c r="AR9">
        <f t="shared" si="15"/>
        <v>0.17199999999999999</v>
      </c>
      <c r="AS9">
        <v>5</v>
      </c>
      <c r="AT9">
        <f t="shared" si="16"/>
        <v>0.02</v>
      </c>
      <c r="AU9">
        <f>F9+K9+P9+U9+Z9+AE9+AJ9</f>
        <v>9</v>
      </c>
      <c r="AV9">
        <f t="shared" si="17"/>
        <v>3.5999999999999997E-2</v>
      </c>
    </row>
    <row r="10" spans="1:48" x14ac:dyDescent="0.2">
      <c r="A10" t="s">
        <v>42</v>
      </c>
      <c r="B10" t="s">
        <v>34</v>
      </c>
      <c r="C10">
        <v>72.844443999999996</v>
      </c>
      <c r="D10">
        <v>21.15</v>
      </c>
      <c r="E10" t="s">
        <v>43</v>
      </c>
      <c r="F10">
        <v>0</v>
      </c>
      <c r="G10">
        <v>6</v>
      </c>
      <c r="H10">
        <v>1</v>
      </c>
      <c r="I10">
        <f t="shared" si="0"/>
        <v>7</v>
      </c>
      <c r="J10">
        <f t="shared" si="1"/>
        <v>2.8000000000000001E-2</v>
      </c>
      <c r="K10">
        <v>0</v>
      </c>
      <c r="L10">
        <v>0</v>
      </c>
      <c r="M10">
        <v>0</v>
      </c>
      <c r="N10">
        <f t="shared" si="2"/>
        <v>0</v>
      </c>
      <c r="O10">
        <f t="shared" si="3"/>
        <v>0</v>
      </c>
      <c r="P10">
        <v>0</v>
      </c>
      <c r="Q10">
        <v>53</v>
      </c>
      <c r="R10">
        <v>4</v>
      </c>
      <c r="S10">
        <f t="shared" si="4"/>
        <v>57</v>
      </c>
      <c r="T10">
        <f t="shared" si="5"/>
        <v>0.22800000000000001</v>
      </c>
      <c r="U10">
        <v>0</v>
      </c>
      <c r="V10">
        <v>0</v>
      </c>
      <c r="W10">
        <v>0</v>
      </c>
      <c r="X10">
        <f t="shared" si="6"/>
        <v>0</v>
      </c>
      <c r="Y10">
        <f t="shared" si="7"/>
        <v>0</v>
      </c>
      <c r="Z10">
        <v>1</v>
      </c>
      <c r="AA10">
        <v>2</v>
      </c>
      <c r="AB10">
        <v>0</v>
      </c>
      <c r="AC10">
        <f t="shared" si="8"/>
        <v>1</v>
      </c>
      <c r="AD10">
        <f t="shared" si="9"/>
        <v>4.0000000000000001E-3</v>
      </c>
      <c r="AE10">
        <v>0</v>
      </c>
      <c r="AF10">
        <v>0</v>
      </c>
      <c r="AG10">
        <v>0</v>
      </c>
      <c r="AH10">
        <f t="shared" si="10"/>
        <v>0</v>
      </c>
      <c r="AI10">
        <f t="shared" si="11"/>
        <v>0</v>
      </c>
      <c r="AJ10">
        <v>0</v>
      </c>
      <c r="AK10">
        <v>4</v>
      </c>
      <c r="AL10">
        <v>0</v>
      </c>
      <c r="AM10">
        <f t="shared" si="12"/>
        <v>4</v>
      </c>
      <c r="AN10">
        <f t="shared" si="13"/>
        <v>1.6E-2</v>
      </c>
      <c r="AO10">
        <v>67</v>
      </c>
      <c r="AP10">
        <f t="shared" si="14"/>
        <v>0.26800000000000002</v>
      </c>
      <c r="AQ10">
        <v>61</v>
      </c>
      <c r="AR10">
        <f t="shared" si="15"/>
        <v>0.24399999999999999</v>
      </c>
      <c r="AS10">
        <v>5</v>
      </c>
      <c r="AT10">
        <f t="shared" si="16"/>
        <v>0.02</v>
      </c>
      <c r="AU10">
        <f>F10+K10+P10+U10+Z10+AE10+AJ10</f>
        <v>1</v>
      </c>
      <c r="AV10">
        <f t="shared" si="17"/>
        <v>4.0000000000000001E-3</v>
      </c>
    </row>
    <row r="11" spans="1:48" x14ac:dyDescent="0.2">
      <c r="A11" t="s">
        <v>44</v>
      </c>
      <c r="B11" t="s">
        <v>45</v>
      </c>
      <c r="C11">
        <v>64.634365000000003</v>
      </c>
      <c r="D11">
        <v>27.1171498</v>
      </c>
      <c r="E11" t="s">
        <v>43</v>
      </c>
      <c r="F11">
        <v>7</v>
      </c>
      <c r="G11">
        <v>17</v>
      </c>
      <c r="H11">
        <v>0</v>
      </c>
      <c r="I11">
        <f t="shared" si="0"/>
        <v>24</v>
      </c>
      <c r="J11">
        <f t="shared" si="1"/>
        <v>9.6000000000000002E-2</v>
      </c>
      <c r="K11">
        <v>0</v>
      </c>
      <c r="L11">
        <v>0</v>
      </c>
      <c r="M11">
        <v>0</v>
      </c>
      <c r="N11">
        <f t="shared" si="2"/>
        <v>0</v>
      </c>
      <c r="O11">
        <f t="shared" si="3"/>
        <v>0</v>
      </c>
      <c r="P11">
        <v>2</v>
      </c>
      <c r="Q11">
        <v>30</v>
      </c>
      <c r="R11">
        <v>0</v>
      </c>
      <c r="S11">
        <f t="shared" si="4"/>
        <v>32</v>
      </c>
      <c r="T11">
        <f t="shared" si="5"/>
        <v>0.128</v>
      </c>
      <c r="U11">
        <v>0</v>
      </c>
      <c r="V11">
        <v>0</v>
      </c>
      <c r="W11">
        <v>0</v>
      </c>
      <c r="X11">
        <f t="shared" si="6"/>
        <v>0</v>
      </c>
      <c r="Y11">
        <f t="shared" si="7"/>
        <v>0</v>
      </c>
      <c r="Z11">
        <v>3</v>
      </c>
      <c r="AA11">
        <v>14</v>
      </c>
      <c r="AB11">
        <v>5</v>
      </c>
      <c r="AC11">
        <f t="shared" si="8"/>
        <v>8</v>
      </c>
      <c r="AD11">
        <f t="shared" si="9"/>
        <v>3.2000000000000001E-2</v>
      </c>
      <c r="AE11">
        <v>0</v>
      </c>
      <c r="AF11">
        <v>0</v>
      </c>
      <c r="AG11">
        <v>0</v>
      </c>
      <c r="AH11">
        <f t="shared" si="10"/>
        <v>0</v>
      </c>
      <c r="AI11">
        <f t="shared" si="11"/>
        <v>0</v>
      </c>
      <c r="AJ11">
        <v>0</v>
      </c>
      <c r="AK11">
        <v>1</v>
      </c>
      <c r="AL11">
        <v>0</v>
      </c>
      <c r="AM11">
        <f t="shared" si="12"/>
        <v>1</v>
      </c>
      <c r="AN11">
        <f t="shared" si="13"/>
        <v>4.0000000000000001E-3</v>
      </c>
      <c r="AO11">
        <v>78</v>
      </c>
      <c r="AP11">
        <f t="shared" si="14"/>
        <v>0.312</v>
      </c>
      <c r="AQ11">
        <v>61</v>
      </c>
      <c r="AR11">
        <f t="shared" si="15"/>
        <v>0.24399999999999999</v>
      </c>
      <c r="AS11">
        <v>5</v>
      </c>
      <c r="AT11">
        <f t="shared" si="16"/>
        <v>0.02</v>
      </c>
      <c r="AU11">
        <f>F11+K11+P11+U11+Z11+AE11+AJ11</f>
        <v>12</v>
      </c>
      <c r="AV11">
        <f t="shared" si="17"/>
        <v>4.8000000000000001E-2</v>
      </c>
    </row>
    <row r="12" spans="1:48" x14ac:dyDescent="0.2">
      <c r="A12" t="s">
        <v>46</v>
      </c>
      <c r="B12" t="s">
        <v>45</v>
      </c>
      <c r="C12">
        <v>38.722968999999999</v>
      </c>
      <c r="D12">
        <v>59.125515999999998</v>
      </c>
      <c r="E12" t="s">
        <v>32</v>
      </c>
      <c r="F12">
        <v>2</v>
      </c>
      <c r="G12">
        <v>12</v>
      </c>
      <c r="H12">
        <v>1</v>
      </c>
      <c r="I12">
        <f t="shared" si="0"/>
        <v>15</v>
      </c>
      <c r="J12">
        <f t="shared" si="1"/>
        <v>0.06</v>
      </c>
      <c r="K12">
        <v>0</v>
      </c>
      <c r="L12">
        <v>0</v>
      </c>
      <c r="M12">
        <v>0</v>
      </c>
      <c r="N12">
        <f t="shared" si="2"/>
        <v>0</v>
      </c>
      <c r="O12">
        <f t="shared" si="3"/>
        <v>0</v>
      </c>
      <c r="P12">
        <v>3</v>
      </c>
      <c r="Q12">
        <v>32</v>
      </c>
      <c r="R12">
        <v>0</v>
      </c>
      <c r="S12">
        <f t="shared" si="4"/>
        <v>35</v>
      </c>
      <c r="T12">
        <f t="shared" si="5"/>
        <v>0.14000000000000001</v>
      </c>
      <c r="U12">
        <v>0</v>
      </c>
      <c r="V12">
        <v>0</v>
      </c>
      <c r="W12">
        <v>0</v>
      </c>
      <c r="X12">
        <f t="shared" si="6"/>
        <v>0</v>
      </c>
      <c r="Y12">
        <f t="shared" si="7"/>
        <v>0</v>
      </c>
      <c r="Z12">
        <v>3</v>
      </c>
      <c r="AA12">
        <v>8</v>
      </c>
      <c r="AB12">
        <v>1</v>
      </c>
      <c r="AC12">
        <f t="shared" si="8"/>
        <v>4</v>
      </c>
      <c r="AD12">
        <f t="shared" si="9"/>
        <v>1.6E-2</v>
      </c>
      <c r="AE12">
        <v>0</v>
      </c>
      <c r="AF12">
        <v>0</v>
      </c>
      <c r="AG12">
        <v>0</v>
      </c>
      <c r="AH12">
        <f t="shared" si="10"/>
        <v>0</v>
      </c>
      <c r="AI12">
        <f t="shared" si="11"/>
        <v>0</v>
      </c>
      <c r="AJ12">
        <v>2</v>
      </c>
      <c r="AK12">
        <v>4</v>
      </c>
      <c r="AL12">
        <v>0</v>
      </c>
      <c r="AM12">
        <f t="shared" si="12"/>
        <v>6</v>
      </c>
      <c r="AN12">
        <f t="shared" si="13"/>
        <v>2.4E-2</v>
      </c>
      <c r="AO12">
        <v>62</v>
      </c>
      <c r="AP12">
        <f t="shared" si="14"/>
        <v>0.248</v>
      </c>
      <c r="AQ12">
        <v>52</v>
      </c>
      <c r="AR12">
        <f t="shared" si="15"/>
        <v>0.20799999999999999</v>
      </c>
      <c r="AS12">
        <v>2</v>
      </c>
      <c r="AT12">
        <f t="shared" si="16"/>
        <v>8.0000000000000002E-3</v>
      </c>
      <c r="AU12">
        <f>F12+K12+P12+U12+Z12+AE12+AJ12</f>
        <v>10</v>
      </c>
      <c r="AV12">
        <f t="shared" si="17"/>
        <v>0.04</v>
      </c>
    </row>
    <row r="13" spans="1:48" x14ac:dyDescent="0.2">
      <c r="A13" t="s">
        <v>47</v>
      </c>
      <c r="B13" t="s">
        <v>45</v>
      </c>
      <c r="C13">
        <v>61.569806999999997</v>
      </c>
      <c r="D13">
        <v>36.663526599999997</v>
      </c>
      <c r="E13" t="s">
        <v>32</v>
      </c>
      <c r="F13">
        <v>0</v>
      </c>
      <c r="G13">
        <v>0</v>
      </c>
      <c r="H13">
        <v>0</v>
      </c>
      <c r="I13">
        <f t="shared" si="0"/>
        <v>0</v>
      </c>
      <c r="J13">
        <f t="shared" si="1"/>
        <v>0</v>
      </c>
      <c r="K13">
        <v>0</v>
      </c>
      <c r="L13">
        <v>0</v>
      </c>
      <c r="M13">
        <v>0</v>
      </c>
      <c r="N13">
        <f t="shared" si="2"/>
        <v>0</v>
      </c>
      <c r="O13">
        <f t="shared" si="3"/>
        <v>0</v>
      </c>
      <c r="P13">
        <v>0</v>
      </c>
      <c r="Q13">
        <v>4</v>
      </c>
      <c r="R13">
        <v>0</v>
      </c>
      <c r="S13">
        <f t="shared" si="4"/>
        <v>4</v>
      </c>
      <c r="T13">
        <f t="shared" si="5"/>
        <v>1.6E-2</v>
      </c>
      <c r="U13">
        <v>0</v>
      </c>
      <c r="V13">
        <v>0</v>
      </c>
      <c r="W13">
        <v>0</v>
      </c>
      <c r="X13">
        <f t="shared" si="6"/>
        <v>0</v>
      </c>
      <c r="Y13">
        <f t="shared" si="7"/>
        <v>0</v>
      </c>
      <c r="Z13">
        <v>2</v>
      </c>
      <c r="AA13">
        <v>23</v>
      </c>
      <c r="AB13">
        <v>2</v>
      </c>
      <c r="AC13">
        <f t="shared" si="8"/>
        <v>4</v>
      </c>
      <c r="AD13">
        <f t="shared" si="9"/>
        <v>1.6E-2</v>
      </c>
      <c r="AE13">
        <v>0</v>
      </c>
      <c r="AF13">
        <v>0</v>
      </c>
      <c r="AG13">
        <v>0</v>
      </c>
      <c r="AH13">
        <f t="shared" si="10"/>
        <v>0</v>
      </c>
      <c r="AI13">
        <f t="shared" si="11"/>
        <v>0</v>
      </c>
      <c r="AJ13">
        <v>0</v>
      </c>
      <c r="AK13">
        <v>0</v>
      </c>
      <c r="AL13">
        <v>0</v>
      </c>
      <c r="AM13">
        <f t="shared" si="12"/>
        <v>0</v>
      </c>
      <c r="AN13">
        <f t="shared" si="13"/>
        <v>0</v>
      </c>
      <c r="AO13">
        <v>31</v>
      </c>
      <c r="AP13">
        <f t="shared" si="14"/>
        <v>0.124</v>
      </c>
      <c r="AQ13">
        <v>27</v>
      </c>
      <c r="AR13">
        <f t="shared" si="15"/>
        <v>0.108</v>
      </c>
      <c r="AS13">
        <v>2</v>
      </c>
      <c r="AT13">
        <f t="shared" si="16"/>
        <v>8.0000000000000002E-3</v>
      </c>
      <c r="AU13">
        <f>F13+K13+P13+U13+Z13+AE13+AJ13</f>
        <v>2</v>
      </c>
      <c r="AV13">
        <f t="shared" si="17"/>
        <v>8.0000000000000002E-3</v>
      </c>
    </row>
    <row r="14" spans="1:48" x14ac:dyDescent="0.2">
      <c r="A14" t="s">
        <v>48</v>
      </c>
      <c r="B14" t="s">
        <v>45</v>
      </c>
      <c r="C14">
        <v>85.871739000000005</v>
      </c>
      <c r="D14">
        <v>9.35</v>
      </c>
      <c r="E14" t="s">
        <v>49</v>
      </c>
      <c r="F14">
        <v>0</v>
      </c>
      <c r="G14">
        <v>0</v>
      </c>
      <c r="H14">
        <v>0</v>
      </c>
      <c r="I14">
        <f t="shared" si="0"/>
        <v>0</v>
      </c>
      <c r="J14">
        <f t="shared" si="1"/>
        <v>0</v>
      </c>
      <c r="K14">
        <v>0</v>
      </c>
      <c r="L14">
        <v>0</v>
      </c>
      <c r="M14">
        <v>0</v>
      </c>
      <c r="N14">
        <f t="shared" si="2"/>
        <v>0</v>
      </c>
      <c r="O14">
        <f t="shared" si="3"/>
        <v>0</v>
      </c>
      <c r="P14">
        <v>0</v>
      </c>
      <c r="Q14">
        <v>9</v>
      </c>
      <c r="R14">
        <v>0</v>
      </c>
      <c r="S14">
        <f t="shared" si="4"/>
        <v>9</v>
      </c>
      <c r="T14">
        <f t="shared" si="5"/>
        <v>3.5999999999999997E-2</v>
      </c>
      <c r="U14">
        <v>0</v>
      </c>
      <c r="V14">
        <v>0</v>
      </c>
      <c r="W14">
        <v>0</v>
      </c>
      <c r="X14">
        <f t="shared" si="6"/>
        <v>0</v>
      </c>
      <c r="Y14">
        <f t="shared" si="7"/>
        <v>0</v>
      </c>
      <c r="Z14">
        <v>5</v>
      </c>
      <c r="AA14">
        <v>14</v>
      </c>
      <c r="AB14">
        <v>3</v>
      </c>
      <c r="AC14">
        <f t="shared" si="8"/>
        <v>8</v>
      </c>
      <c r="AD14">
        <f t="shared" si="9"/>
        <v>3.2000000000000001E-2</v>
      </c>
      <c r="AE14">
        <v>0</v>
      </c>
      <c r="AF14">
        <v>0</v>
      </c>
      <c r="AG14">
        <v>0</v>
      </c>
      <c r="AH14">
        <f t="shared" si="10"/>
        <v>0</v>
      </c>
      <c r="AI14">
        <f t="shared" si="11"/>
        <v>0</v>
      </c>
      <c r="AJ14">
        <v>0</v>
      </c>
      <c r="AK14">
        <v>0</v>
      </c>
      <c r="AL14">
        <v>0</v>
      </c>
      <c r="AM14">
        <f t="shared" si="12"/>
        <v>0</v>
      </c>
      <c r="AN14">
        <f t="shared" si="13"/>
        <v>0</v>
      </c>
      <c r="AO14">
        <v>31</v>
      </c>
      <c r="AP14">
        <f t="shared" si="14"/>
        <v>0.124</v>
      </c>
      <c r="AQ14">
        <v>23</v>
      </c>
      <c r="AR14">
        <f t="shared" si="15"/>
        <v>9.1999999999999998E-2</v>
      </c>
      <c r="AS14">
        <v>3</v>
      </c>
      <c r="AT14">
        <f t="shared" si="16"/>
        <v>1.2E-2</v>
      </c>
      <c r="AU14">
        <f>F14+K14+P14+U14+Z14+AE14+AJ14</f>
        <v>5</v>
      </c>
      <c r="AV14">
        <f t="shared" si="17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2021-12-18T17:25:12Z</dcterms:created>
  <dcterms:modified xsi:type="dcterms:W3CDTF">2021-12-18T17:46:03Z</dcterms:modified>
</cp:coreProperties>
</file>